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Pictures\Data Projects\"/>
    </mc:Choice>
  </mc:AlternateContent>
  <xr:revisionPtr revIDLastSave="0" documentId="13_ncr:1_{1273740A-37CF-46F7-B6DA-93848E464F45}" xr6:coauthVersionLast="47" xr6:coauthVersionMax="47" xr10:uidLastSave="{00000000-0000-0000-0000-000000000000}"/>
  <bookViews>
    <workbookView xWindow="-120" yWindow="-120" windowWidth="29040" windowHeight="15720" xr2:uid="{51848421-2E24-4A2A-9E3D-208C1AE4FADF}"/>
  </bookViews>
  <sheets>
    <sheet name="Overview" sheetId="7" r:id="rId1"/>
    <sheet name="fake_patients" sheetId="1" r:id="rId2"/>
    <sheet name="fake_admissions (no formula)" sheetId="6" r:id="rId3"/>
    <sheet name="fake_admissions (formula)" sheetId="2" r:id="rId4"/>
    <sheet name="fake_doctors" sheetId="3" r:id="rId5"/>
  </sheets>
  <definedNames>
    <definedName name="_xlnm._FilterDatabase" localSheetId="3" hidden="1">'fake_admissions (formula)'!$A$1:$F$200</definedName>
    <definedName name="_xlnm._FilterDatabase" localSheetId="2" hidden="1">'fake_admissions (no formula)'!$A$1:$F$200</definedName>
    <definedName name="_xlnm._FilterDatabase" localSheetId="4" hidden="1">fake_doctors!$A$1:$N$1</definedName>
    <definedName name="_xlnm._FilterDatabase" localSheetId="1" hidden="1">fake_patients!$A$1:$K$1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2" i="3"/>
  <c r="P2" i="3" s="1"/>
  <c r="H2" i="6"/>
  <c r="A3" i="2" a="1"/>
  <c r="A3" i="2" s="1"/>
  <c r="D3" i="2" s="1" a="1"/>
  <c r="D3" i="2" s="1"/>
  <c r="B3" i="2"/>
  <c r="C3" i="2" s="1"/>
  <c r="A4" i="2" a="1"/>
  <c r="A4" i="2" s="1"/>
  <c r="D4" i="2" s="1" a="1"/>
  <c r="D4" i="2" s="1"/>
  <c r="B4" i="2"/>
  <c r="C4" i="2" s="1"/>
  <c r="A5" i="2" a="1"/>
  <c r="A5" i="2" s="1"/>
  <c r="D5" i="2" s="1" a="1"/>
  <c r="D5" i="2" s="1"/>
  <c r="B5" i="2"/>
  <c r="C5" i="2" s="1"/>
  <c r="A6" i="2" a="1"/>
  <c r="A6" i="2" s="1"/>
  <c r="D6" i="2" s="1" a="1"/>
  <c r="D6" i="2" s="1"/>
  <c r="B6" i="2"/>
  <c r="C6" i="2" s="1"/>
  <c r="A7" i="2" a="1"/>
  <c r="A7" i="2" s="1"/>
  <c r="D7" i="2" s="1" a="1"/>
  <c r="D7" i="2" s="1"/>
  <c r="B7" i="2"/>
  <c r="C7" i="2" s="1"/>
  <c r="A8" i="2" a="1"/>
  <c r="A8" i="2" s="1"/>
  <c r="D8" i="2" s="1" a="1"/>
  <c r="D8" i="2" s="1"/>
  <c r="B8" i="2"/>
  <c r="C8" i="2" s="1"/>
  <c r="A9" i="2" a="1"/>
  <c r="A9" i="2" s="1"/>
  <c r="D9" i="2" s="1" a="1"/>
  <c r="D9" i="2" s="1"/>
  <c r="E9" i="2" s="1"/>
  <c r="B9" i="2"/>
  <c r="C9" i="2" s="1"/>
  <c r="A10" i="2" a="1"/>
  <c r="A10" i="2" s="1"/>
  <c r="D10" i="2" s="1" a="1"/>
  <c r="D10" i="2" s="1"/>
  <c r="B10" i="2"/>
  <c r="C10" i="2" s="1"/>
  <c r="A11" i="2" a="1"/>
  <c r="A11" i="2" s="1"/>
  <c r="D11" i="2" s="1" a="1"/>
  <c r="D11" i="2" s="1"/>
  <c r="B11" i="2"/>
  <c r="C11" i="2" s="1"/>
  <c r="A12" i="2" a="1"/>
  <c r="A12" i="2" s="1"/>
  <c r="D12" i="2" s="1" a="1"/>
  <c r="D12" i="2" s="1"/>
  <c r="B12" i="2"/>
  <c r="C12" i="2" s="1"/>
  <c r="A13" i="2" a="1"/>
  <c r="A13" i="2" s="1"/>
  <c r="D13" i="2" s="1" a="1"/>
  <c r="D13" i="2" s="1"/>
  <c r="B13" i="2"/>
  <c r="C13" i="2" s="1"/>
  <c r="A14" i="2" a="1"/>
  <c r="A14" i="2" s="1"/>
  <c r="D14" i="2" s="1" a="1"/>
  <c r="D14" i="2" s="1"/>
  <c r="B14" i="2"/>
  <c r="C14" i="2" s="1"/>
  <c r="A15" i="2" a="1"/>
  <c r="A15" i="2" s="1"/>
  <c r="D15" i="2" s="1" a="1"/>
  <c r="D15" i="2" s="1"/>
  <c r="E15" i="2" s="1"/>
  <c r="B15" i="2"/>
  <c r="C15" i="2" s="1"/>
  <c r="A16" i="2" a="1"/>
  <c r="A16" i="2" s="1"/>
  <c r="D16" i="2" s="1" a="1"/>
  <c r="D16" i="2" s="1"/>
  <c r="B16" i="2"/>
  <c r="C16" i="2" s="1"/>
  <c r="A17" i="2" a="1"/>
  <c r="A17" i="2" s="1"/>
  <c r="D17" i="2" s="1" a="1"/>
  <c r="D17" i="2" s="1"/>
  <c r="B17" i="2"/>
  <c r="C17" i="2" s="1"/>
  <c r="A18" i="2" a="1"/>
  <c r="A18" i="2" s="1"/>
  <c r="D18" i="2" s="1" a="1"/>
  <c r="D18" i="2" s="1"/>
  <c r="B18" i="2"/>
  <c r="C18" i="2" s="1"/>
  <c r="A19" i="2" a="1"/>
  <c r="A19" i="2" s="1"/>
  <c r="D19" i="2" s="1" a="1"/>
  <c r="D19" i="2" s="1"/>
  <c r="B19" i="2"/>
  <c r="C19" i="2" s="1"/>
  <c r="A20" i="2" a="1"/>
  <c r="A20" i="2" s="1"/>
  <c r="D20" i="2" s="1" a="1"/>
  <c r="D20" i="2" s="1"/>
  <c r="B20" i="2"/>
  <c r="C20" i="2" s="1"/>
  <c r="A21" i="2" a="1"/>
  <c r="A21" i="2" s="1"/>
  <c r="D21" i="2" s="1" a="1"/>
  <c r="D21" i="2" s="1"/>
  <c r="B21" i="2"/>
  <c r="C21" i="2" s="1"/>
  <c r="A22" i="2" a="1"/>
  <c r="A22" i="2" s="1"/>
  <c r="D22" i="2" s="1" a="1"/>
  <c r="D22" i="2" s="1"/>
  <c r="B22" i="2"/>
  <c r="C22" i="2" s="1"/>
  <c r="A23" i="2" a="1"/>
  <c r="A23" i="2" s="1"/>
  <c r="D23" i="2" s="1" a="1"/>
  <c r="D23" i="2" s="1"/>
  <c r="B23" i="2"/>
  <c r="C23" i="2" s="1"/>
  <c r="A24" i="2" a="1"/>
  <c r="A24" i="2" s="1"/>
  <c r="D24" i="2" s="1" a="1"/>
  <c r="D24" i="2" s="1"/>
  <c r="B24" i="2"/>
  <c r="C24" i="2" s="1"/>
  <c r="A25" i="2" a="1"/>
  <c r="A25" i="2" s="1"/>
  <c r="D25" i="2" s="1" a="1"/>
  <c r="D25" i="2" s="1"/>
  <c r="B25" i="2"/>
  <c r="C25" i="2" s="1"/>
  <c r="A26" i="2" a="1"/>
  <c r="A26" i="2" s="1"/>
  <c r="D26" i="2" s="1" a="1"/>
  <c r="D26" i="2" s="1"/>
  <c r="B26" i="2"/>
  <c r="C26" i="2" s="1"/>
  <c r="A27" i="2" a="1"/>
  <c r="A27" i="2" s="1"/>
  <c r="D27" i="2" s="1" a="1"/>
  <c r="D27" i="2" s="1"/>
  <c r="E27" i="2" s="1"/>
  <c r="B27" i="2"/>
  <c r="C27" i="2" s="1"/>
  <c r="A28" i="2" a="1"/>
  <c r="A28" i="2" s="1"/>
  <c r="D28" i="2" s="1" a="1"/>
  <c r="D28" i="2" s="1"/>
  <c r="B28" i="2"/>
  <c r="C28" i="2" s="1"/>
  <c r="A29" i="2" a="1"/>
  <c r="A29" i="2" s="1"/>
  <c r="D29" i="2" s="1" a="1"/>
  <c r="D29" i="2" s="1"/>
  <c r="B29" i="2"/>
  <c r="C29" i="2" s="1"/>
  <c r="A30" i="2" a="1"/>
  <c r="A30" i="2" s="1"/>
  <c r="D30" i="2" s="1" a="1"/>
  <c r="D30" i="2" s="1"/>
  <c r="B30" i="2"/>
  <c r="C30" i="2" s="1"/>
  <c r="A31" i="2" a="1"/>
  <c r="A31" i="2" s="1"/>
  <c r="D31" i="2" s="1" a="1"/>
  <c r="D31" i="2" s="1"/>
  <c r="E31" i="2" s="1"/>
  <c r="B31" i="2"/>
  <c r="C31" i="2" s="1"/>
  <c r="A32" i="2" a="1"/>
  <c r="A32" i="2" s="1"/>
  <c r="D32" i="2" s="1" a="1"/>
  <c r="D32" i="2" s="1"/>
  <c r="B32" i="2"/>
  <c r="C32" i="2" s="1"/>
  <c r="A33" i="2" a="1"/>
  <c r="A33" i="2" s="1"/>
  <c r="D33" i="2" s="1" a="1"/>
  <c r="D33" i="2" s="1"/>
  <c r="B33" i="2"/>
  <c r="C33" i="2" s="1"/>
  <c r="A34" i="2" a="1"/>
  <c r="A34" i="2" s="1"/>
  <c r="D34" i="2" s="1" a="1"/>
  <c r="D34" i="2" s="1"/>
  <c r="B34" i="2"/>
  <c r="C34" i="2" s="1"/>
  <c r="A35" i="2" a="1"/>
  <c r="A35" i="2" s="1"/>
  <c r="D35" i="2" s="1" a="1"/>
  <c r="D35" i="2" s="1"/>
  <c r="B35" i="2"/>
  <c r="C35" i="2" s="1"/>
  <c r="A36" i="2" a="1"/>
  <c r="A36" i="2" s="1"/>
  <c r="D36" i="2" s="1" a="1"/>
  <c r="D36" i="2" s="1"/>
  <c r="B36" i="2"/>
  <c r="C36" i="2" s="1"/>
  <c r="A37" i="2" a="1"/>
  <c r="A37" i="2" s="1"/>
  <c r="D37" i="2" s="1" a="1"/>
  <c r="D37" i="2" s="1"/>
  <c r="B37" i="2"/>
  <c r="C37" i="2" s="1"/>
  <c r="A38" i="2" a="1"/>
  <c r="A38" i="2" s="1"/>
  <c r="D38" i="2" s="1" a="1"/>
  <c r="D38" i="2" s="1"/>
  <c r="B38" i="2"/>
  <c r="C38" i="2" s="1"/>
  <c r="A39" i="2" a="1"/>
  <c r="A39" i="2" s="1"/>
  <c r="D39" i="2" s="1" a="1"/>
  <c r="D39" i="2" s="1"/>
  <c r="B39" i="2"/>
  <c r="C39" i="2" s="1"/>
  <c r="A40" i="2" a="1"/>
  <c r="A40" i="2" s="1"/>
  <c r="D40" i="2" s="1" a="1"/>
  <c r="D40" i="2" s="1"/>
  <c r="B40" i="2"/>
  <c r="C40" i="2" s="1"/>
  <c r="A41" i="2" a="1"/>
  <c r="A41" i="2" s="1"/>
  <c r="D41" i="2" s="1" a="1"/>
  <c r="D41" i="2" s="1"/>
  <c r="B41" i="2"/>
  <c r="C41" i="2" s="1"/>
  <c r="A42" i="2" a="1"/>
  <c r="A42" i="2" s="1"/>
  <c r="D42" i="2" s="1" a="1"/>
  <c r="D42" i="2" s="1"/>
  <c r="B42" i="2"/>
  <c r="C42" i="2" s="1"/>
  <c r="A43" i="2" a="1"/>
  <c r="A43" i="2" s="1"/>
  <c r="D43" i="2" s="1" a="1"/>
  <c r="D43" i="2" s="1"/>
  <c r="B43" i="2"/>
  <c r="C43" i="2" s="1"/>
  <c r="A44" i="2" a="1"/>
  <c r="A44" i="2" s="1"/>
  <c r="D44" i="2" s="1" a="1"/>
  <c r="D44" i="2" s="1"/>
  <c r="B44" i="2"/>
  <c r="C44" i="2" s="1"/>
  <c r="A45" i="2" a="1"/>
  <c r="A45" i="2" s="1"/>
  <c r="D45" i="2" s="1" a="1"/>
  <c r="D45" i="2" s="1"/>
  <c r="B45" i="2"/>
  <c r="C45" i="2" s="1"/>
  <c r="A46" i="2" a="1"/>
  <c r="A46" i="2" s="1"/>
  <c r="D46" i="2" s="1" a="1"/>
  <c r="D46" i="2" s="1"/>
  <c r="B46" i="2"/>
  <c r="C46" i="2" s="1"/>
  <c r="A47" i="2" a="1"/>
  <c r="A47" i="2" s="1"/>
  <c r="D47" i="2" s="1" a="1"/>
  <c r="D47" i="2" s="1"/>
  <c r="B47" i="2"/>
  <c r="C47" i="2" s="1"/>
  <c r="A48" i="2" a="1"/>
  <c r="A48" i="2" s="1"/>
  <c r="D48" i="2" s="1" a="1"/>
  <c r="D48" i="2" s="1"/>
  <c r="B48" i="2"/>
  <c r="C48" i="2" s="1"/>
  <c r="A49" i="2" a="1"/>
  <c r="A49" i="2" s="1"/>
  <c r="D49" i="2" s="1" a="1"/>
  <c r="D49" i="2" s="1"/>
  <c r="E49" i="2" s="1"/>
  <c r="B49" i="2"/>
  <c r="C49" i="2" s="1"/>
  <c r="A50" i="2" a="1"/>
  <c r="A50" i="2" s="1"/>
  <c r="D50" i="2" s="1" a="1"/>
  <c r="D50" i="2" s="1"/>
  <c r="E50" i="2" s="1"/>
  <c r="B50" i="2"/>
  <c r="C50" i="2" s="1"/>
  <c r="A51" i="2" a="1"/>
  <c r="A51" i="2" s="1"/>
  <c r="D51" i="2" s="1" a="1"/>
  <c r="D51" i="2" s="1"/>
  <c r="B51" i="2"/>
  <c r="C51" i="2" s="1"/>
  <c r="A52" i="2" a="1"/>
  <c r="A52" i="2" s="1"/>
  <c r="D52" i="2" s="1" a="1"/>
  <c r="D52" i="2" s="1"/>
  <c r="B52" i="2"/>
  <c r="C52" i="2" s="1"/>
  <c r="A53" i="2" a="1"/>
  <c r="A53" i="2" s="1"/>
  <c r="D53" i="2" s="1" a="1"/>
  <c r="D53" i="2" s="1"/>
  <c r="B53" i="2"/>
  <c r="C53" i="2" s="1"/>
  <c r="A54" i="2" a="1"/>
  <c r="A54" i="2" s="1"/>
  <c r="D54" i="2" s="1" a="1"/>
  <c r="D54" i="2" s="1"/>
  <c r="E54" i="2" s="1"/>
  <c r="B54" i="2"/>
  <c r="C54" i="2" s="1"/>
  <c r="A55" i="2" a="1"/>
  <c r="A55" i="2" s="1"/>
  <c r="D55" i="2" s="1" a="1"/>
  <c r="D55" i="2" s="1"/>
  <c r="B55" i="2"/>
  <c r="C55" i="2" s="1"/>
  <c r="A56" i="2" a="1"/>
  <c r="A56" i="2" s="1"/>
  <c r="D56" i="2" s="1" a="1"/>
  <c r="D56" i="2" s="1"/>
  <c r="B56" i="2"/>
  <c r="C56" i="2" s="1"/>
  <c r="A57" i="2" a="1"/>
  <c r="A57" i="2" s="1"/>
  <c r="D57" i="2" s="1" a="1"/>
  <c r="D57" i="2" s="1"/>
  <c r="B57" i="2"/>
  <c r="C57" i="2" s="1"/>
  <c r="A58" i="2" a="1"/>
  <c r="A58" i="2" s="1"/>
  <c r="D58" i="2" s="1" a="1"/>
  <c r="D58" i="2" s="1"/>
  <c r="B58" i="2"/>
  <c r="C58" i="2" s="1"/>
  <c r="A59" i="2" a="1"/>
  <c r="A59" i="2" s="1"/>
  <c r="D59" i="2" s="1" a="1"/>
  <c r="D59" i="2" s="1"/>
  <c r="B59" i="2"/>
  <c r="C59" i="2" s="1"/>
  <c r="A60" i="2" a="1"/>
  <c r="A60" i="2" s="1"/>
  <c r="D60" i="2" s="1" a="1"/>
  <c r="D60" i="2" s="1"/>
  <c r="B60" i="2"/>
  <c r="C60" i="2" s="1"/>
  <c r="A61" i="2" a="1"/>
  <c r="A61" i="2" s="1"/>
  <c r="D61" i="2" s="1" a="1"/>
  <c r="D61" i="2" s="1"/>
  <c r="B61" i="2"/>
  <c r="C61" i="2" s="1"/>
  <c r="A62" i="2" a="1"/>
  <c r="A62" i="2" s="1"/>
  <c r="D62" i="2" s="1" a="1"/>
  <c r="D62" i="2" s="1"/>
  <c r="B62" i="2"/>
  <c r="C62" i="2" s="1"/>
  <c r="A63" i="2" a="1"/>
  <c r="A63" i="2" s="1"/>
  <c r="D63" i="2" s="1" a="1"/>
  <c r="D63" i="2" s="1"/>
  <c r="B63" i="2"/>
  <c r="C63" i="2" s="1"/>
  <c r="A64" i="2" a="1"/>
  <c r="A64" i="2" s="1"/>
  <c r="D64" i="2" s="1" a="1"/>
  <c r="D64" i="2" s="1"/>
  <c r="B64" i="2"/>
  <c r="C64" i="2" s="1"/>
  <c r="A65" i="2" a="1"/>
  <c r="A65" i="2" s="1"/>
  <c r="D65" i="2" s="1" a="1"/>
  <c r="D65" i="2" s="1"/>
  <c r="E65" i="2" s="1"/>
  <c r="B65" i="2"/>
  <c r="C65" i="2" s="1"/>
  <c r="A66" i="2" a="1"/>
  <c r="A66" i="2" s="1"/>
  <c r="D66" i="2" s="1" a="1"/>
  <c r="D66" i="2" s="1"/>
  <c r="E66" i="2" s="1"/>
  <c r="B66" i="2"/>
  <c r="C66" i="2" s="1"/>
  <c r="A67" i="2" a="1"/>
  <c r="A67" i="2" s="1"/>
  <c r="D67" i="2" s="1" a="1"/>
  <c r="D67" i="2" s="1"/>
  <c r="E67" i="2" s="1"/>
  <c r="B67" i="2"/>
  <c r="C67" i="2" s="1"/>
  <c r="A68" i="2" a="1"/>
  <c r="A68" i="2" s="1"/>
  <c r="D68" i="2" s="1" a="1"/>
  <c r="D68" i="2" s="1"/>
  <c r="E68" i="2" s="1"/>
  <c r="B68" i="2"/>
  <c r="C68" i="2" s="1"/>
  <c r="A69" i="2" a="1"/>
  <c r="A69" i="2" s="1"/>
  <c r="D69" i="2" s="1" a="1"/>
  <c r="D69" i="2" s="1"/>
  <c r="B69" i="2"/>
  <c r="C69" i="2" s="1"/>
  <c r="A70" i="2" a="1"/>
  <c r="A70" i="2" s="1"/>
  <c r="D70" i="2" s="1" a="1"/>
  <c r="D70" i="2" s="1"/>
  <c r="B70" i="2"/>
  <c r="C70" i="2" s="1"/>
  <c r="A71" i="2" a="1"/>
  <c r="A71" i="2" s="1"/>
  <c r="D71" i="2" s="1" a="1"/>
  <c r="D71" i="2" s="1"/>
  <c r="B71" i="2"/>
  <c r="C71" i="2" s="1"/>
  <c r="A72" i="2" a="1"/>
  <c r="A72" i="2" s="1"/>
  <c r="D72" i="2" s="1" a="1"/>
  <c r="D72" i="2" s="1"/>
  <c r="E72" i="2" s="1"/>
  <c r="B72" i="2"/>
  <c r="C72" i="2" s="1"/>
  <c r="A73" i="2" a="1"/>
  <c r="A73" i="2" s="1"/>
  <c r="D73" i="2" s="1" a="1"/>
  <c r="D73" i="2" s="1"/>
  <c r="E73" i="2" s="1"/>
  <c r="B73" i="2"/>
  <c r="C73" i="2" s="1"/>
  <c r="A74" i="2" a="1"/>
  <c r="A74" i="2" s="1"/>
  <c r="D74" i="2" s="1" a="1"/>
  <c r="D74" i="2" s="1"/>
  <c r="B74" i="2"/>
  <c r="C74" i="2" s="1"/>
  <c r="A75" i="2" a="1"/>
  <c r="A75" i="2" s="1"/>
  <c r="D75" i="2" s="1" a="1"/>
  <c r="D75" i="2" s="1"/>
  <c r="B75" i="2"/>
  <c r="C75" i="2" s="1"/>
  <c r="A76" i="2" a="1"/>
  <c r="A76" i="2" s="1"/>
  <c r="D76" i="2" s="1" a="1"/>
  <c r="D76" i="2" s="1"/>
  <c r="B76" i="2"/>
  <c r="C76" i="2" s="1"/>
  <c r="A77" i="2" a="1"/>
  <c r="A77" i="2" s="1"/>
  <c r="D77" i="2" s="1" a="1"/>
  <c r="D77" i="2" s="1"/>
  <c r="E77" i="2" s="1"/>
  <c r="B77" i="2"/>
  <c r="C77" i="2" s="1"/>
  <c r="A78" i="2" a="1"/>
  <c r="A78" i="2" s="1"/>
  <c r="D78" i="2" s="1" a="1"/>
  <c r="D78" i="2" s="1"/>
  <c r="B78" i="2"/>
  <c r="C78" i="2" s="1"/>
  <c r="A79" i="2" a="1"/>
  <c r="A79" i="2" s="1"/>
  <c r="D79" i="2" s="1" a="1"/>
  <c r="D79" i="2" s="1"/>
  <c r="B79" i="2"/>
  <c r="C79" i="2" s="1"/>
  <c r="A80" i="2" a="1"/>
  <c r="A80" i="2" s="1"/>
  <c r="D80" i="2" s="1" a="1"/>
  <c r="D80" i="2" s="1"/>
  <c r="B80" i="2"/>
  <c r="C80" i="2" s="1"/>
  <c r="A81" i="2" a="1"/>
  <c r="A81" i="2" s="1"/>
  <c r="D81" i="2" s="1" a="1"/>
  <c r="D81" i="2" s="1"/>
  <c r="B81" i="2"/>
  <c r="C81" i="2" s="1"/>
  <c r="A82" i="2" a="1"/>
  <c r="A82" i="2" s="1"/>
  <c r="D82" i="2" s="1" a="1"/>
  <c r="D82" i="2" s="1"/>
  <c r="B82" i="2"/>
  <c r="C82" i="2" s="1"/>
  <c r="A83" i="2" a="1"/>
  <c r="A83" i="2" s="1"/>
  <c r="D83" i="2" s="1" a="1"/>
  <c r="D83" i="2" s="1"/>
  <c r="B83" i="2"/>
  <c r="C83" i="2" s="1"/>
  <c r="A84" i="2" a="1"/>
  <c r="A84" i="2" s="1"/>
  <c r="D84" i="2" s="1" a="1"/>
  <c r="D84" i="2" s="1"/>
  <c r="E84" i="2" s="1"/>
  <c r="B84" i="2"/>
  <c r="C84" i="2" s="1"/>
  <c r="A85" i="2" a="1"/>
  <c r="A85" i="2" s="1"/>
  <c r="D85" i="2" s="1" a="1"/>
  <c r="D85" i="2" s="1"/>
  <c r="B85" i="2"/>
  <c r="C85" i="2" s="1"/>
  <c r="A86" i="2" a="1"/>
  <c r="A86" i="2" s="1"/>
  <c r="D86" i="2" s="1" a="1"/>
  <c r="D86" i="2" s="1"/>
  <c r="B86" i="2"/>
  <c r="C86" i="2" s="1"/>
  <c r="A87" i="2" a="1"/>
  <c r="A87" i="2" s="1"/>
  <c r="D87" i="2" s="1" a="1"/>
  <c r="D87" i="2" s="1"/>
  <c r="B87" i="2"/>
  <c r="C87" i="2" s="1"/>
  <c r="A88" i="2" a="1"/>
  <c r="A88" i="2" s="1"/>
  <c r="D88" i="2" s="1" a="1"/>
  <c r="D88" i="2" s="1"/>
  <c r="B88" i="2"/>
  <c r="C88" i="2" s="1"/>
  <c r="A89" i="2" a="1"/>
  <c r="A89" i="2" s="1"/>
  <c r="D89" i="2" s="1" a="1"/>
  <c r="D89" i="2" s="1"/>
  <c r="E89" i="2" s="1"/>
  <c r="B89" i="2"/>
  <c r="C89" i="2" s="1"/>
  <c r="A90" i="2" a="1"/>
  <c r="A90" i="2" s="1"/>
  <c r="D90" i="2" s="1" a="1"/>
  <c r="D90" i="2" s="1"/>
  <c r="E90" i="2" s="1"/>
  <c r="B90" i="2"/>
  <c r="C90" i="2" s="1"/>
  <c r="A91" i="2" a="1"/>
  <c r="A91" i="2" s="1"/>
  <c r="D91" i="2" s="1" a="1"/>
  <c r="D91" i="2" s="1"/>
  <c r="B91" i="2"/>
  <c r="C91" i="2" s="1"/>
  <c r="A92" i="2" a="1"/>
  <c r="A92" i="2" s="1"/>
  <c r="D92" i="2" s="1" a="1"/>
  <c r="D92" i="2" s="1"/>
  <c r="B92" i="2"/>
  <c r="C92" i="2" s="1"/>
  <c r="A93" i="2" a="1"/>
  <c r="A93" i="2" s="1"/>
  <c r="D93" i="2" s="1" a="1"/>
  <c r="D93" i="2" s="1"/>
  <c r="B93" i="2"/>
  <c r="C93" i="2" s="1"/>
  <c r="A94" i="2" a="1"/>
  <c r="A94" i="2" s="1"/>
  <c r="D94" i="2" s="1" a="1"/>
  <c r="D94" i="2" s="1"/>
  <c r="E94" i="2" s="1"/>
  <c r="B94" i="2"/>
  <c r="C94" i="2" s="1"/>
  <c r="A95" i="2" a="1"/>
  <c r="A95" i="2" s="1"/>
  <c r="D95" i="2" s="1" a="1"/>
  <c r="D95" i="2" s="1"/>
  <c r="B95" i="2"/>
  <c r="C95" i="2" s="1"/>
  <c r="A96" i="2" a="1"/>
  <c r="A96" i="2" s="1"/>
  <c r="D96" i="2" s="1" a="1"/>
  <c r="D96" i="2" s="1"/>
  <c r="B96" i="2"/>
  <c r="C96" i="2" s="1"/>
  <c r="A97" i="2" a="1"/>
  <c r="A97" i="2" s="1"/>
  <c r="D97" i="2" s="1" a="1"/>
  <c r="D97" i="2" s="1"/>
  <c r="B97" i="2"/>
  <c r="C97" i="2" s="1"/>
  <c r="A98" i="2" a="1"/>
  <c r="A98" i="2" s="1"/>
  <c r="D98" i="2" s="1" a="1"/>
  <c r="D98" i="2" s="1"/>
  <c r="B98" i="2"/>
  <c r="C98" i="2" s="1"/>
  <c r="A99" i="2" a="1"/>
  <c r="A99" i="2" s="1"/>
  <c r="D99" i="2" s="1" a="1"/>
  <c r="D99" i="2" s="1"/>
  <c r="E99" i="2" s="1"/>
  <c r="B99" i="2"/>
  <c r="C99" i="2" s="1"/>
  <c r="A100" i="2" a="1"/>
  <c r="A100" i="2" s="1"/>
  <c r="D100" i="2" s="1" a="1"/>
  <c r="D100" i="2" s="1"/>
  <c r="B100" i="2"/>
  <c r="C100" i="2" s="1"/>
  <c r="A101" i="2" a="1"/>
  <c r="A101" i="2" s="1"/>
  <c r="D101" i="2" s="1" a="1"/>
  <c r="D101" i="2" s="1"/>
  <c r="B101" i="2"/>
  <c r="C101" i="2" s="1"/>
  <c r="A102" i="2" a="1"/>
  <c r="A102" i="2" s="1"/>
  <c r="D102" i="2" s="1" a="1"/>
  <c r="D102" i="2" s="1"/>
  <c r="B102" i="2"/>
  <c r="C102" i="2" s="1"/>
  <c r="A103" i="2" a="1"/>
  <c r="A103" i="2" s="1"/>
  <c r="D103" i="2" s="1" a="1"/>
  <c r="D103" i="2" s="1"/>
  <c r="E103" i="2" s="1"/>
  <c r="B103" i="2"/>
  <c r="C103" i="2" s="1"/>
  <c r="A104" i="2" a="1"/>
  <c r="A104" i="2" s="1"/>
  <c r="D104" i="2" s="1" a="1"/>
  <c r="D104" i="2" s="1"/>
  <c r="B104" i="2"/>
  <c r="C104" i="2" s="1"/>
  <c r="A105" i="2" a="1"/>
  <c r="A105" i="2" s="1"/>
  <c r="D105" i="2" s="1" a="1"/>
  <c r="D105" i="2" s="1"/>
  <c r="E105" i="2" s="1"/>
  <c r="B105" i="2"/>
  <c r="C105" i="2" s="1"/>
  <c r="A106" i="2" a="1"/>
  <c r="A106" i="2" s="1"/>
  <c r="D106" i="2" s="1" a="1"/>
  <c r="D106" i="2" s="1"/>
  <c r="B106" i="2"/>
  <c r="C106" i="2" s="1"/>
  <c r="A107" i="2" a="1"/>
  <c r="A107" i="2" s="1"/>
  <c r="D107" i="2" s="1" a="1"/>
  <c r="D107" i="2" s="1"/>
  <c r="B107" i="2"/>
  <c r="C107" i="2" s="1"/>
  <c r="A108" i="2" a="1"/>
  <c r="A108" i="2" s="1"/>
  <c r="D108" i="2" s="1" a="1"/>
  <c r="D108" i="2" s="1"/>
  <c r="E108" i="2" s="1"/>
  <c r="B108" i="2"/>
  <c r="C108" i="2" s="1"/>
  <c r="A109" i="2" a="1"/>
  <c r="A109" i="2" s="1"/>
  <c r="D109" i="2" s="1" a="1"/>
  <c r="D109" i="2" s="1"/>
  <c r="E109" i="2" s="1"/>
  <c r="B109" i="2"/>
  <c r="C109" i="2" s="1"/>
  <c r="A110" i="2" a="1"/>
  <c r="A110" i="2" s="1"/>
  <c r="D110" i="2" s="1" a="1"/>
  <c r="D110" i="2" s="1"/>
  <c r="E110" i="2" s="1"/>
  <c r="B110" i="2"/>
  <c r="C110" i="2" s="1"/>
  <c r="A111" i="2" a="1"/>
  <c r="A111" i="2" s="1"/>
  <c r="D111" i="2" s="1" a="1"/>
  <c r="D111" i="2" s="1"/>
  <c r="B111" i="2"/>
  <c r="C111" i="2" s="1"/>
  <c r="A112" i="2" a="1"/>
  <c r="A112" i="2" s="1"/>
  <c r="D112" i="2" s="1" a="1"/>
  <c r="D112" i="2" s="1"/>
  <c r="E112" i="2" s="1"/>
  <c r="B112" i="2"/>
  <c r="C112" i="2" s="1"/>
  <c r="A113" i="2" a="1"/>
  <c r="A113" i="2" s="1"/>
  <c r="D113" i="2" s="1" a="1"/>
  <c r="D113" i="2" s="1"/>
  <c r="B113" i="2"/>
  <c r="C113" i="2" s="1"/>
  <c r="A114" i="2" a="1"/>
  <c r="A114" i="2" s="1"/>
  <c r="D114" i="2" s="1" a="1"/>
  <c r="D114" i="2" s="1"/>
  <c r="B114" i="2"/>
  <c r="C114" i="2" s="1"/>
  <c r="A115" i="2" a="1"/>
  <c r="A115" i="2" s="1"/>
  <c r="D115" i="2" s="1" a="1"/>
  <c r="D115" i="2" s="1"/>
  <c r="B115" i="2"/>
  <c r="C115" i="2" s="1"/>
  <c r="A116" i="2" a="1"/>
  <c r="A116" i="2" s="1"/>
  <c r="D116" i="2" s="1" a="1"/>
  <c r="D116" i="2" s="1"/>
  <c r="B116" i="2"/>
  <c r="C116" i="2" s="1"/>
  <c r="A117" i="2" a="1"/>
  <c r="A117" i="2" s="1"/>
  <c r="D117" i="2" s="1" a="1"/>
  <c r="D117" i="2" s="1"/>
  <c r="B117" i="2"/>
  <c r="C117" i="2" s="1"/>
  <c r="A118" i="2" a="1"/>
  <c r="A118" i="2" s="1"/>
  <c r="D118" i="2" s="1" a="1"/>
  <c r="D118" i="2" s="1"/>
  <c r="B118" i="2"/>
  <c r="C118" i="2" s="1"/>
  <c r="A119" i="2" a="1"/>
  <c r="A119" i="2" s="1"/>
  <c r="D119" i="2" s="1" a="1"/>
  <c r="D119" i="2" s="1"/>
  <c r="E119" i="2" s="1"/>
  <c r="B119" i="2"/>
  <c r="C119" i="2" s="1"/>
  <c r="A120" i="2" a="1"/>
  <c r="A120" i="2" s="1"/>
  <c r="D120" i="2" s="1" a="1"/>
  <c r="D120" i="2" s="1"/>
  <c r="B120" i="2"/>
  <c r="C120" i="2" s="1"/>
  <c r="A121" i="2" a="1"/>
  <c r="A121" i="2" s="1"/>
  <c r="D121" i="2" s="1" a="1"/>
  <c r="D121" i="2" s="1"/>
  <c r="E121" i="2" s="1"/>
  <c r="B121" i="2"/>
  <c r="C121" i="2" s="1"/>
  <c r="A122" i="2" a="1"/>
  <c r="A122" i="2" s="1"/>
  <c r="D122" i="2" s="1" a="1"/>
  <c r="D122" i="2" s="1"/>
  <c r="B122" i="2"/>
  <c r="C122" i="2" s="1"/>
  <c r="A123" i="2" a="1"/>
  <c r="A123" i="2" s="1"/>
  <c r="D123" i="2" s="1" a="1"/>
  <c r="D123" i="2" s="1"/>
  <c r="E123" i="2" s="1"/>
  <c r="B123" i="2"/>
  <c r="C123" i="2" s="1"/>
  <c r="A124" i="2" a="1"/>
  <c r="A124" i="2" s="1"/>
  <c r="D124" i="2" s="1" a="1"/>
  <c r="D124" i="2" s="1"/>
  <c r="E124" i="2" s="1"/>
  <c r="B124" i="2"/>
  <c r="C124" i="2" s="1"/>
  <c r="A125" i="2" a="1"/>
  <c r="A125" i="2" s="1"/>
  <c r="D125" i="2" s="1" a="1"/>
  <c r="D125" i="2" s="1"/>
  <c r="B125" i="2"/>
  <c r="C125" i="2" s="1"/>
  <c r="A126" i="2" a="1"/>
  <c r="A126" i="2" s="1"/>
  <c r="D126" i="2" s="1" a="1"/>
  <c r="D126" i="2" s="1"/>
  <c r="B126" i="2"/>
  <c r="C126" i="2" s="1"/>
  <c r="A127" i="2" a="1"/>
  <c r="A127" i="2" s="1"/>
  <c r="D127" i="2" s="1" a="1"/>
  <c r="D127" i="2" s="1"/>
  <c r="B127" i="2"/>
  <c r="C127" i="2" s="1"/>
  <c r="A128" i="2" a="1"/>
  <c r="A128" i="2" s="1"/>
  <c r="D128" i="2" s="1" a="1"/>
  <c r="D128" i="2" s="1"/>
  <c r="E128" i="2" s="1"/>
  <c r="B128" i="2"/>
  <c r="C128" i="2" s="1"/>
  <c r="A129" i="2" a="1"/>
  <c r="A129" i="2" s="1"/>
  <c r="D129" i="2" s="1" a="1"/>
  <c r="D129" i="2" s="1"/>
  <c r="B129" i="2"/>
  <c r="C129" i="2" s="1"/>
  <c r="A130" i="2" a="1"/>
  <c r="A130" i="2" s="1"/>
  <c r="D130" i="2" s="1" a="1"/>
  <c r="D130" i="2" s="1"/>
  <c r="E130" i="2" s="1"/>
  <c r="B130" i="2"/>
  <c r="C130" i="2" s="1"/>
  <c r="A131" i="2" a="1"/>
  <c r="A131" i="2" s="1"/>
  <c r="D131" i="2" s="1" a="1"/>
  <c r="D131" i="2" s="1"/>
  <c r="E131" i="2" s="1"/>
  <c r="B131" i="2"/>
  <c r="C131" i="2" s="1"/>
  <c r="A132" i="2" a="1"/>
  <c r="A132" i="2" s="1"/>
  <c r="D132" i="2" s="1" a="1"/>
  <c r="D132" i="2" s="1"/>
  <c r="E132" i="2" s="1"/>
  <c r="B132" i="2"/>
  <c r="C132" i="2" s="1"/>
  <c r="A133" i="2" a="1"/>
  <c r="A133" i="2" s="1"/>
  <c r="D133" i="2" s="1" a="1"/>
  <c r="D133" i="2" s="1"/>
  <c r="E133" i="2" s="1"/>
  <c r="B133" i="2"/>
  <c r="C133" i="2" s="1"/>
  <c r="A134" i="2" a="1"/>
  <c r="A134" i="2" s="1"/>
  <c r="D134" i="2" s="1" a="1"/>
  <c r="D134" i="2" s="1"/>
  <c r="B134" i="2"/>
  <c r="C134" i="2" s="1"/>
  <c r="A135" i="2" a="1"/>
  <c r="A135" i="2" s="1"/>
  <c r="D135" i="2" s="1" a="1"/>
  <c r="D135" i="2" s="1"/>
  <c r="B135" i="2"/>
  <c r="C135" i="2" s="1"/>
  <c r="A136" i="2" a="1"/>
  <c r="A136" i="2" s="1"/>
  <c r="D136" i="2" s="1" a="1"/>
  <c r="D136" i="2" s="1"/>
  <c r="B136" i="2"/>
  <c r="C136" i="2" s="1"/>
  <c r="A137" i="2" a="1"/>
  <c r="A137" i="2" s="1"/>
  <c r="D137" i="2" s="1" a="1"/>
  <c r="D137" i="2" s="1"/>
  <c r="E137" i="2" s="1"/>
  <c r="B137" i="2"/>
  <c r="C137" i="2" s="1"/>
  <c r="A138" i="2" a="1"/>
  <c r="A138" i="2" s="1"/>
  <c r="D138" i="2" s="1" a="1"/>
  <c r="D138" i="2" s="1"/>
  <c r="E138" i="2" s="1"/>
  <c r="B138" i="2"/>
  <c r="C138" i="2" s="1"/>
  <c r="A139" i="2" a="1"/>
  <c r="A139" i="2" s="1"/>
  <c r="D139" i="2" s="1" a="1"/>
  <c r="D139" i="2" s="1"/>
  <c r="E139" i="2" s="1"/>
  <c r="B139" i="2"/>
  <c r="C139" i="2" s="1"/>
  <c r="A140" i="2" a="1"/>
  <c r="A140" i="2" s="1"/>
  <c r="D140" i="2" s="1" a="1"/>
  <c r="D140" i="2" s="1"/>
  <c r="E140" i="2" s="1"/>
  <c r="B140" i="2"/>
  <c r="C140" i="2" s="1"/>
  <c r="A141" i="2" a="1"/>
  <c r="A141" i="2" s="1"/>
  <c r="D141" i="2" s="1" a="1"/>
  <c r="D141" i="2" s="1"/>
  <c r="B141" i="2"/>
  <c r="C141" i="2" s="1"/>
  <c r="A142" i="2" a="1"/>
  <c r="A142" i="2" s="1"/>
  <c r="D142" i="2" s="1" a="1"/>
  <c r="D142" i="2" s="1"/>
  <c r="B142" i="2"/>
  <c r="C142" i="2" s="1"/>
  <c r="A143" i="2" a="1"/>
  <c r="A143" i="2" s="1"/>
  <c r="D143" i="2" s="1" a="1"/>
  <c r="D143" i="2" s="1"/>
  <c r="E143" i="2" s="1"/>
  <c r="B143" i="2"/>
  <c r="C143" i="2" s="1"/>
  <c r="A144" i="2" a="1"/>
  <c r="A144" i="2" s="1"/>
  <c r="D144" i="2" s="1" a="1"/>
  <c r="D144" i="2" s="1"/>
  <c r="B144" i="2"/>
  <c r="C144" i="2" s="1"/>
  <c r="A145" i="2" a="1"/>
  <c r="A145" i="2" s="1"/>
  <c r="D145" i="2" s="1" a="1"/>
  <c r="D145" i="2" s="1"/>
  <c r="B145" i="2"/>
  <c r="C145" i="2" s="1"/>
  <c r="A146" i="2" a="1"/>
  <c r="A146" i="2" s="1"/>
  <c r="D146" i="2" s="1" a="1"/>
  <c r="D146" i="2" s="1"/>
  <c r="B146" i="2"/>
  <c r="C146" i="2" s="1"/>
  <c r="A147" i="2" a="1"/>
  <c r="A147" i="2" s="1"/>
  <c r="D147" i="2" s="1" a="1"/>
  <c r="D147" i="2" s="1"/>
  <c r="E147" i="2" s="1"/>
  <c r="B147" i="2"/>
  <c r="C147" i="2" s="1"/>
  <c r="A148" i="2" a="1"/>
  <c r="A148" i="2" s="1"/>
  <c r="D148" i="2" s="1" a="1"/>
  <c r="D148" i="2" s="1"/>
  <c r="E148" i="2" s="1"/>
  <c r="B148" i="2"/>
  <c r="C148" i="2" s="1"/>
  <c r="A149" i="2" a="1"/>
  <c r="A149" i="2" s="1"/>
  <c r="D149" i="2" s="1" a="1"/>
  <c r="D149" i="2" s="1"/>
  <c r="B149" i="2"/>
  <c r="C149" i="2" s="1"/>
  <c r="A150" i="2" a="1"/>
  <c r="A150" i="2" s="1"/>
  <c r="D150" i="2" s="1" a="1"/>
  <c r="D150" i="2" s="1"/>
  <c r="E150" i="2" s="1"/>
  <c r="B150" i="2"/>
  <c r="C150" i="2" s="1"/>
  <c r="A151" i="2" a="1"/>
  <c r="A151" i="2" s="1"/>
  <c r="D151" i="2" s="1" a="1"/>
  <c r="D151" i="2" s="1"/>
  <c r="B151" i="2"/>
  <c r="C151" i="2" s="1"/>
  <c r="A152" i="2" a="1"/>
  <c r="A152" i="2" s="1"/>
  <c r="D152" i="2" s="1" a="1"/>
  <c r="D152" i="2" s="1"/>
  <c r="B152" i="2"/>
  <c r="C152" i="2" s="1"/>
  <c r="A153" i="2" a="1"/>
  <c r="A153" i="2" s="1"/>
  <c r="D153" i="2" s="1" a="1"/>
  <c r="D153" i="2" s="1"/>
  <c r="B153" i="2"/>
  <c r="C153" i="2" s="1"/>
  <c r="A154" i="2" a="1"/>
  <c r="A154" i="2" s="1"/>
  <c r="D154" i="2" s="1" a="1"/>
  <c r="D154" i="2" s="1"/>
  <c r="E154" i="2" s="1"/>
  <c r="B154" i="2"/>
  <c r="C154" i="2" s="1"/>
  <c r="A155" i="2" a="1"/>
  <c r="A155" i="2" s="1"/>
  <c r="D155" i="2" s="1" a="1"/>
  <c r="D155" i="2" s="1"/>
  <c r="B155" i="2"/>
  <c r="C155" i="2" s="1"/>
  <c r="A156" i="2" a="1"/>
  <c r="A156" i="2" s="1"/>
  <c r="D156" i="2" s="1" a="1"/>
  <c r="D156" i="2" s="1"/>
  <c r="E156" i="2" s="1"/>
  <c r="B156" i="2"/>
  <c r="C156" i="2" s="1"/>
  <c r="A157" i="2" a="1"/>
  <c r="A157" i="2" s="1"/>
  <c r="D157" i="2" s="1" a="1"/>
  <c r="D157" i="2" s="1"/>
  <c r="E157" i="2" s="1"/>
  <c r="B157" i="2"/>
  <c r="C157" i="2" s="1"/>
  <c r="A158" i="2" a="1"/>
  <c r="A158" i="2" s="1"/>
  <c r="D158" i="2" s="1" a="1"/>
  <c r="D158" i="2" s="1"/>
  <c r="B158" i="2"/>
  <c r="C158" i="2" s="1"/>
  <c r="A159" i="2" a="1"/>
  <c r="A159" i="2" s="1"/>
  <c r="D159" i="2" s="1" a="1"/>
  <c r="D159" i="2" s="1"/>
  <c r="B159" i="2"/>
  <c r="C159" i="2" s="1"/>
  <c r="A160" i="2" a="1"/>
  <c r="A160" i="2" s="1"/>
  <c r="D160" i="2" s="1" a="1"/>
  <c r="D160" i="2" s="1"/>
  <c r="B160" i="2"/>
  <c r="C160" i="2" s="1"/>
  <c r="A161" i="2" a="1"/>
  <c r="A161" i="2" s="1"/>
  <c r="D161" i="2" s="1" a="1"/>
  <c r="D161" i="2" s="1"/>
  <c r="B161" i="2"/>
  <c r="C161" i="2" s="1"/>
  <c r="A162" i="2" a="1"/>
  <c r="A162" i="2" s="1"/>
  <c r="D162" i="2" s="1" a="1"/>
  <c r="D162" i="2" s="1"/>
  <c r="E162" i="2" s="1"/>
  <c r="B162" i="2"/>
  <c r="C162" i="2" s="1"/>
  <c r="A163" i="2" a="1"/>
  <c r="A163" i="2" s="1"/>
  <c r="D163" i="2" s="1" a="1"/>
  <c r="D163" i="2" s="1"/>
  <c r="E163" i="2" s="1"/>
  <c r="B163" i="2"/>
  <c r="C163" i="2" s="1"/>
  <c r="A164" i="2" a="1"/>
  <c r="A164" i="2" s="1"/>
  <c r="D164" i="2" s="1" a="1"/>
  <c r="D164" i="2" s="1"/>
  <c r="E164" i="2" s="1"/>
  <c r="B164" i="2"/>
  <c r="C164" i="2" s="1"/>
  <c r="A165" i="2" a="1"/>
  <c r="A165" i="2" s="1"/>
  <c r="D165" i="2" s="1" a="1"/>
  <c r="D165" i="2" s="1"/>
  <c r="B165" i="2"/>
  <c r="C165" i="2" s="1"/>
  <c r="A166" i="2" a="1"/>
  <c r="A166" i="2" s="1"/>
  <c r="D166" i="2" s="1" a="1"/>
  <c r="D166" i="2" s="1"/>
  <c r="B166" i="2"/>
  <c r="C166" i="2" s="1"/>
  <c r="A167" i="2" a="1"/>
  <c r="A167" i="2" s="1"/>
  <c r="D167" i="2" s="1" a="1"/>
  <c r="D167" i="2" s="1"/>
  <c r="E167" i="2" s="1"/>
  <c r="B167" i="2"/>
  <c r="C167" i="2" s="1"/>
  <c r="A168" i="2" a="1"/>
  <c r="A168" i="2" s="1"/>
  <c r="D168" i="2" s="1" a="1"/>
  <c r="D168" i="2" s="1"/>
  <c r="B168" i="2"/>
  <c r="C168" i="2" s="1"/>
  <c r="A169" i="2" a="1"/>
  <c r="A169" i="2" s="1"/>
  <c r="D169" i="2" s="1" a="1"/>
  <c r="D169" i="2" s="1"/>
  <c r="E169" i="2" s="1"/>
  <c r="B169" i="2"/>
  <c r="C169" i="2" s="1"/>
  <c r="A170" i="2" a="1"/>
  <c r="A170" i="2" s="1"/>
  <c r="D170" i="2" s="1" a="1"/>
  <c r="D170" i="2" s="1"/>
  <c r="B170" i="2"/>
  <c r="C170" i="2" s="1"/>
  <c r="A171" i="2" a="1"/>
  <c r="A171" i="2" s="1"/>
  <c r="D171" i="2" s="1" a="1"/>
  <c r="D171" i="2" s="1"/>
  <c r="B171" i="2"/>
  <c r="C171" i="2" s="1"/>
  <c r="A172" i="2" a="1"/>
  <c r="A172" i="2" s="1"/>
  <c r="D172" i="2" s="1" a="1"/>
  <c r="D172" i="2" s="1"/>
  <c r="E172" i="2" s="1"/>
  <c r="B172" i="2"/>
  <c r="C172" i="2" s="1"/>
  <c r="A173" i="2" a="1"/>
  <c r="A173" i="2" s="1"/>
  <c r="D173" i="2" s="1" a="1"/>
  <c r="D173" i="2" s="1"/>
  <c r="B173" i="2"/>
  <c r="C173" i="2" s="1"/>
  <c r="A174" i="2" a="1"/>
  <c r="A174" i="2" s="1"/>
  <c r="D174" i="2" s="1" a="1"/>
  <c r="D174" i="2" s="1"/>
  <c r="E174" i="2" s="1"/>
  <c r="B174" i="2"/>
  <c r="C174" i="2" s="1"/>
  <c r="A175" i="2" a="1"/>
  <c r="A175" i="2" s="1"/>
  <c r="D175" i="2" s="1" a="1"/>
  <c r="D175" i="2" s="1"/>
  <c r="E175" i="2" s="1"/>
  <c r="B175" i="2"/>
  <c r="C175" i="2" s="1"/>
  <c r="A176" i="2" a="1"/>
  <c r="A176" i="2" s="1"/>
  <c r="D176" i="2" s="1" a="1"/>
  <c r="D176" i="2" s="1"/>
  <c r="B176" i="2"/>
  <c r="C176" i="2" s="1"/>
  <c r="A177" i="2" a="1"/>
  <c r="A177" i="2" s="1"/>
  <c r="D177" i="2" s="1" a="1"/>
  <c r="D177" i="2" s="1"/>
  <c r="B177" i="2"/>
  <c r="C177" i="2" s="1"/>
  <c r="A178" i="2" a="1"/>
  <c r="A178" i="2" s="1"/>
  <c r="D178" i="2" s="1" a="1"/>
  <c r="D178" i="2" s="1"/>
  <c r="E178" i="2" s="1"/>
  <c r="B178" i="2"/>
  <c r="C178" i="2" s="1"/>
  <c r="A179" i="2" a="1"/>
  <c r="A179" i="2" s="1"/>
  <c r="D179" i="2" s="1" a="1"/>
  <c r="D179" i="2" s="1"/>
  <c r="E179" i="2" s="1"/>
  <c r="B179" i="2"/>
  <c r="C179" i="2" s="1"/>
  <c r="A180" i="2" a="1"/>
  <c r="A180" i="2" s="1"/>
  <c r="D180" i="2" s="1" a="1"/>
  <c r="D180" i="2" s="1"/>
  <c r="E180" i="2" s="1"/>
  <c r="B180" i="2"/>
  <c r="C180" i="2" s="1"/>
  <c r="A181" i="2" a="1"/>
  <c r="A181" i="2" s="1"/>
  <c r="D181" i="2" s="1" a="1"/>
  <c r="D181" i="2" s="1"/>
  <c r="B181" i="2"/>
  <c r="C181" i="2" s="1"/>
  <c r="A182" i="2" a="1"/>
  <c r="A182" i="2" s="1"/>
  <c r="D182" i="2" s="1" a="1"/>
  <c r="D182" i="2" s="1"/>
  <c r="B182" i="2"/>
  <c r="C182" i="2" s="1"/>
  <c r="A183" i="2" a="1"/>
  <c r="A183" i="2" s="1"/>
  <c r="D183" i="2" s="1" a="1"/>
  <c r="D183" i="2" s="1"/>
  <c r="B183" i="2"/>
  <c r="C183" i="2" s="1"/>
  <c r="A184" i="2" a="1"/>
  <c r="A184" i="2" s="1"/>
  <c r="D184" i="2" s="1" a="1"/>
  <c r="D184" i="2" s="1"/>
  <c r="B184" i="2"/>
  <c r="C184" i="2" s="1"/>
  <c r="A185" i="2" a="1"/>
  <c r="A185" i="2" s="1"/>
  <c r="D185" i="2" s="1" a="1"/>
  <c r="D185" i="2" s="1"/>
  <c r="B185" i="2"/>
  <c r="C185" i="2" s="1"/>
  <c r="A186" i="2" a="1"/>
  <c r="A186" i="2" s="1"/>
  <c r="D186" i="2" s="1" a="1"/>
  <c r="D186" i="2" s="1"/>
  <c r="B186" i="2"/>
  <c r="C186" i="2" s="1"/>
  <c r="A187" i="2" a="1"/>
  <c r="A187" i="2" s="1"/>
  <c r="D187" i="2" s="1" a="1"/>
  <c r="D187" i="2" s="1"/>
  <c r="B187" i="2"/>
  <c r="C187" i="2" s="1"/>
  <c r="A188" i="2" a="1"/>
  <c r="A188" i="2" s="1"/>
  <c r="D188" i="2" s="1" a="1"/>
  <c r="D188" i="2" s="1"/>
  <c r="B188" i="2"/>
  <c r="C188" i="2" s="1"/>
  <c r="A189" i="2" a="1"/>
  <c r="A189" i="2" s="1"/>
  <c r="D189" i="2" s="1" a="1"/>
  <c r="D189" i="2" s="1"/>
  <c r="B189" i="2"/>
  <c r="C189" i="2" s="1"/>
  <c r="A190" i="2" a="1"/>
  <c r="A190" i="2" s="1"/>
  <c r="D190" i="2" s="1" a="1"/>
  <c r="D190" i="2" s="1"/>
  <c r="B190" i="2"/>
  <c r="C190" i="2" s="1"/>
  <c r="A191" i="2" a="1"/>
  <c r="A191" i="2" s="1"/>
  <c r="D191" i="2" s="1" a="1"/>
  <c r="D191" i="2" s="1"/>
  <c r="B191" i="2"/>
  <c r="C191" i="2" s="1"/>
  <c r="A192" i="2" a="1"/>
  <c r="A192" i="2" s="1"/>
  <c r="D192" i="2" s="1" a="1"/>
  <c r="D192" i="2" s="1"/>
  <c r="B192" i="2"/>
  <c r="C192" i="2" s="1"/>
  <c r="A193" i="2" a="1"/>
  <c r="A193" i="2" s="1"/>
  <c r="D193" i="2" s="1" a="1"/>
  <c r="D193" i="2" s="1"/>
  <c r="B193" i="2"/>
  <c r="C193" i="2" s="1"/>
  <c r="A194" i="2" a="1"/>
  <c r="A194" i="2" s="1"/>
  <c r="D194" i="2" s="1" a="1"/>
  <c r="D194" i="2" s="1"/>
  <c r="B194" i="2"/>
  <c r="C194" i="2" s="1"/>
  <c r="A195" i="2" a="1"/>
  <c r="A195" i="2" s="1"/>
  <c r="D195" i="2" s="1" a="1"/>
  <c r="D195" i="2" s="1"/>
  <c r="B195" i="2"/>
  <c r="C195" i="2" s="1"/>
  <c r="A196" i="2" a="1"/>
  <c r="A196" i="2" s="1"/>
  <c r="D196" i="2" s="1" a="1"/>
  <c r="D196" i="2" s="1"/>
  <c r="E196" i="2" s="1"/>
  <c r="B196" i="2"/>
  <c r="C196" i="2" s="1"/>
  <c r="A197" i="2" a="1"/>
  <c r="A197" i="2" s="1"/>
  <c r="D197" i="2" s="1" a="1"/>
  <c r="D197" i="2" s="1"/>
  <c r="B197" i="2"/>
  <c r="C197" i="2" s="1"/>
  <c r="A198" i="2" a="1"/>
  <c r="A198" i="2" s="1"/>
  <c r="D198" i="2" s="1" a="1"/>
  <c r="D198" i="2" s="1"/>
  <c r="B198" i="2"/>
  <c r="C198" i="2" s="1"/>
  <c r="A199" i="2" a="1"/>
  <c r="A199" i="2" s="1"/>
  <c r="D199" i="2" s="1" a="1"/>
  <c r="D199" i="2" s="1"/>
  <c r="B199" i="2"/>
  <c r="C199" i="2" s="1"/>
  <c r="A200" i="2" a="1"/>
  <c r="A200" i="2" s="1"/>
  <c r="D200" i="2" s="1" a="1"/>
  <c r="D200" i="2" s="1"/>
  <c r="B200" i="2"/>
  <c r="C200" i="2" s="1"/>
  <c r="A2" i="2" a="1"/>
  <c r="A2" i="2" s="1"/>
  <c r="D2" i="2" s="1" a="1"/>
  <c r="D2" i="2" s="1"/>
  <c r="N3" i="3"/>
  <c r="N4" i="3"/>
  <c r="N5" i="3"/>
  <c r="N6" i="3"/>
  <c r="N7" i="3"/>
  <c r="N8" i="3"/>
  <c r="N9" i="3"/>
  <c r="N10" i="3"/>
  <c r="N11" i="3"/>
  <c r="N12" i="3"/>
  <c r="N13" i="3"/>
  <c r="N14" i="3"/>
  <c r="N2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B2" i="2"/>
  <c r="C2" i="2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E116" i="2" l="1"/>
  <c r="E52" i="2"/>
  <c r="E83" i="2"/>
  <c r="E75" i="2"/>
  <c r="E59" i="2"/>
  <c r="E115" i="2"/>
  <c r="E107" i="2"/>
  <c r="E11" i="2"/>
  <c r="E42" i="2"/>
  <c r="E26" i="2"/>
  <c r="E18" i="2"/>
  <c r="E10" i="2"/>
  <c r="E57" i="2"/>
  <c r="E41" i="2"/>
  <c r="F41" i="2" s="1"/>
  <c r="E176" i="2"/>
  <c r="E160" i="2"/>
  <c r="F160" i="2" s="1"/>
  <c r="E136" i="2"/>
  <c r="E88" i="2"/>
  <c r="E48" i="2"/>
  <c r="E32" i="2"/>
  <c r="E120" i="2"/>
  <c r="E96" i="2"/>
  <c r="E80" i="2"/>
  <c r="E64" i="2"/>
  <c r="E114" i="2"/>
  <c r="E71" i="2"/>
  <c r="E55" i="2"/>
  <c r="E155" i="2"/>
  <c r="E122" i="2"/>
  <c r="F122" i="2" s="1"/>
  <c r="E98" i="2"/>
  <c r="F98" i="2" s="1"/>
  <c r="E82" i="2"/>
  <c r="E127" i="2"/>
  <c r="F127" i="2" s="1"/>
  <c r="E111" i="2"/>
  <c r="E95" i="2"/>
  <c r="E87" i="2"/>
  <c r="E79" i="2"/>
  <c r="E63" i="2"/>
  <c r="E194" i="2"/>
  <c r="E170" i="2"/>
  <c r="E146" i="2"/>
  <c r="E106" i="2"/>
  <c r="E74" i="2"/>
  <c r="E161" i="2"/>
  <c r="E153" i="2"/>
  <c r="E145" i="2"/>
  <c r="F145" i="2" s="1"/>
  <c r="E113" i="2"/>
  <c r="F113" i="2" s="1"/>
  <c r="E97" i="2"/>
  <c r="E135" i="2"/>
  <c r="F135" i="2" s="1"/>
  <c r="E198" i="2"/>
  <c r="E182" i="2"/>
  <c r="E158" i="2"/>
  <c r="E142" i="2"/>
  <c r="E134" i="2"/>
  <c r="E118" i="2"/>
  <c r="E22" i="2"/>
  <c r="E129" i="2"/>
  <c r="E102" i="2"/>
  <c r="E93" i="2"/>
  <c r="E53" i="2"/>
  <c r="E45" i="2"/>
  <c r="E181" i="2"/>
  <c r="F181" i="2" s="1"/>
  <c r="E165" i="2"/>
  <c r="F165" i="2" s="1"/>
  <c r="E125" i="2"/>
  <c r="E117" i="2"/>
  <c r="E101" i="2"/>
  <c r="E85" i="2"/>
  <c r="E76" i="2"/>
  <c r="E60" i="2"/>
  <c r="E20" i="2"/>
  <c r="E34" i="2"/>
  <c r="E2" i="2"/>
  <c r="F2" i="2" s="1"/>
  <c r="E193" i="2"/>
  <c r="F193" i="2" s="1"/>
  <c r="E185" i="2"/>
  <c r="F185" i="2" s="1"/>
  <c r="E58" i="2"/>
  <c r="E81" i="2"/>
  <c r="F81" i="2" s="1"/>
  <c r="E33" i="2"/>
  <c r="F33" i="2" s="1"/>
  <c r="E25" i="2"/>
  <c r="F25" i="2" s="1"/>
  <c r="E17" i="2"/>
  <c r="F17" i="2" s="1"/>
  <c r="E200" i="2"/>
  <c r="F200" i="2" s="1"/>
  <c r="E192" i="2"/>
  <c r="F192" i="2" s="1"/>
  <c r="E184" i="2"/>
  <c r="F184" i="2" s="1"/>
  <c r="E56" i="2"/>
  <c r="F56" i="2" s="1"/>
  <c r="E40" i="2"/>
  <c r="F40" i="2" s="1"/>
  <c r="E24" i="2"/>
  <c r="F24" i="2" s="1"/>
  <c r="E16" i="2"/>
  <c r="F16" i="2" s="1"/>
  <c r="E8" i="2"/>
  <c r="F8" i="2" s="1"/>
  <c r="E104" i="2"/>
  <c r="F104" i="2" s="1"/>
  <c r="E199" i="2"/>
  <c r="F199" i="2" s="1"/>
  <c r="E191" i="2"/>
  <c r="F191" i="2" s="1"/>
  <c r="E183" i="2"/>
  <c r="E23" i="2"/>
  <c r="F23" i="2" s="1"/>
  <c r="E7" i="2"/>
  <c r="E47" i="2"/>
  <c r="F47" i="2" s="1"/>
  <c r="E39" i="2"/>
  <c r="F39" i="2" s="1"/>
  <c r="E190" i="2"/>
  <c r="F190" i="2" s="1"/>
  <c r="E177" i="2"/>
  <c r="F177" i="2" s="1"/>
  <c r="E168" i="2"/>
  <c r="F168" i="2" s="1"/>
  <c r="E152" i="2"/>
  <c r="F152" i="2" s="1"/>
  <c r="E144" i="2"/>
  <c r="F144" i="2" s="1"/>
  <c r="E151" i="2"/>
  <c r="F151" i="2" s="1"/>
  <c r="E166" i="2"/>
  <c r="F166" i="2" s="1"/>
  <c r="E126" i="2"/>
  <c r="F126" i="2" s="1"/>
  <c r="E78" i="2"/>
  <c r="F78" i="2" s="1"/>
  <c r="E62" i="2"/>
  <c r="F62" i="2" s="1"/>
  <c r="E46" i="2"/>
  <c r="F46" i="2" s="1"/>
  <c r="E30" i="2"/>
  <c r="F30" i="2" s="1"/>
  <c r="E14" i="2"/>
  <c r="F14" i="2" s="1"/>
  <c r="E6" i="2"/>
  <c r="E86" i="2"/>
  <c r="F86" i="2" s="1"/>
  <c r="E70" i="2"/>
  <c r="F70" i="2" s="1"/>
  <c r="E38" i="2"/>
  <c r="F38" i="2" s="1"/>
  <c r="E197" i="2"/>
  <c r="F197" i="2" s="1"/>
  <c r="E189" i="2"/>
  <c r="F189" i="2" s="1"/>
  <c r="E159" i="2"/>
  <c r="F159" i="2" s="1"/>
  <c r="E173" i="2"/>
  <c r="F173" i="2" s="1"/>
  <c r="E149" i="2"/>
  <c r="F149" i="2" s="1"/>
  <c r="E141" i="2"/>
  <c r="F141" i="2" s="1"/>
  <c r="E69" i="2"/>
  <c r="F69" i="2" s="1"/>
  <c r="E61" i="2"/>
  <c r="F61" i="2" s="1"/>
  <c r="E37" i="2"/>
  <c r="F37" i="2" s="1"/>
  <c r="E29" i="2"/>
  <c r="F29" i="2" s="1"/>
  <c r="E21" i="2"/>
  <c r="F21" i="2" s="1"/>
  <c r="E13" i="2"/>
  <c r="F13" i="2" s="1"/>
  <c r="E5" i="2"/>
  <c r="F5" i="2" s="1"/>
  <c r="E188" i="2"/>
  <c r="F188" i="2" s="1"/>
  <c r="E100" i="2"/>
  <c r="F100" i="2" s="1"/>
  <c r="E92" i="2"/>
  <c r="F92" i="2" s="1"/>
  <c r="E28" i="2"/>
  <c r="F28" i="2" s="1"/>
  <c r="E12" i="2"/>
  <c r="F12" i="2" s="1"/>
  <c r="E4" i="2"/>
  <c r="F4" i="2" s="1"/>
  <c r="E44" i="2"/>
  <c r="F44" i="2" s="1"/>
  <c r="E36" i="2"/>
  <c r="F36" i="2" s="1"/>
  <c r="E195" i="2"/>
  <c r="F195" i="2" s="1"/>
  <c r="E187" i="2"/>
  <c r="F187" i="2" s="1"/>
  <c r="E171" i="2"/>
  <c r="F171" i="2" s="1"/>
  <c r="E43" i="2"/>
  <c r="F43" i="2" s="1"/>
  <c r="E35" i="2"/>
  <c r="F35" i="2" s="1"/>
  <c r="E19" i="2"/>
  <c r="F19" i="2" s="1"/>
  <c r="E3" i="2"/>
  <c r="F3" i="2" s="1"/>
  <c r="E91" i="2"/>
  <c r="F91" i="2" s="1"/>
  <c r="E51" i="2"/>
  <c r="F51" i="2" s="1"/>
  <c r="E186" i="2"/>
  <c r="F186" i="2" s="1"/>
  <c r="F194" i="2"/>
  <c r="F114" i="2"/>
  <c r="F82" i="2"/>
  <c r="F66" i="2"/>
  <c r="F65" i="2"/>
  <c r="F50" i="2"/>
  <c r="F49" i="2"/>
  <c r="F34" i="2"/>
  <c r="F18" i="2"/>
  <c r="F176" i="2"/>
  <c r="F128" i="2"/>
  <c r="F112" i="2"/>
  <c r="F96" i="2"/>
  <c r="F80" i="2"/>
  <c r="F64" i="2"/>
  <c r="F48" i="2"/>
  <c r="F32" i="2"/>
  <c r="F161" i="2"/>
  <c r="F129" i="2"/>
  <c r="F97" i="2"/>
  <c r="F175" i="2"/>
  <c r="F143" i="2"/>
  <c r="F111" i="2"/>
  <c r="F95" i="2"/>
  <c r="F79" i="2"/>
  <c r="F63" i="2"/>
  <c r="F31" i="2"/>
  <c r="F15" i="2"/>
  <c r="F174" i="2"/>
  <c r="F158" i="2"/>
  <c r="F142" i="2"/>
  <c r="F110" i="2"/>
  <c r="F94" i="2"/>
  <c r="F157" i="2"/>
  <c r="F125" i="2"/>
  <c r="F109" i="2"/>
  <c r="F93" i="2"/>
  <c r="F77" i="2"/>
  <c r="F45" i="2"/>
  <c r="F178" i="2"/>
  <c r="F162" i="2"/>
  <c r="F146" i="2"/>
  <c r="F130" i="2"/>
  <c r="F172" i="2"/>
  <c r="F156" i="2"/>
  <c r="F140" i="2"/>
  <c r="F124" i="2"/>
  <c r="F108" i="2"/>
  <c r="F76" i="2"/>
  <c r="F60" i="2"/>
  <c r="F155" i="2"/>
  <c r="F139" i="2"/>
  <c r="F123" i="2"/>
  <c r="F107" i="2"/>
  <c r="F75" i="2"/>
  <c r="F59" i="2"/>
  <c r="F27" i="2"/>
  <c r="F11" i="2"/>
  <c r="F170" i="2"/>
  <c r="F154" i="2"/>
  <c r="F138" i="2"/>
  <c r="F106" i="2"/>
  <c r="F90" i="2"/>
  <c r="F74" i="2"/>
  <c r="F58" i="2"/>
  <c r="F42" i="2"/>
  <c r="F26" i="2"/>
  <c r="F10" i="2"/>
  <c r="F169" i="2"/>
  <c r="F153" i="2"/>
  <c r="F137" i="2"/>
  <c r="F121" i="2"/>
  <c r="F105" i="2"/>
  <c r="F89" i="2"/>
  <c r="F73" i="2"/>
  <c r="F57" i="2"/>
  <c r="F9" i="2"/>
  <c r="F136" i="2"/>
  <c r="F120" i="2"/>
  <c r="F88" i="2"/>
  <c r="F72" i="2"/>
  <c r="F183" i="2"/>
  <c r="F167" i="2"/>
  <c r="F119" i="2"/>
  <c r="F103" i="2"/>
  <c r="F87" i="2"/>
  <c r="F71" i="2"/>
  <c r="F55" i="2"/>
  <c r="F7" i="2"/>
  <c r="F198" i="2"/>
  <c r="F182" i="2"/>
  <c r="F150" i="2"/>
  <c r="F134" i="2"/>
  <c r="F118" i="2"/>
  <c r="F102" i="2"/>
  <c r="F54" i="2"/>
  <c r="F22" i="2"/>
  <c r="F6" i="2"/>
  <c r="F133" i="2"/>
  <c r="F117" i="2"/>
  <c r="F101" i="2"/>
  <c r="F85" i="2"/>
  <c r="F53" i="2"/>
  <c r="F196" i="2"/>
  <c r="F180" i="2"/>
  <c r="F164" i="2"/>
  <c r="F148" i="2"/>
  <c r="F132" i="2"/>
  <c r="F116" i="2"/>
  <c r="F84" i="2"/>
  <c r="F68" i="2"/>
  <c r="F52" i="2"/>
  <c r="F20" i="2"/>
  <c r="F179" i="2"/>
  <c r="F163" i="2"/>
  <c r="F147" i="2"/>
  <c r="F131" i="2"/>
  <c r="F115" i="2"/>
  <c r="F99" i="2"/>
  <c r="F83" i="2"/>
  <c r="F67" i="2"/>
  <c r="M3" i="1"/>
  <c r="M4" i="1"/>
  <c r="M8" i="1"/>
  <c r="M11" i="1"/>
  <c r="M9" i="1"/>
  <c r="M7" i="1"/>
  <c r="M5" i="1"/>
  <c r="M10" i="1"/>
  <c r="M6" i="1"/>
  <c r="M2" i="1"/>
  <c r="H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<sst xmlns="http://schemas.openxmlformats.org/spreadsheetml/2006/main" count="8027" uniqueCount="3166">
  <si>
    <t>patient_id</t>
  </si>
  <si>
    <t>first_name</t>
  </si>
  <si>
    <t>last_name</t>
  </si>
  <si>
    <t>gender</t>
  </si>
  <si>
    <t>birthdate</t>
  </si>
  <si>
    <t>city</t>
  </si>
  <si>
    <t>state_id</t>
  </si>
  <si>
    <t>allergies</t>
  </si>
  <si>
    <t>F</t>
  </si>
  <si>
    <t>Orlando</t>
  </si>
  <si>
    <t>FL</t>
  </si>
  <si>
    <t>Peanut</t>
  </si>
  <si>
    <t>Allergies</t>
  </si>
  <si>
    <t>Asthma</t>
  </si>
  <si>
    <t>Kiwi</t>
  </si>
  <si>
    <t>Wheat</t>
  </si>
  <si>
    <t>Soy</t>
  </si>
  <si>
    <t>Shellfish</t>
  </si>
  <si>
    <t>lactose intollerant</t>
  </si>
  <si>
    <t>M</t>
  </si>
  <si>
    <t>MI</t>
  </si>
  <si>
    <t>Gilbert</t>
  </si>
  <si>
    <t>Toledo</t>
  </si>
  <si>
    <t>OH</t>
  </si>
  <si>
    <t>GA</t>
  </si>
  <si>
    <t>height (cm)</t>
  </si>
  <si>
    <t>weight (kg)</t>
  </si>
  <si>
    <t>Wright</t>
  </si>
  <si>
    <t>Indianapolis</t>
  </si>
  <si>
    <t>IN</t>
  </si>
  <si>
    <t>Connie</t>
  </si>
  <si>
    <t>Holloway</t>
  </si>
  <si>
    <t>VA</t>
  </si>
  <si>
    <t>Frances</t>
  </si>
  <si>
    <t>Camden</t>
  </si>
  <si>
    <t>NJ</t>
  </si>
  <si>
    <t>Lloyd</t>
  </si>
  <si>
    <t>NY</t>
  </si>
  <si>
    <t>NULL</t>
  </si>
  <si>
    <t>Los Angeles</t>
  </si>
  <si>
    <t>CA</t>
  </si>
  <si>
    <t>Maria</t>
  </si>
  <si>
    <t>Raymond</t>
  </si>
  <si>
    <t>NH</t>
  </si>
  <si>
    <t>Laura</t>
  </si>
  <si>
    <t>Davis</t>
  </si>
  <si>
    <t>Wilmington</t>
  </si>
  <si>
    <t>NC</t>
  </si>
  <si>
    <t>Farmers Branch</t>
  </si>
  <si>
    <t>TX</t>
  </si>
  <si>
    <t>Dunn</t>
  </si>
  <si>
    <t>CT</t>
  </si>
  <si>
    <t>WI</t>
  </si>
  <si>
    <t>Michelle</t>
  </si>
  <si>
    <t>Rimmer</t>
  </si>
  <si>
    <t>Hoffman Estates</t>
  </si>
  <si>
    <t>IL</t>
  </si>
  <si>
    <t>Suzanne</t>
  </si>
  <si>
    <t>Vincent</t>
  </si>
  <si>
    <t>Saint Clairsville</t>
  </si>
  <si>
    <t>Karen</t>
  </si>
  <si>
    <t>Haugen</t>
  </si>
  <si>
    <t>Winter Haven</t>
  </si>
  <si>
    <t>Emmett</t>
  </si>
  <si>
    <t>Glover</t>
  </si>
  <si>
    <t>Irvine</t>
  </si>
  <si>
    <t>Millie</t>
  </si>
  <si>
    <t>Davidson</t>
  </si>
  <si>
    <t>Tampa</t>
  </si>
  <si>
    <t>Paul</t>
  </si>
  <si>
    <t>Brissette</t>
  </si>
  <si>
    <t>Jackson</t>
  </si>
  <si>
    <t>Robert</t>
  </si>
  <si>
    <t>Brooks</t>
  </si>
  <si>
    <t>Monroe</t>
  </si>
  <si>
    <t>LA</t>
  </si>
  <si>
    <t>Elizabeth</t>
  </si>
  <si>
    <t>Kelly</t>
  </si>
  <si>
    <t>Oklahoma City</t>
  </si>
  <si>
    <t>OK</t>
  </si>
  <si>
    <t>Eric</t>
  </si>
  <si>
    <t>Albright</t>
  </si>
  <si>
    <t>Woodward</t>
  </si>
  <si>
    <t>Kent</t>
  </si>
  <si>
    <t>Jester</t>
  </si>
  <si>
    <t>Hancock</t>
  </si>
  <si>
    <t>Gregory</t>
  </si>
  <si>
    <t>West</t>
  </si>
  <si>
    <t>Sherry</t>
  </si>
  <si>
    <t>Hodges</t>
  </si>
  <si>
    <t>Manhattan</t>
  </si>
  <si>
    <t>Morgan</t>
  </si>
  <si>
    <t>Bailey</t>
  </si>
  <si>
    <t>Ector</t>
  </si>
  <si>
    <t>Felix</t>
  </si>
  <si>
    <t>Zeno</t>
  </si>
  <si>
    <t>Houston</t>
  </si>
  <si>
    <t>Donna</t>
  </si>
  <si>
    <t>Shin</t>
  </si>
  <si>
    <t>Hartford</t>
  </si>
  <si>
    <t>Dallas</t>
  </si>
  <si>
    <t>Meyer</t>
  </si>
  <si>
    <t>Bruni</t>
  </si>
  <si>
    <t>Louise</t>
  </si>
  <si>
    <t>Sciortino</t>
  </si>
  <si>
    <t>Honolulu</t>
  </si>
  <si>
    <t>HI</t>
  </si>
  <si>
    <t>Larry</t>
  </si>
  <si>
    <t>Robins</t>
  </si>
  <si>
    <t>Windsor Mill</t>
  </si>
  <si>
    <t>MD</t>
  </si>
  <si>
    <t>James</t>
  </si>
  <si>
    <t>Chang</t>
  </si>
  <si>
    <t>Walkersville</t>
  </si>
  <si>
    <t>WV</t>
  </si>
  <si>
    <t>Pat</t>
  </si>
  <si>
    <t>Ledbetter</t>
  </si>
  <si>
    <t>Saint Johns</t>
  </si>
  <si>
    <t>Ann</t>
  </si>
  <si>
    <t>Martinez</t>
  </si>
  <si>
    <t>North Fairfield</t>
  </si>
  <si>
    <t>Pamela</t>
  </si>
  <si>
    <t>Irby</t>
  </si>
  <si>
    <t>TN</t>
  </si>
  <si>
    <t>Christina</t>
  </si>
  <si>
    <t>George</t>
  </si>
  <si>
    <t>Bloomsburg</t>
  </si>
  <si>
    <t>PA</t>
  </si>
  <si>
    <t>Jeffery</t>
  </si>
  <si>
    <t>Bartlett</t>
  </si>
  <si>
    <t>Cooperstown</t>
  </si>
  <si>
    <t>ND</t>
  </si>
  <si>
    <t>Jonathan</t>
  </si>
  <si>
    <t>Moreno</t>
  </si>
  <si>
    <t>Lexington</t>
  </si>
  <si>
    <t>KY</t>
  </si>
  <si>
    <t>Donald</t>
  </si>
  <si>
    <t>McCoy</t>
  </si>
  <si>
    <t>Stockton</t>
  </si>
  <si>
    <t>Casey</t>
  </si>
  <si>
    <t>Holt</t>
  </si>
  <si>
    <t>Freda</t>
  </si>
  <si>
    <t>West Nyack</t>
  </si>
  <si>
    <t>Floyd</t>
  </si>
  <si>
    <t>Ramos</t>
  </si>
  <si>
    <t>Adams</t>
  </si>
  <si>
    <t>NE</t>
  </si>
  <si>
    <t>Bill</t>
  </si>
  <si>
    <t>Mason</t>
  </si>
  <si>
    <t>Eau Claire</t>
  </si>
  <si>
    <t>Aguilar</t>
  </si>
  <si>
    <t>Garden City</t>
  </si>
  <si>
    <t>Ronnie</t>
  </si>
  <si>
    <t>Nashville</t>
  </si>
  <si>
    <t>Cathy</t>
  </si>
  <si>
    <t>Vogel</t>
  </si>
  <si>
    <t>Detroit</t>
  </si>
  <si>
    <t>Ted</t>
  </si>
  <si>
    <t>Jacobson</t>
  </si>
  <si>
    <t>Jefferson City</t>
  </si>
  <si>
    <t>MO</t>
  </si>
  <si>
    <t>Ledford</t>
  </si>
  <si>
    <t>Stratford</t>
  </si>
  <si>
    <t>Anthony</t>
  </si>
  <si>
    <t>McQueen</t>
  </si>
  <si>
    <t>Monica</t>
  </si>
  <si>
    <t>Lowe</t>
  </si>
  <si>
    <t>MS</t>
  </si>
  <si>
    <t>Mary</t>
  </si>
  <si>
    <t>Olvera</t>
  </si>
  <si>
    <t>Pittston</t>
  </si>
  <si>
    <t>Lorraine</t>
  </si>
  <si>
    <t>Gooch</t>
  </si>
  <si>
    <t>Clarksburg</t>
  </si>
  <si>
    <t>Violet</t>
  </si>
  <si>
    <t>Doyle</t>
  </si>
  <si>
    <t>Oakland</t>
  </si>
  <si>
    <t>Terry</t>
  </si>
  <si>
    <t>Palmer</t>
  </si>
  <si>
    <t>New Sweden</t>
  </si>
  <si>
    <t>ME</t>
  </si>
  <si>
    <t>Frank</t>
  </si>
  <si>
    <t>Samons</t>
  </si>
  <si>
    <t>Haughton</t>
  </si>
  <si>
    <t>Jim</t>
  </si>
  <si>
    <t>Savannah</t>
  </si>
  <si>
    <t>Stephanie</t>
  </si>
  <si>
    <t>Hughes</t>
  </si>
  <si>
    <t>Shreveport</t>
  </si>
  <si>
    <t>Meredith</t>
  </si>
  <si>
    <t>Bates</t>
  </si>
  <si>
    <t>Independence</t>
  </si>
  <si>
    <t>Johnny</t>
  </si>
  <si>
    <t>Hileman</t>
  </si>
  <si>
    <t>Fremont</t>
  </si>
  <si>
    <t>Dominic</t>
  </si>
  <si>
    <t>Storer</t>
  </si>
  <si>
    <t>Mclean</t>
  </si>
  <si>
    <t>Brian</t>
  </si>
  <si>
    <t>Gillon</t>
  </si>
  <si>
    <t>Alexandria</t>
  </si>
  <si>
    <t>Phyllis</t>
  </si>
  <si>
    <t>Lichtenstein</t>
  </si>
  <si>
    <t>North Hollywood</t>
  </si>
  <si>
    <t>Jeremiah</t>
  </si>
  <si>
    <t>Constantine</t>
  </si>
  <si>
    <t>Boise</t>
  </si>
  <si>
    <t>ID</t>
  </si>
  <si>
    <t>Paulette</t>
  </si>
  <si>
    <t>Sheen</t>
  </si>
  <si>
    <t>Philadelphia</t>
  </si>
  <si>
    <t>Ruth</t>
  </si>
  <si>
    <t>White</t>
  </si>
  <si>
    <t>Boston</t>
  </si>
  <si>
    <t>MA</t>
  </si>
  <si>
    <t>Barbara</t>
  </si>
  <si>
    <t>Anderson</t>
  </si>
  <si>
    <t>Manchester</t>
  </si>
  <si>
    <t>Frieda</t>
  </si>
  <si>
    <t>Whetstone</t>
  </si>
  <si>
    <t>Atlanta</t>
  </si>
  <si>
    <t>Arthur</t>
  </si>
  <si>
    <t>Stjohn</t>
  </si>
  <si>
    <t>Westerville</t>
  </si>
  <si>
    <t>Walter</t>
  </si>
  <si>
    <t>Gibbs</t>
  </si>
  <si>
    <t>Mauston</t>
  </si>
  <si>
    <t>Alvin</t>
  </si>
  <si>
    <t>Shirk</t>
  </si>
  <si>
    <t>Rocky Mount</t>
  </si>
  <si>
    <t>Harold</t>
  </si>
  <si>
    <t>Stovall</t>
  </si>
  <si>
    <t>Oma</t>
  </si>
  <si>
    <t>Edwards</t>
  </si>
  <si>
    <t>North Dade</t>
  </si>
  <si>
    <t>Melba</t>
  </si>
  <si>
    <t>Brown</t>
  </si>
  <si>
    <t>Vidalia</t>
  </si>
  <si>
    <t>Sarah</t>
  </si>
  <si>
    <t>Ridge</t>
  </si>
  <si>
    <t>Albany</t>
  </si>
  <si>
    <t>Delores</t>
  </si>
  <si>
    <t>Carter</t>
  </si>
  <si>
    <t>Coffeeville</t>
  </si>
  <si>
    <t>Doris</t>
  </si>
  <si>
    <t>Perdue</t>
  </si>
  <si>
    <t>Bensalem</t>
  </si>
  <si>
    <t>Amanda</t>
  </si>
  <si>
    <t>Su</t>
  </si>
  <si>
    <t>Trena</t>
  </si>
  <si>
    <t>Cole</t>
  </si>
  <si>
    <t>Inez</t>
  </si>
  <si>
    <t>Olivarez</t>
  </si>
  <si>
    <t>London</t>
  </si>
  <si>
    <t>Derrick</t>
  </si>
  <si>
    <t>Coker</t>
  </si>
  <si>
    <t>Southfield</t>
  </si>
  <si>
    <t>Darin</t>
  </si>
  <si>
    <t>Traverse City</t>
  </si>
  <si>
    <t>Kelli</t>
  </si>
  <si>
    <t>Richards</t>
  </si>
  <si>
    <t>Oxnard</t>
  </si>
  <si>
    <t>Audrey</t>
  </si>
  <si>
    <t>South Bend</t>
  </si>
  <si>
    <t>Judy</t>
  </si>
  <si>
    <t>Baughman</t>
  </si>
  <si>
    <t>Kathy</t>
  </si>
  <si>
    <t>Faulkner</t>
  </si>
  <si>
    <t>Kristina</t>
  </si>
  <si>
    <t>Bender</t>
  </si>
  <si>
    <t>San Diego</t>
  </si>
  <si>
    <t>Vito</t>
  </si>
  <si>
    <t>Schroeder</t>
  </si>
  <si>
    <t>New York</t>
  </si>
  <si>
    <t>Copper</t>
  </si>
  <si>
    <t>Binghamton</t>
  </si>
  <si>
    <t>Rhodes</t>
  </si>
  <si>
    <t>DE</t>
  </si>
  <si>
    <t>Margaret</t>
  </si>
  <si>
    <t>Milwaukee</t>
  </si>
  <si>
    <t>Berta</t>
  </si>
  <si>
    <t>Hyder</t>
  </si>
  <si>
    <t>Pittsburgh</t>
  </si>
  <si>
    <t>Nikki</t>
  </si>
  <si>
    <t>Freeman</t>
  </si>
  <si>
    <t>Chicago</t>
  </si>
  <si>
    <t>Reyna</t>
  </si>
  <si>
    <t>Springfield</t>
  </si>
  <si>
    <t>Lorie</t>
  </si>
  <si>
    <t>Milligan</t>
  </si>
  <si>
    <t>Saginaw</t>
  </si>
  <si>
    <t>Joyce</t>
  </si>
  <si>
    <t>Potts</t>
  </si>
  <si>
    <t>Roanoke</t>
  </si>
  <si>
    <t>Carmen</t>
  </si>
  <si>
    <t>Rice</t>
  </si>
  <si>
    <t>Murray</t>
  </si>
  <si>
    <t>UT</t>
  </si>
  <si>
    <t>John</t>
  </si>
  <si>
    <t>Grubbs</t>
  </si>
  <si>
    <t>West Jefferson</t>
  </si>
  <si>
    <t>Ronald</t>
  </si>
  <si>
    <t>Wilkinson</t>
  </si>
  <si>
    <t>Joshua</t>
  </si>
  <si>
    <t>Spence</t>
  </si>
  <si>
    <t>Warren</t>
  </si>
  <si>
    <t>Fall</t>
  </si>
  <si>
    <t>Thousand Palms</t>
  </si>
  <si>
    <t>Richard</t>
  </si>
  <si>
    <t>Blaine</t>
  </si>
  <si>
    <t>Diane</t>
  </si>
  <si>
    <t>Luna</t>
  </si>
  <si>
    <t>Johns Island</t>
  </si>
  <si>
    <t>SC</t>
  </si>
  <si>
    <t>David</t>
  </si>
  <si>
    <t>Rich</t>
  </si>
  <si>
    <t>Elza</t>
  </si>
  <si>
    <t>Munoz</t>
  </si>
  <si>
    <t>Kenneth</t>
  </si>
  <si>
    <t>Harris</t>
  </si>
  <si>
    <t>Pawtucket</t>
  </si>
  <si>
    <t>RI</t>
  </si>
  <si>
    <t>Kirsten</t>
  </si>
  <si>
    <t>Castro</t>
  </si>
  <si>
    <t>Meriden</t>
  </si>
  <si>
    <t>KS</t>
  </si>
  <si>
    <t>Jamie</t>
  </si>
  <si>
    <t>Price</t>
  </si>
  <si>
    <t>Richmond</t>
  </si>
  <si>
    <t>Rosella</t>
  </si>
  <si>
    <t>Weathers</t>
  </si>
  <si>
    <t>Martin</t>
  </si>
  <si>
    <t>Stephens</t>
  </si>
  <si>
    <t>Fresno</t>
  </si>
  <si>
    <t>Louis</t>
  </si>
  <si>
    <t>Taylor</t>
  </si>
  <si>
    <t>Priscilla</t>
  </si>
  <si>
    <t>Kruger</t>
  </si>
  <si>
    <t>Carlsbad</t>
  </si>
  <si>
    <t>Penny</t>
  </si>
  <si>
    <t>Daniels</t>
  </si>
  <si>
    <t>San Jose</t>
  </si>
  <si>
    <t>Ho</t>
  </si>
  <si>
    <t>Columbus</t>
  </si>
  <si>
    <t>Jennifer</t>
  </si>
  <si>
    <t>Jacquelyn</t>
  </si>
  <si>
    <t>Frederick</t>
  </si>
  <si>
    <t>Bridgeport</t>
  </si>
  <si>
    <t>Marilyn</t>
  </si>
  <si>
    <t>Blankenship</t>
  </si>
  <si>
    <t>Roberta</t>
  </si>
  <si>
    <t>Thompson</t>
  </si>
  <si>
    <t>Muncie</t>
  </si>
  <si>
    <t>Patricia</t>
  </si>
  <si>
    <t>Spady</t>
  </si>
  <si>
    <t>Mobile</t>
  </si>
  <si>
    <t>AL</t>
  </si>
  <si>
    <t>Marjorie</t>
  </si>
  <si>
    <t>Bain</t>
  </si>
  <si>
    <t>Smith</t>
  </si>
  <si>
    <t>Marlboro</t>
  </si>
  <si>
    <t>Emma</t>
  </si>
  <si>
    <t>Scholl</t>
  </si>
  <si>
    <t>Memphis</t>
  </si>
  <si>
    <t>Alexander</t>
  </si>
  <si>
    <t>Long</t>
  </si>
  <si>
    <t>Hazard</t>
  </si>
  <si>
    <t>Turner</t>
  </si>
  <si>
    <t>Seattle</t>
  </si>
  <si>
    <t>WA</t>
  </si>
  <si>
    <t>Guillory</t>
  </si>
  <si>
    <t>Metairie</t>
  </si>
  <si>
    <t>Robinson</t>
  </si>
  <si>
    <t>Buckhannon</t>
  </si>
  <si>
    <t>Neil</t>
  </si>
  <si>
    <t>Williams</t>
  </si>
  <si>
    <t>Santa Ana</t>
  </si>
  <si>
    <t>Carol</t>
  </si>
  <si>
    <t>Cleveland</t>
  </si>
  <si>
    <t>Jorge</t>
  </si>
  <si>
    <t>Lang</t>
  </si>
  <si>
    <t>Lubbock</t>
  </si>
  <si>
    <t>Joy</t>
  </si>
  <si>
    <t>Drummond</t>
  </si>
  <si>
    <t>Hermosa Beach</t>
  </si>
  <si>
    <t>Richardson</t>
  </si>
  <si>
    <t>Kellie</t>
  </si>
  <si>
    <t>Durham</t>
  </si>
  <si>
    <t>Scott</t>
  </si>
  <si>
    <t>Nine Mile</t>
  </si>
  <si>
    <t>Susan</t>
  </si>
  <si>
    <t>Sheppard</t>
  </si>
  <si>
    <t>Amy</t>
  </si>
  <si>
    <t>Baumgarten</t>
  </si>
  <si>
    <t>Clarksville</t>
  </si>
  <si>
    <t>Korhonen</t>
  </si>
  <si>
    <t>Martha</t>
  </si>
  <si>
    <t>Prescott</t>
  </si>
  <si>
    <t>Tracey</t>
  </si>
  <si>
    <t>Nolan</t>
  </si>
  <si>
    <t>Hua</t>
  </si>
  <si>
    <t>Sylvester</t>
  </si>
  <si>
    <t>Lawrence</t>
  </si>
  <si>
    <t>Doniphan</t>
  </si>
  <si>
    <t>Sharon</t>
  </si>
  <si>
    <t>Jones</t>
  </si>
  <si>
    <t>Dayton</t>
  </si>
  <si>
    <t>Huntsville</t>
  </si>
  <si>
    <t>Jeremy</t>
  </si>
  <si>
    <t>Hubbert</t>
  </si>
  <si>
    <t>Crandall</t>
  </si>
  <si>
    <t>Julie</t>
  </si>
  <si>
    <t>Poughkeepsie</t>
  </si>
  <si>
    <t>Sandra</t>
  </si>
  <si>
    <t>Hom</t>
  </si>
  <si>
    <t>Biloxi</t>
  </si>
  <si>
    <t>Carl</t>
  </si>
  <si>
    <t>Galvan</t>
  </si>
  <si>
    <t>Hamden</t>
  </si>
  <si>
    <t>Younce</t>
  </si>
  <si>
    <t>Fullerton</t>
  </si>
  <si>
    <t>Bruce</t>
  </si>
  <si>
    <t>Simmons</t>
  </si>
  <si>
    <t>Central Square</t>
  </si>
  <si>
    <t>Richelle</t>
  </si>
  <si>
    <t>Jepson</t>
  </si>
  <si>
    <t>Greenville</t>
  </si>
  <si>
    <t>Eleanor</t>
  </si>
  <si>
    <t>Harper</t>
  </si>
  <si>
    <t>French Lick</t>
  </si>
  <si>
    <t>Coronado</t>
  </si>
  <si>
    <t>Buffalo</t>
  </si>
  <si>
    <t>Patrick</t>
  </si>
  <si>
    <t>Lake Charles</t>
  </si>
  <si>
    <t>Lugo</t>
  </si>
  <si>
    <t>Shannon</t>
  </si>
  <si>
    <t>Latoya</t>
  </si>
  <si>
    <t>Myers</t>
  </si>
  <si>
    <t>Fort Worth</t>
  </si>
  <si>
    <t>Justin</t>
  </si>
  <si>
    <t>Parman</t>
  </si>
  <si>
    <t>City Of Commerce</t>
  </si>
  <si>
    <t>Jon</t>
  </si>
  <si>
    <t>Holmes</t>
  </si>
  <si>
    <t>Deeann</t>
  </si>
  <si>
    <t>Moore</t>
  </si>
  <si>
    <t>Battle Ground</t>
  </si>
  <si>
    <t>Nancy</t>
  </si>
  <si>
    <t>Descoteaux</t>
  </si>
  <si>
    <t>Meridian</t>
  </si>
  <si>
    <t>Collins</t>
  </si>
  <si>
    <t>Cedar Knolls</t>
  </si>
  <si>
    <t>Cowley</t>
  </si>
  <si>
    <t>Lenora</t>
  </si>
  <si>
    <t>Kern</t>
  </si>
  <si>
    <t>Bogue Chitto</t>
  </si>
  <si>
    <t>Glenda</t>
  </si>
  <si>
    <t>Matos</t>
  </si>
  <si>
    <t>West Valley City</t>
  </si>
  <si>
    <t>Eloise</t>
  </si>
  <si>
    <t>Bennett</t>
  </si>
  <si>
    <t>Erin</t>
  </si>
  <si>
    <t>Claassen</t>
  </si>
  <si>
    <t>Kansas City</t>
  </si>
  <si>
    <t>Cheryl</t>
  </si>
  <si>
    <t>Erica</t>
  </si>
  <si>
    <t>Bucci</t>
  </si>
  <si>
    <t>Herrick</t>
  </si>
  <si>
    <t>Edwin</t>
  </si>
  <si>
    <t>Liles</t>
  </si>
  <si>
    <t>Boardman</t>
  </si>
  <si>
    <t>Kimberly</t>
  </si>
  <si>
    <t>Miller</t>
  </si>
  <si>
    <t>Troy</t>
  </si>
  <si>
    <t>Eileen</t>
  </si>
  <si>
    <t>Poole</t>
  </si>
  <si>
    <t>New Orleans</t>
  </si>
  <si>
    <t>Belle Fourche</t>
  </si>
  <si>
    <t>SD</t>
  </si>
  <si>
    <t>Roos</t>
  </si>
  <si>
    <t>El Campo</t>
  </si>
  <si>
    <t>Michael</t>
  </si>
  <si>
    <t>Plant City</t>
  </si>
  <si>
    <t>Fike</t>
  </si>
  <si>
    <t>Cambria</t>
  </si>
  <si>
    <t>Marvin</t>
  </si>
  <si>
    <t>Dunkel</t>
  </si>
  <si>
    <t>Ventura</t>
  </si>
  <si>
    <t>Steve</t>
  </si>
  <si>
    <t>Sparrow</t>
  </si>
  <si>
    <t>Abilene</t>
  </si>
  <si>
    <t>Alvarez</t>
  </si>
  <si>
    <t>Agawam</t>
  </si>
  <si>
    <t>Polly</t>
  </si>
  <si>
    <t>Dias</t>
  </si>
  <si>
    <t>William</t>
  </si>
  <si>
    <t>Heckel</t>
  </si>
  <si>
    <t>Westminster</t>
  </si>
  <si>
    <t>Day</t>
  </si>
  <si>
    <t>Green Valley</t>
  </si>
  <si>
    <t>AZ</t>
  </si>
  <si>
    <t>Leonardo</t>
  </si>
  <si>
    <t>Maestas</t>
  </si>
  <si>
    <t>Middletown</t>
  </si>
  <si>
    <t>Yolanda</t>
  </si>
  <si>
    <t>Rucker</t>
  </si>
  <si>
    <t>South Boston</t>
  </si>
  <si>
    <t>Linda</t>
  </si>
  <si>
    <t>Green</t>
  </si>
  <si>
    <t>Peggy</t>
  </si>
  <si>
    <t>Gomez</t>
  </si>
  <si>
    <t>Ross</t>
  </si>
  <si>
    <t>Duck Creek</t>
  </si>
  <si>
    <t>Combs</t>
  </si>
  <si>
    <t>Salt Lake City</t>
  </si>
  <si>
    <t>Henry</t>
  </si>
  <si>
    <t>Mims</t>
  </si>
  <si>
    <t>Shera</t>
  </si>
  <si>
    <t>Clancy</t>
  </si>
  <si>
    <t>Craig</t>
  </si>
  <si>
    <t>Bryan</t>
  </si>
  <si>
    <t>Jurgensen</t>
  </si>
  <si>
    <t>Fort Lauderdale</t>
  </si>
  <si>
    <t>Pauline</t>
  </si>
  <si>
    <t>Ferrell</t>
  </si>
  <si>
    <t>Live Oak</t>
  </si>
  <si>
    <t>Amber</t>
  </si>
  <si>
    <t>Parr</t>
  </si>
  <si>
    <t>Santa Rosa</t>
  </si>
  <si>
    <t>Eva</t>
  </si>
  <si>
    <t>Engle</t>
  </si>
  <si>
    <t>Juan</t>
  </si>
  <si>
    <t>Carson</t>
  </si>
  <si>
    <t>Vernal</t>
  </si>
  <si>
    <t>Jason</t>
  </si>
  <si>
    <t>Shirley</t>
  </si>
  <si>
    <t>Mendenhall</t>
  </si>
  <si>
    <t>Joan</t>
  </si>
  <si>
    <t>Fleck</t>
  </si>
  <si>
    <t>Livingston</t>
  </si>
  <si>
    <t>Esther</t>
  </si>
  <si>
    <t>Gallegos</t>
  </si>
  <si>
    <t>Phoenix</t>
  </si>
  <si>
    <t>Albert</t>
  </si>
  <si>
    <t>Grand Island</t>
  </si>
  <si>
    <t>Willie</t>
  </si>
  <si>
    <t>Flowers</t>
  </si>
  <si>
    <t>Charlotte</t>
  </si>
  <si>
    <t>Wendy</t>
  </si>
  <si>
    <t>Wells</t>
  </si>
  <si>
    <t>Vicki</t>
  </si>
  <si>
    <t>Grand Rapids</t>
  </si>
  <si>
    <t>Ray</t>
  </si>
  <si>
    <t>Strickland</t>
  </si>
  <si>
    <t>Harrisburg</t>
  </si>
  <si>
    <t>Shawn</t>
  </si>
  <si>
    <t>Wills</t>
  </si>
  <si>
    <t>Cobden</t>
  </si>
  <si>
    <t>Thomas</t>
  </si>
  <si>
    <t>Wood</t>
  </si>
  <si>
    <t>Waipahu</t>
  </si>
  <si>
    <t>Julia</t>
  </si>
  <si>
    <t>Wooden</t>
  </si>
  <si>
    <t>Jacksonville</t>
  </si>
  <si>
    <t>Jean</t>
  </si>
  <si>
    <t>Morganti</t>
  </si>
  <si>
    <t>Burbank</t>
  </si>
  <si>
    <t>Mercedes</t>
  </si>
  <si>
    <t>Johnson</t>
  </si>
  <si>
    <t>Edgerton</t>
  </si>
  <si>
    <t>Wanda</t>
  </si>
  <si>
    <t>Ault</t>
  </si>
  <si>
    <t>Madison</t>
  </si>
  <si>
    <t>Stout</t>
  </si>
  <si>
    <t>Jed</t>
  </si>
  <si>
    <t>Riley</t>
  </si>
  <si>
    <t>Hazelwood</t>
  </si>
  <si>
    <t>Daniel</t>
  </si>
  <si>
    <t>Rideout</t>
  </si>
  <si>
    <t>Reid</t>
  </si>
  <si>
    <t>Cambridge</t>
  </si>
  <si>
    <t>Debbie</t>
  </si>
  <si>
    <t>Giles</t>
  </si>
  <si>
    <t>Newark</t>
  </si>
  <si>
    <t>Nelson</t>
  </si>
  <si>
    <t>Duke</t>
  </si>
  <si>
    <t>Douglas</t>
  </si>
  <si>
    <t>Leyva</t>
  </si>
  <si>
    <t>Miami</t>
  </si>
  <si>
    <t>Noel</t>
  </si>
  <si>
    <t>Naomi</t>
  </si>
  <si>
    <t>Coldwell</t>
  </si>
  <si>
    <t>Myrtle Beach</t>
  </si>
  <si>
    <t>Russell</t>
  </si>
  <si>
    <t>Nicodemus</t>
  </si>
  <si>
    <t>Johnstown</t>
  </si>
  <si>
    <t>Novak</t>
  </si>
  <si>
    <t>Valente</t>
  </si>
  <si>
    <t>Brooklyn</t>
  </si>
  <si>
    <t>Wise</t>
  </si>
  <si>
    <t>National City</t>
  </si>
  <si>
    <t>Niles</t>
  </si>
  <si>
    <t>Skaneateles</t>
  </si>
  <si>
    <t>Rawson</t>
  </si>
  <si>
    <t>Torrington</t>
  </si>
  <si>
    <t>Andres</t>
  </si>
  <si>
    <t>Higgins</t>
  </si>
  <si>
    <t>Doral</t>
  </si>
  <si>
    <t>Christine</t>
  </si>
  <si>
    <t>Sheldon</t>
  </si>
  <si>
    <t>Denver</t>
  </si>
  <si>
    <t>CO</t>
  </si>
  <si>
    <t>Lynn</t>
  </si>
  <si>
    <t>Probst</t>
  </si>
  <si>
    <t>Stamford</t>
  </si>
  <si>
    <t>Shane</t>
  </si>
  <si>
    <t>Presque Isle</t>
  </si>
  <si>
    <t>Kari</t>
  </si>
  <si>
    <t>Melvin</t>
  </si>
  <si>
    <t>Wilson</t>
  </si>
  <si>
    <t>Jacob</t>
  </si>
  <si>
    <t>Tally</t>
  </si>
  <si>
    <t>Yacolt</t>
  </si>
  <si>
    <t>Tucker</t>
  </si>
  <si>
    <t>Shoop</t>
  </si>
  <si>
    <t>Washington</t>
  </si>
  <si>
    <t>DC</t>
  </si>
  <si>
    <t>Beverly</t>
  </si>
  <si>
    <t>Palm Bay</t>
  </si>
  <si>
    <t>Debora</t>
  </si>
  <si>
    <t>Olympia</t>
  </si>
  <si>
    <t>Cynthia</t>
  </si>
  <si>
    <t>Sacramento</t>
  </si>
  <si>
    <t>Stuart</t>
  </si>
  <si>
    <t>Denny</t>
  </si>
  <si>
    <t>Joseph</t>
  </si>
  <si>
    <t>Bewley</t>
  </si>
  <si>
    <t>Mark</t>
  </si>
  <si>
    <t>Houck</t>
  </si>
  <si>
    <t>Marie</t>
  </si>
  <si>
    <t>Henderson</t>
  </si>
  <si>
    <t>Venice</t>
  </si>
  <si>
    <t>Cathrine</t>
  </si>
  <si>
    <t>Baxter</t>
  </si>
  <si>
    <t>Dorothy</t>
  </si>
  <si>
    <t>Bradshaw</t>
  </si>
  <si>
    <t>Chapman</t>
  </si>
  <si>
    <t>Spears</t>
  </si>
  <si>
    <t>Hayward</t>
  </si>
  <si>
    <t>Karyn</t>
  </si>
  <si>
    <t>Arnold</t>
  </si>
  <si>
    <t>Ortonville</t>
  </si>
  <si>
    <t>Conrad</t>
  </si>
  <si>
    <t>Fayetteville</t>
  </si>
  <si>
    <t>Deana</t>
  </si>
  <si>
    <t>Moats</t>
  </si>
  <si>
    <t>Goldsboro</t>
  </si>
  <si>
    <t>Lopez</t>
  </si>
  <si>
    <t>Huntington Mills</t>
  </si>
  <si>
    <t>Tina</t>
  </si>
  <si>
    <t>Luster</t>
  </si>
  <si>
    <t>San Antonio</t>
  </si>
  <si>
    <t>Victoria</t>
  </si>
  <si>
    <t>McGee</t>
  </si>
  <si>
    <t>Mansfield</t>
  </si>
  <si>
    <t>Kays</t>
  </si>
  <si>
    <t>Evelyn</t>
  </si>
  <si>
    <t>Kanawha</t>
  </si>
  <si>
    <t>IA</t>
  </si>
  <si>
    <t>Lindsey</t>
  </si>
  <si>
    <t>Busch</t>
  </si>
  <si>
    <t>Hill</t>
  </si>
  <si>
    <t>Playa Del Rey</t>
  </si>
  <si>
    <t>Roger</t>
  </si>
  <si>
    <t>McGonagle</t>
  </si>
  <si>
    <t>Peter</t>
  </si>
  <si>
    <t>Strohl</t>
  </si>
  <si>
    <t>Smithfield</t>
  </si>
  <si>
    <t>Cecelia</t>
  </si>
  <si>
    <t>Hutton</t>
  </si>
  <si>
    <t>Lombard</t>
  </si>
  <si>
    <t>Jose</t>
  </si>
  <si>
    <t>Portillo</t>
  </si>
  <si>
    <t>Wheeling</t>
  </si>
  <si>
    <t>Denman</t>
  </si>
  <si>
    <t>El Monte</t>
  </si>
  <si>
    <t>Jesse</t>
  </si>
  <si>
    <t>Hamilton</t>
  </si>
  <si>
    <t>Tiffany</t>
  </si>
  <si>
    <t>Lujan</t>
  </si>
  <si>
    <t>Echavarria</t>
  </si>
  <si>
    <t>Norwalk</t>
  </si>
  <si>
    <t>Liza</t>
  </si>
  <si>
    <t>Ledesma</t>
  </si>
  <si>
    <t>Ramey</t>
  </si>
  <si>
    <t>Spokane</t>
  </si>
  <si>
    <t>Rivera</t>
  </si>
  <si>
    <t>Raul</t>
  </si>
  <si>
    <t>Shaw</t>
  </si>
  <si>
    <t>Cranes Mill</t>
  </si>
  <si>
    <t>Creek</t>
  </si>
  <si>
    <t>Elkhart</t>
  </si>
  <si>
    <t>Gerald</t>
  </si>
  <si>
    <t>Hammett</t>
  </si>
  <si>
    <t>Little Rock</t>
  </si>
  <si>
    <t>AR</t>
  </si>
  <si>
    <t>Andrew</t>
  </si>
  <si>
    <t>Salmeron</t>
  </si>
  <si>
    <t>Cassie</t>
  </si>
  <si>
    <t>Yun</t>
  </si>
  <si>
    <t>Maple</t>
  </si>
  <si>
    <t>Melissa</t>
  </si>
  <si>
    <t>Peebles</t>
  </si>
  <si>
    <t>Portland</t>
  </si>
  <si>
    <t>OR</t>
  </si>
  <si>
    <t>Aaron</t>
  </si>
  <si>
    <t>Conover</t>
  </si>
  <si>
    <t>Cueva</t>
  </si>
  <si>
    <t>Orange</t>
  </si>
  <si>
    <t>Earlene</t>
  </si>
  <si>
    <t>Chamberlain</t>
  </si>
  <si>
    <t>Westborough</t>
  </si>
  <si>
    <t>Maribel</t>
  </si>
  <si>
    <t>Rubin</t>
  </si>
  <si>
    <t>Abingdon</t>
  </si>
  <si>
    <t>Denise</t>
  </si>
  <si>
    <t>Holtz</t>
  </si>
  <si>
    <t>Ontario</t>
  </si>
  <si>
    <t>Kelley</t>
  </si>
  <si>
    <t>Yermo</t>
  </si>
  <si>
    <t>Dupont</t>
  </si>
  <si>
    <t>Alyssa</t>
  </si>
  <si>
    <t>Montes</t>
  </si>
  <si>
    <t>Alice</t>
  </si>
  <si>
    <t>Hollis</t>
  </si>
  <si>
    <t>Hastings</t>
  </si>
  <si>
    <t>Theresa</t>
  </si>
  <si>
    <t>Mae</t>
  </si>
  <si>
    <t>Howton</t>
  </si>
  <si>
    <t>Albuquerque</t>
  </si>
  <si>
    <t>NM</t>
  </si>
  <si>
    <t>Glen</t>
  </si>
  <si>
    <t>Betty</t>
  </si>
  <si>
    <t>Spann</t>
  </si>
  <si>
    <t>Owensboro</t>
  </si>
  <si>
    <t>Charles</t>
  </si>
  <si>
    <t>Piscataway</t>
  </si>
  <si>
    <t>Jenkins</t>
  </si>
  <si>
    <t>Ralph</t>
  </si>
  <si>
    <t>Meade</t>
  </si>
  <si>
    <t>Tallahassee</t>
  </si>
  <si>
    <t>Gary</t>
  </si>
  <si>
    <t>Rosenfeld</t>
  </si>
  <si>
    <t>Kolar</t>
  </si>
  <si>
    <t>Jorgensen</t>
  </si>
  <si>
    <t>Sturgis</t>
  </si>
  <si>
    <t>Crabb</t>
  </si>
  <si>
    <t>Westfield</t>
  </si>
  <si>
    <t>Morrison</t>
  </si>
  <si>
    <t>Mai</t>
  </si>
  <si>
    <t>Lind</t>
  </si>
  <si>
    <t>Pontiac</t>
  </si>
  <si>
    <t>Schreiber</t>
  </si>
  <si>
    <t>Pueblo</t>
  </si>
  <si>
    <t>Hernandez</t>
  </si>
  <si>
    <t>Seymour</t>
  </si>
  <si>
    <t>Deborah</t>
  </si>
  <si>
    <t>Gretna</t>
  </si>
  <si>
    <t>Christianson</t>
  </si>
  <si>
    <t>Wickenburg</t>
  </si>
  <si>
    <t>Roberts</t>
  </si>
  <si>
    <t>Elliott</t>
  </si>
  <si>
    <t>Ethel</t>
  </si>
  <si>
    <t>Prado</t>
  </si>
  <si>
    <t>Slippery Rock</t>
  </si>
  <si>
    <t>Mara</t>
  </si>
  <si>
    <t>Moskowitz</t>
  </si>
  <si>
    <t>Palm Springs</t>
  </si>
  <si>
    <t>Dana</t>
  </si>
  <si>
    <t>Carroll</t>
  </si>
  <si>
    <t>Tamie</t>
  </si>
  <si>
    <t>Averill</t>
  </si>
  <si>
    <t>Elder</t>
  </si>
  <si>
    <t>Rachel</t>
  </si>
  <si>
    <t>Smelley</t>
  </si>
  <si>
    <t>Vanessa</t>
  </si>
  <si>
    <t>Manassas</t>
  </si>
  <si>
    <t>Mohamed</t>
  </si>
  <si>
    <t>Huber</t>
  </si>
  <si>
    <t>Thibeault</t>
  </si>
  <si>
    <t>Burr Ridge</t>
  </si>
  <si>
    <t>Dawn</t>
  </si>
  <si>
    <t>Swanson</t>
  </si>
  <si>
    <t>Wenatchee</t>
  </si>
  <si>
    <t>Vaughn</t>
  </si>
  <si>
    <t>Foley</t>
  </si>
  <si>
    <t>Bridgeville</t>
  </si>
  <si>
    <t>Hutchinson</t>
  </si>
  <si>
    <t>Tyler</t>
  </si>
  <si>
    <t>McGhee</t>
  </si>
  <si>
    <t>Hillsboro</t>
  </si>
  <si>
    <t>Nathaniel</t>
  </si>
  <si>
    <t>Hall</t>
  </si>
  <si>
    <t>Carolyn</t>
  </si>
  <si>
    <t>Chicoine</t>
  </si>
  <si>
    <t>Table Mesa</t>
  </si>
  <si>
    <t>Andrews</t>
  </si>
  <si>
    <t>Panola</t>
  </si>
  <si>
    <t>Lee</t>
  </si>
  <si>
    <t>Willoughby</t>
  </si>
  <si>
    <t>Jeff</t>
  </si>
  <si>
    <t>Kirkpatrick</t>
  </si>
  <si>
    <t>Gulfport</t>
  </si>
  <si>
    <t>Nella</t>
  </si>
  <si>
    <t>Ritter</t>
  </si>
  <si>
    <t>Woburn</t>
  </si>
  <si>
    <t>Tomas</t>
  </si>
  <si>
    <t>Crisman</t>
  </si>
  <si>
    <t>Corpus Christi</t>
  </si>
  <si>
    <t>Rodriquez</t>
  </si>
  <si>
    <t>Anaheim</t>
  </si>
  <si>
    <t>Noelia</t>
  </si>
  <si>
    <t>Bryant</t>
  </si>
  <si>
    <t>Fortner</t>
  </si>
  <si>
    <t>West Palm Beach</t>
  </si>
  <si>
    <t>Devine</t>
  </si>
  <si>
    <t>Rodriguez</t>
  </si>
  <si>
    <t>Beltsville</t>
  </si>
  <si>
    <t>Watson</t>
  </si>
  <si>
    <t>Three Rivers</t>
  </si>
  <si>
    <t>Creston</t>
  </si>
  <si>
    <t>Jackie</t>
  </si>
  <si>
    <t>Halbert</t>
  </si>
  <si>
    <t>Reserve</t>
  </si>
  <si>
    <t>Palko</t>
  </si>
  <si>
    <t>Las Vegas</t>
  </si>
  <si>
    <t>NV</t>
  </si>
  <si>
    <t>Bernal</t>
  </si>
  <si>
    <t>Earl</t>
  </si>
  <si>
    <t>Shorey</t>
  </si>
  <si>
    <t>Syracuse</t>
  </si>
  <si>
    <t>Curtis</t>
  </si>
  <si>
    <t>Rivas</t>
  </si>
  <si>
    <t>Cortez</t>
  </si>
  <si>
    <t>Leonard</t>
  </si>
  <si>
    <t>Eastman</t>
  </si>
  <si>
    <t>Carlton</t>
  </si>
  <si>
    <t>Salinas</t>
  </si>
  <si>
    <t>Mesquite</t>
  </si>
  <si>
    <t>Alfred</t>
  </si>
  <si>
    <t>Huang</t>
  </si>
  <si>
    <t>Oneal</t>
  </si>
  <si>
    <t>Hicksville</t>
  </si>
  <si>
    <t>Jeter</t>
  </si>
  <si>
    <t>Geneva</t>
  </si>
  <si>
    <t>Silva</t>
  </si>
  <si>
    <t>Austin</t>
  </si>
  <si>
    <t>Eddie</t>
  </si>
  <si>
    <t>Hawthorne</t>
  </si>
  <si>
    <t>Clarence</t>
  </si>
  <si>
    <t>Ribeiro</t>
  </si>
  <si>
    <t>Faye</t>
  </si>
  <si>
    <t>Callas</t>
  </si>
  <si>
    <t>Pendleton</t>
  </si>
  <si>
    <t>Oakwood</t>
  </si>
  <si>
    <t>Jane</t>
  </si>
  <si>
    <t>Barnes</t>
  </si>
  <si>
    <t>Warriors Mark</t>
  </si>
  <si>
    <t>Mays</t>
  </si>
  <si>
    <t>Needham</t>
  </si>
  <si>
    <t>Allen</t>
  </si>
  <si>
    <t>Erler</t>
  </si>
  <si>
    <t>Shire</t>
  </si>
  <si>
    <t>Mccook</t>
  </si>
  <si>
    <t>Clark</t>
  </si>
  <si>
    <t>Gail</t>
  </si>
  <si>
    <t>Fairbank</t>
  </si>
  <si>
    <t>King</t>
  </si>
  <si>
    <t>New Carlisle</t>
  </si>
  <si>
    <t>Murdock</t>
  </si>
  <si>
    <t>Northbrook</t>
  </si>
  <si>
    <t>Bridgeview</t>
  </si>
  <si>
    <t>Bernard</t>
  </si>
  <si>
    <t>Edmonds</t>
  </si>
  <si>
    <t>Golden Valley</t>
  </si>
  <si>
    <t>MN</t>
  </si>
  <si>
    <t>Juli</t>
  </si>
  <si>
    <t>Dean</t>
  </si>
  <si>
    <t>Schmitt</t>
  </si>
  <si>
    <t>Bedford</t>
  </si>
  <si>
    <t>Anita</t>
  </si>
  <si>
    <t>Gray</t>
  </si>
  <si>
    <t>Scranton</t>
  </si>
  <si>
    <t>Waite</t>
  </si>
  <si>
    <t>Deanna</t>
  </si>
  <si>
    <t>McDowell</t>
  </si>
  <si>
    <t>Sioux Falls</t>
  </si>
  <si>
    <t>Raynor</t>
  </si>
  <si>
    <t>Interior</t>
  </si>
  <si>
    <t>Deedee</t>
  </si>
  <si>
    <t>Sites</t>
  </si>
  <si>
    <t>Fred</t>
  </si>
  <si>
    <t>Knoxville</t>
  </si>
  <si>
    <t>Wayne</t>
  </si>
  <si>
    <t>Baril</t>
  </si>
  <si>
    <t>Omaha</t>
  </si>
  <si>
    <t>Bowen</t>
  </si>
  <si>
    <t>New Haven</t>
  </si>
  <si>
    <t>Harry</t>
  </si>
  <si>
    <t>North Ridgeville</t>
  </si>
  <si>
    <t>Trotter</t>
  </si>
  <si>
    <t>Asheville</t>
  </si>
  <si>
    <t>Kylie</t>
  </si>
  <si>
    <t>Neely</t>
  </si>
  <si>
    <t>Wade</t>
  </si>
  <si>
    <t>Plainwell</t>
  </si>
  <si>
    <t>Darwin</t>
  </si>
  <si>
    <t>Vinson</t>
  </si>
  <si>
    <t>Howard</t>
  </si>
  <si>
    <t>Hanson</t>
  </si>
  <si>
    <t>Tulsa</t>
  </si>
  <si>
    <t>Billy</t>
  </si>
  <si>
    <t>Wooten</t>
  </si>
  <si>
    <t>Valenzuela</t>
  </si>
  <si>
    <t>Geraldine</t>
  </si>
  <si>
    <t>Beard</t>
  </si>
  <si>
    <t>Quincy</t>
  </si>
  <si>
    <t>Painter</t>
  </si>
  <si>
    <t>Willow City</t>
  </si>
  <si>
    <t>McCraw</t>
  </si>
  <si>
    <t>Anna</t>
  </si>
  <si>
    <t>Mulhern</t>
  </si>
  <si>
    <t>Northglenn</t>
  </si>
  <si>
    <t>Luis</t>
  </si>
  <si>
    <t>Weatherby</t>
  </si>
  <si>
    <t>Upper Arlington</t>
  </si>
  <si>
    <t>Lam</t>
  </si>
  <si>
    <t>Maitland</t>
  </si>
  <si>
    <t>Enrique</t>
  </si>
  <si>
    <t>Waterville</t>
  </si>
  <si>
    <t>Lori</t>
  </si>
  <si>
    <t>Percy</t>
  </si>
  <si>
    <t>Louie</t>
  </si>
  <si>
    <t>Parker</t>
  </si>
  <si>
    <t>Anastasia</t>
  </si>
  <si>
    <t>Guest</t>
  </si>
  <si>
    <t>Cranston</t>
  </si>
  <si>
    <t>Dickens</t>
  </si>
  <si>
    <t>Bakersfield</t>
  </si>
  <si>
    <t>Carlisle</t>
  </si>
  <si>
    <t>Willa</t>
  </si>
  <si>
    <t>Guth</t>
  </si>
  <si>
    <t>Edith</t>
  </si>
  <si>
    <t>Sorensen</t>
  </si>
  <si>
    <t>Socaldwell</t>
  </si>
  <si>
    <t>Case</t>
  </si>
  <si>
    <t>Arlington</t>
  </si>
  <si>
    <t>Messina</t>
  </si>
  <si>
    <t>New Castle</t>
  </si>
  <si>
    <t>Weaver</t>
  </si>
  <si>
    <t>Amarillo</t>
  </si>
  <si>
    <t>Heather</t>
  </si>
  <si>
    <t>Jeanne</t>
  </si>
  <si>
    <t>Bingham</t>
  </si>
  <si>
    <t>Foxboro</t>
  </si>
  <si>
    <t>Constance</t>
  </si>
  <si>
    <t>Gutierrez</t>
  </si>
  <si>
    <t>Clinton</t>
  </si>
  <si>
    <t>Sheila</t>
  </si>
  <si>
    <t>Peterson</t>
  </si>
  <si>
    <t>Beachwood</t>
  </si>
  <si>
    <t>Delilah</t>
  </si>
  <si>
    <t>Medford</t>
  </si>
  <si>
    <t>Antonio</t>
  </si>
  <si>
    <t>Archer</t>
  </si>
  <si>
    <t>Westbrook</t>
  </si>
  <si>
    <t>Clarine</t>
  </si>
  <si>
    <t>Ritchie</t>
  </si>
  <si>
    <t>Owatonna</t>
  </si>
  <si>
    <t>Wichita</t>
  </si>
  <si>
    <t>McCary</t>
  </si>
  <si>
    <t>Pompano Beach</t>
  </si>
  <si>
    <t>Staton</t>
  </si>
  <si>
    <t>San Francisco</t>
  </si>
  <si>
    <t>Black</t>
  </si>
  <si>
    <t>Sherwood</t>
  </si>
  <si>
    <t>McCallum</t>
  </si>
  <si>
    <t>Janet</t>
  </si>
  <si>
    <t>Frost</t>
  </si>
  <si>
    <t>Centennial</t>
  </si>
  <si>
    <t>Brenda</t>
  </si>
  <si>
    <t>Crowley</t>
  </si>
  <si>
    <t>Kinder</t>
  </si>
  <si>
    <t>Saint Louis</t>
  </si>
  <si>
    <t>Fort Myers</t>
  </si>
  <si>
    <t>Corson</t>
  </si>
  <si>
    <t>Clarke</t>
  </si>
  <si>
    <t>Roselle</t>
  </si>
  <si>
    <t>Robbins</t>
  </si>
  <si>
    <t>Atmore</t>
  </si>
  <si>
    <t>Gardena</t>
  </si>
  <si>
    <t>Nickerson</t>
  </si>
  <si>
    <t>Mastin</t>
  </si>
  <si>
    <t>Onsted</t>
  </si>
  <si>
    <t>Knight</t>
  </si>
  <si>
    <t>San Carlos</t>
  </si>
  <si>
    <t>Marion</t>
  </si>
  <si>
    <t>Kira</t>
  </si>
  <si>
    <t>Garrett</t>
  </si>
  <si>
    <t>Gaylord</t>
  </si>
  <si>
    <t>Malvern</t>
  </si>
  <si>
    <t>Timothy</t>
  </si>
  <si>
    <t>Riverside</t>
  </si>
  <si>
    <t>McFadden</t>
  </si>
  <si>
    <t>Marcus</t>
  </si>
  <si>
    <t>Nguyen</t>
  </si>
  <si>
    <t>Posey</t>
  </si>
  <si>
    <t>Tessa</t>
  </si>
  <si>
    <t>Palumbo</t>
  </si>
  <si>
    <t>Mccomb</t>
  </si>
  <si>
    <t>Huntington</t>
  </si>
  <si>
    <t>Royce</t>
  </si>
  <si>
    <t>Williamson</t>
  </si>
  <si>
    <t>Scipio</t>
  </si>
  <si>
    <t>Dewitt</t>
  </si>
  <si>
    <t>Hannah</t>
  </si>
  <si>
    <t>Elizabeth City</t>
  </si>
  <si>
    <t>Cagle</t>
  </si>
  <si>
    <t>Montrose</t>
  </si>
  <si>
    <t>Munson</t>
  </si>
  <si>
    <t>Madeline</t>
  </si>
  <si>
    <t>Bonds</t>
  </si>
  <si>
    <t>Jacqueline</t>
  </si>
  <si>
    <t>Bloomington</t>
  </si>
  <si>
    <t>Kaster</t>
  </si>
  <si>
    <t>Orleans</t>
  </si>
  <si>
    <t>Ruben</t>
  </si>
  <si>
    <t>Lockett</t>
  </si>
  <si>
    <t>Loren</t>
  </si>
  <si>
    <t>Garcia</t>
  </si>
  <si>
    <t>Chattanooga</t>
  </si>
  <si>
    <t>Devin</t>
  </si>
  <si>
    <t>Handler</t>
  </si>
  <si>
    <t>Southington</t>
  </si>
  <si>
    <t>Grady</t>
  </si>
  <si>
    <t>Burks</t>
  </si>
  <si>
    <t>Hollywood</t>
  </si>
  <si>
    <t>Melina</t>
  </si>
  <si>
    <t>Hibbler</t>
  </si>
  <si>
    <t>Federal Way</t>
  </si>
  <si>
    <t>Christopher</t>
  </si>
  <si>
    <t>Dunavant</t>
  </si>
  <si>
    <t>Boynton Beach</t>
  </si>
  <si>
    <t>Leo</t>
  </si>
  <si>
    <t>Love</t>
  </si>
  <si>
    <t>Teresa</t>
  </si>
  <si>
    <t>Vezina</t>
  </si>
  <si>
    <t>Liverpool</t>
  </si>
  <si>
    <t>Tracy</t>
  </si>
  <si>
    <t>Hickory Hills</t>
  </si>
  <si>
    <t>Benjamin</t>
  </si>
  <si>
    <t>Frazier</t>
  </si>
  <si>
    <t>Thorne Bay</t>
  </si>
  <si>
    <t>AK</t>
  </si>
  <si>
    <t>Jimmy</t>
  </si>
  <si>
    <t>Hays</t>
  </si>
  <si>
    <t>Brunswick</t>
  </si>
  <si>
    <t>Higuera</t>
  </si>
  <si>
    <t>Randolph</t>
  </si>
  <si>
    <t>Portsmouth</t>
  </si>
  <si>
    <t>Jeanette</t>
  </si>
  <si>
    <t>Tanner</t>
  </si>
  <si>
    <t>Padilla</t>
  </si>
  <si>
    <t>Gambell</t>
  </si>
  <si>
    <t>Michele</t>
  </si>
  <si>
    <t>Shelley</t>
  </si>
  <si>
    <t>Moyes</t>
  </si>
  <si>
    <t>Orchardville</t>
  </si>
  <si>
    <t>Francisco</t>
  </si>
  <si>
    <t>Reiser</t>
  </si>
  <si>
    <t>Jenny</t>
  </si>
  <si>
    <t>Horne</t>
  </si>
  <si>
    <t>Princeton</t>
  </si>
  <si>
    <t>Alfredo</t>
  </si>
  <si>
    <t>Kinney</t>
  </si>
  <si>
    <t>Ann Arbor</t>
  </si>
  <si>
    <t>Catherine</t>
  </si>
  <si>
    <t>Busick</t>
  </si>
  <si>
    <t>Orem</t>
  </si>
  <si>
    <t>Gertrude</t>
  </si>
  <si>
    <t>Gardner</t>
  </si>
  <si>
    <t>Bertha</t>
  </si>
  <si>
    <t>Wharton</t>
  </si>
  <si>
    <t>Hecla</t>
  </si>
  <si>
    <t>Sean</t>
  </si>
  <si>
    <t>Moseley</t>
  </si>
  <si>
    <t>Lacy</t>
  </si>
  <si>
    <t>Almeida</t>
  </si>
  <si>
    <t>Carrasco</t>
  </si>
  <si>
    <t>Mendez</t>
  </si>
  <si>
    <t>Saavedra</t>
  </si>
  <si>
    <t>Dunkerton</t>
  </si>
  <si>
    <t>Haws</t>
  </si>
  <si>
    <t>Ruby</t>
  </si>
  <si>
    <t>Neal</t>
  </si>
  <si>
    <t>Jessica</t>
  </si>
  <si>
    <t>San Pedro</t>
  </si>
  <si>
    <t>Goodwin</t>
  </si>
  <si>
    <t>Elk Grove Village</t>
  </si>
  <si>
    <t>Starla</t>
  </si>
  <si>
    <t>Havre</t>
  </si>
  <si>
    <t>MT</t>
  </si>
  <si>
    <t>Chris</t>
  </si>
  <si>
    <t>Myrie</t>
  </si>
  <si>
    <t>Providence</t>
  </si>
  <si>
    <t>Antone</t>
  </si>
  <si>
    <t>Fink</t>
  </si>
  <si>
    <t>Susanville</t>
  </si>
  <si>
    <t>Nora</t>
  </si>
  <si>
    <t>Stewart</t>
  </si>
  <si>
    <t>Kurt</t>
  </si>
  <si>
    <t>Manuel</t>
  </si>
  <si>
    <t>Lagrange</t>
  </si>
  <si>
    <t>Laurel</t>
  </si>
  <si>
    <t>Berry</t>
  </si>
  <si>
    <t>Guinan</t>
  </si>
  <si>
    <t>Schwartz</t>
  </si>
  <si>
    <t>Roland</t>
  </si>
  <si>
    <t>Ruiz</t>
  </si>
  <si>
    <t>Gilberto</t>
  </si>
  <si>
    <t>Birnbaum</t>
  </si>
  <si>
    <t>Baird</t>
  </si>
  <si>
    <t>Chapel Hill</t>
  </si>
  <si>
    <t>Rosalinda</t>
  </si>
  <si>
    <t>Steiner</t>
  </si>
  <si>
    <t>Adrian</t>
  </si>
  <si>
    <t>Toomsboro</t>
  </si>
  <si>
    <t>Pumphrey</t>
  </si>
  <si>
    <t>Brandi</t>
  </si>
  <si>
    <t>Fowler</t>
  </si>
  <si>
    <t>Brody</t>
  </si>
  <si>
    <t>Almeda</t>
  </si>
  <si>
    <t>Arndt</t>
  </si>
  <si>
    <t>Moises</t>
  </si>
  <si>
    <t>Julian</t>
  </si>
  <si>
    <t>Pine Bluff</t>
  </si>
  <si>
    <t>Lehmann</t>
  </si>
  <si>
    <t>Youngstown</t>
  </si>
  <si>
    <t>Myrick</t>
  </si>
  <si>
    <t>North Gulf Beach</t>
  </si>
  <si>
    <t>Otis</t>
  </si>
  <si>
    <t>Reba</t>
  </si>
  <si>
    <t>Boiling Springs</t>
  </si>
  <si>
    <t>Eugene</t>
  </si>
  <si>
    <t>Ingram</t>
  </si>
  <si>
    <t>Huxley</t>
  </si>
  <si>
    <t>Loya</t>
  </si>
  <si>
    <t>Irving</t>
  </si>
  <si>
    <t>Howell</t>
  </si>
  <si>
    <t>Shoreview</t>
  </si>
  <si>
    <t>Moran</t>
  </si>
  <si>
    <t>Mellie</t>
  </si>
  <si>
    <t>Pruitt</t>
  </si>
  <si>
    <t>Butler</t>
  </si>
  <si>
    <t>Francis</t>
  </si>
  <si>
    <t>Herndon</t>
  </si>
  <si>
    <t>Helen</t>
  </si>
  <si>
    <t>McCowan</t>
  </si>
  <si>
    <t>Owingsville</t>
  </si>
  <si>
    <t>Bridgette</t>
  </si>
  <si>
    <t>Watts</t>
  </si>
  <si>
    <t>Worthington</t>
  </si>
  <si>
    <t>Tim</t>
  </si>
  <si>
    <t>Tijerina</t>
  </si>
  <si>
    <t>Mayfield Heights</t>
  </si>
  <si>
    <t>Emily</t>
  </si>
  <si>
    <t>McDonald</t>
  </si>
  <si>
    <t>Gale</t>
  </si>
  <si>
    <t>Nolen</t>
  </si>
  <si>
    <t>Lupita</t>
  </si>
  <si>
    <t>Brugger</t>
  </si>
  <si>
    <t>Anchorage</t>
  </si>
  <si>
    <t>Dotson</t>
  </si>
  <si>
    <t>Rose</t>
  </si>
  <si>
    <t>Croteau</t>
  </si>
  <si>
    <t>Saravia</t>
  </si>
  <si>
    <t>Reams</t>
  </si>
  <si>
    <t>Madisonville</t>
  </si>
  <si>
    <t>Stephen</t>
  </si>
  <si>
    <t>Alcala</t>
  </si>
  <si>
    <t>North Augusta</t>
  </si>
  <si>
    <t>Herbert</t>
  </si>
  <si>
    <t>Hoosick Falls</t>
  </si>
  <si>
    <t>Lottie</t>
  </si>
  <si>
    <t>Santa Barbara</t>
  </si>
  <si>
    <t>Janice</t>
  </si>
  <si>
    <t>Kaufmann</t>
  </si>
  <si>
    <t>Winona</t>
  </si>
  <si>
    <t>Churchville</t>
  </si>
  <si>
    <t>Prince</t>
  </si>
  <si>
    <t>Augusta</t>
  </si>
  <si>
    <t>Felipe</t>
  </si>
  <si>
    <t>Samuel</t>
  </si>
  <si>
    <t>Pittman</t>
  </si>
  <si>
    <t>Industry</t>
  </si>
  <si>
    <t>Britt</t>
  </si>
  <si>
    <t>Alan</t>
  </si>
  <si>
    <t>Christian</t>
  </si>
  <si>
    <t>Macungie</t>
  </si>
  <si>
    <t>Kevin</t>
  </si>
  <si>
    <t>Wu</t>
  </si>
  <si>
    <t>Sallie</t>
  </si>
  <si>
    <t>Meinhardt</t>
  </si>
  <si>
    <t>Barnhouse</t>
  </si>
  <si>
    <t>Jonesboro</t>
  </si>
  <si>
    <t>Lemay</t>
  </si>
  <si>
    <t>Kathryn</t>
  </si>
  <si>
    <t>Swigert</t>
  </si>
  <si>
    <t>Matthew</t>
  </si>
  <si>
    <t>McCain</t>
  </si>
  <si>
    <t>Mirage Flats</t>
  </si>
  <si>
    <t>Kimberley</t>
  </si>
  <si>
    <t>McReynolds</t>
  </si>
  <si>
    <t>Dewayne</t>
  </si>
  <si>
    <t>Sanders</t>
  </si>
  <si>
    <t>McLean</t>
  </si>
  <si>
    <t>Greeneville</t>
  </si>
  <si>
    <t>Grace</t>
  </si>
  <si>
    <t>Westland</t>
  </si>
  <si>
    <t>Nita</t>
  </si>
  <si>
    <t>Hager</t>
  </si>
  <si>
    <t>Carey</t>
  </si>
  <si>
    <t>Cainville</t>
  </si>
  <si>
    <t>Cerrato</t>
  </si>
  <si>
    <t>Pascagoula</t>
  </si>
  <si>
    <t>Borst</t>
  </si>
  <si>
    <t>Fort Smith</t>
  </si>
  <si>
    <t>Hanover Township</t>
  </si>
  <si>
    <t>Ontiveros</t>
  </si>
  <si>
    <t>Agosto</t>
  </si>
  <si>
    <t>Duluth</t>
  </si>
  <si>
    <t>Gabriel</t>
  </si>
  <si>
    <t>Roy</t>
  </si>
  <si>
    <t>Baltimore</t>
  </si>
  <si>
    <t>Jared</t>
  </si>
  <si>
    <t>Cottman</t>
  </si>
  <si>
    <t>Howe</t>
  </si>
  <si>
    <t>Katherine</t>
  </si>
  <si>
    <t>Tabb</t>
  </si>
  <si>
    <t>Columbia</t>
  </si>
  <si>
    <t>Delray Beach</t>
  </si>
  <si>
    <t>Marla</t>
  </si>
  <si>
    <t>Elias</t>
  </si>
  <si>
    <t>Ridgeland</t>
  </si>
  <si>
    <t>Starks</t>
  </si>
  <si>
    <t>Paoli</t>
  </si>
  <si>
    <t>Shah</t>
  </si>
  <si>
    <t>Norfolk</t>
  </si>
  <si>
    <t>Oleary</t>
  </si>
  <si>
    <t>Cincinnati</t>
  </si>
  <si>
    <t>Lily</t>
  </si>
  <si>
    <t>Downey</t>
  </si>
  <si>
    <t>Dublin</t>
  </si>
  <si>
    <t>Story</t>
  </si>
  <si>
    <t>Crystal</t>
  </si>
  <si>
    <t>Palacios</t>
  </si>
  <si>
    <t>Norcross</t>
  </si>
  <si>
    <t>Munos</t>
  </si>
  <si>
    <t>Dale</t>
  </si>
  <si>
    <t>Colon</t>
  </si>
  <si>
    <t>St Francisville</t>
  </si>
  <si>
    <t>Hong</t>
  </si>
  <si>
    <t>Perry</t>
  </si>
  <si>
    <t>Pell City</t>
  </si>
  <si>
    <t>Cho</t>
  </si>
  <si>
    <t>Dennis</t>
  </si>
  <si>
    <t>Bear</t>
  </si>
  <si>
    <t>Wichita Falls</t>
  </si>
  <si>
    <t>McKnight</t>
  </si>
  <si>
    <t>Dunnigan</t>
  </si>
  <si>
    <t>Culver</t>
  </si>
  <si>
    <t>Ashley</t>
  </si>
  <si>
    <t>Lane</t>
  </si>
  <si>
    <t>Charleston</t>
  </si>
  <si>
    <t>Ryan</t>
  </si>
  <si>
    <t>Parson</t>
  </si>
  <si>
    <t>Rochester</t>
  </si>
  <si>
    <t>Juarez</t>
  </si>
  <si>
    <t>Hazel</t>
  </si>
  <si>
    <t>Polk</t>
  </si>
  <si>
    <t>Monterey</t>
  </si>
  <si>
    <t>Montalvo</t>
  </si>
  <si>
    <t>Stan</t>
  </si>
  <si>
    <t>Morse</t>
  </si>
  <si>
    <t>Flores</t>
  </si>
  <si>
    <t>Plano</t>
  </si>
  <si>
    <t>Lou</t>
  </si>
  <si>
    <t>Archie</t>
  </si>
  <si>
    <t>Carlson</t>
  </si>
  <si>
    <t>Barrios</t>
  </si>
  <si>
    <t>Floy</t>
  </si>
  <si>
    <t>Reno</t>
  </si>
  <si>
    <t>Mina</t>
  </si>
  <si>
    <t>Dow</t>
  </si>
  <si>
    <t>Tinnin</t>
  </si>
  <si>
    <t>Susie</t>
  </si>
  <si>
    <t>Baker</t>
  </si>
  <si>
    <t>Patel</t>
  </si>
  <si>
    <t>Waterbury</t>
  </si>
  <si>
    <t>Schultz</t>
  </si>
  <si>
    <t>Hopkins</t>
  </si>
  <si>
    <t>Fine</t>
  </si>
  <si>
    <t>Monett</t>
  </si>
  <si>
    <t>Sasser</t>
  </si>
  <si>
    <t>Walker</t>
  </si>
  <si>
    <t>Sunnyvale</t>
  </si>
  <si>
    <t>Leblanc</t>
  </si>
  <si>
    <t>Grogg</t>
  </si>
  <si>
    <t>Rowan</t>
  </si>
  <si>
    <t>Jennings</t>
  </si>
  <si>
    <t>La Grande</t>
  </si>
  <si>
    <t>Wynn</t>
  </si>
  <si>
    <t>Succasunna</t>
  </si>
  <si>
    <t>Reitz</t>
  </si>
  <si>
    <t>Sugar Land</t>
  </si>
  <si>
    <t>Powell</t>
  </si>
  <si>
    <t>Joel</t>
  </si>
  <si>
    <t>Pennsauken</t>
  </si>
  <si>
    <t>Victor</t>
  </si>
  <si>
    <t>Carstens</t>
  </si>
  <si>
    <t>Green Bay</t>
  </si>
  <si>
    <t>Pawhuska</t>
  </si>
  <si>
    <t>Mindy</t>
  </si>
  <si>
    <t>Wolfe</t>
  </si>
  <si>
    <t>Midland</t>
  </si>
  <si>
    <t>Rhoda</t>
  </si>
  <si>
    <t>Lilley</t>
  </si>
  <si>
    <t>Fairbanks</t>
  </si>
  <si>
    <t>Acton</t>
  </si>
  <si>
    <t>Minneapolis</t>
  </si>
  <si>
    <t>Errol</t>
  </si>
  <si>
    <t>Palazzolo</t>
  </si>
  <si>
    <t>High Point</t>
  </si>
  <si>
    <t>People</t>
  </si>
  <si>
    <t>Bray</t>
  </si>
  <si>
    <t>Chandler</t>
  </si>
  <si>
    <t>Kobuk</t>
  </si>
  <si>
    <t>Uribe</t>
  </si>
  <si>
    <t>Boca Raton</t>
  </si>
  <si>
    <t>June</t>
  </si>
  <si>
    <t>Colby</t>
  </si>
  <si>
    <t>Adriana</t>
  </si>
  <si>
    <t>Books</t>
  </si>
  <si>
    <t>Tori</t>
  </si>
  <si>
    <t>Melrose</t>
  </si>
  <si>
    <t>Marsh</t>
  </si>
  <si>
    <t>Lansing</t>
  </si>
  <si>
    <t>Cash</t>
  </si>
  <si>
    <t>Westbury</t>
  </si>
  <si>
    <t>Jerome</t>
  </si>
  <si>
    <t>Horgan</t>
  </si>
  <si>
    <t>Pasadena</t>
  </si>
  <si>
    <t>Poston</t>
  </si>
  <si>
    <t>Jones Mill</t>
  </si>
  <si>
    <t>Strong</t>
  </si>
  <si>
    <t>Chanelle</t>
  </si>
  <si>
    <t>Stanton</t>
  </si>
  <si>
    <t>Appleton</t>
  </si>
  <si>
    <t>Ligonier</t>
  </si>
  <si>
    <t>Mario</t>
  </si>
  <si>
    <t>Walls</t>
  </si>
  <si>
    <t>Bloomfield Township</t>
  </si>
  <si>
    <t>Phillip</t>
  </si>
  <si>
    <t>Church</t>
  </si>
  <si>
    <t>Cain</t>
  </si>
  <si>
    <t>East Dundee</t>
  </si>
  <si>
    <t>Bethany</t>
  </si>
  <si>
    <t>Fields</t>
  </si>
  <si>
    <t>Humberto</t>
  </si>
  <si>
    <t>Carner</t>
  </si>
  <si>
    <t>Amen</t>
  </si>
  <si>
    <t>Tom</t>
  </si>
  <si>
    <t>Garland</t>
  </si>
  <si>
    <t>Dustin</t>
  </si>
  <si>
    <t>Rowe</t>
  </si>
  <si>
    <t>Silver Lake (Snohomish)</t>
  </si>
  <si>
    <t>Hartle</t>
  </si>
  <si>
    <t>Adair</t>
  </si>
  <si>
    <t>Mousie</t>
  </si>
  <si>
    <t>Blalock</t>
  </si>
  <si>
    <t>Louisville</t>
  </si>
  <si>
    <t>Attalla</t>
  </si>
  <si>
    <t>Clayton</t>
  </si>
  <si>
    <t>Rochelle Park</t>
  </si>
  <si>
    <t>Glenn</t>
  </si>
  <si>
    <t>Lawler</t>
  </si>
  <si>
    <t>San Bernardino</t>
  </si>
  <si>
    <t>Griggs</t>
  </si>
  <si>
    <t>Akron</t>
  </si>
  <si>
    <t>Hawes</t>
  </si>
  <si>
    <t>Worcester</t>
  </si>
  <si>
    <t>Gillis</t>
  </si>
  <si>
    <t>Salvador</t>
  </si>
  <si>
    <t>Sapulpa</t>
  </si>
  <si>
    <t>Kim</t>
  </si>
  <si>
    <t>Schoch</t>
  </si>
  <si>
    <t>Montgomery</t>
  </si>
  <si>
    <t>Danny</t>
  </si>
  <si>
    <t>Iris</t>
  </si>
  <si>
    <t>Bevill</t>
  </si>
  <si>
    <t>Jessie</t>
  </si>
  <si>
    <t>Zamora</t>
  </si>
  <si>
    <t>Tacoma</t>
  </si>
  <si>
    <t>Max</t>
  </si>
  <si>
    <t>Jana</t>
  </si>
  <si>
    <t>Chisolm</t>
  </si>
  <si>
    <t>Ricky</t>
  </si>
  <si>
    <t>Hallman</t>
  </si>
  <si>
    <t>Kennedy</t>
  </si>
  <si>
    <t>Carrie</t>
  </si>
  <si>
    <t>Brockway</t>
  </si>
  <si>
    <t>Holman</t>
  </si>
  <si>
    <t>Jamesburg</t>
  </si>
  <si>
    <t>Annette</t>
  </si>
  <si>
    <t>Henegar</t>
  </si>
  <si>
    <t>Wheeler</t>
  </si>
  <si>
    <t>Catalina</t>
  </si>
  <si>
    <t>Huitt</t>
  </si>
  <si>
    <t>Merrifield</t>
  </si>
  <si>
    <t>Jame</t>
  </si>
  <si>
    <t>Apodaca</t>
  </si>
  <si>
    <t>Espinosa</t>
  </si>
  <si>
    <t>Holland</t>
  </si>
  <si>
    <t>Matson</t>
  </si>
  <si>
    <t>Sugar Notch</t>
  </si>
  <si>
    <t>Sardina</t>
  </si>
  <si>
    <t>Ransom</t>
  </si>
  <si>
    <t>Jaclyn</t>
  </si>
  <si>
    <t>Ridlon</t>
  </si>
  <si>
    <t>Whitmore</t>
  </si>
  <si>
    <t>Linden</t>
  </si>
  <si>
    <t>Albaugh</t>
  </si>
  <si>
    <t>Canton</t>
  </si>
  <si>
    <t>Ramirez</t>
  </si>
  <si>
    <t>Moultrie</t>
  </si>
  <si>
    <t>Nappi</t>
  </si>
  <si>
    <t>Cristobal</t>
  </si>
  <si>
    <t>Gonsalves</t>
  </si>
  <si>
    <t>Stlouis</t>
  </si>
  <si>
    <t>Prestridge</t>
  </si>
  <si>
    <t>Webster</t>
  </si>
  <si>
    <t>Beth</t>
  </si>
  <si>
    <t>Meriwether</t>
  </si>
  <si>
    <t>Turbotville</t>
  </si>
  <si>
    <t>Monteleone</t>
  </si>
  <si>
    <t>Ruggles</t>
  </si>
  <si>
    <t>Bellflower</t>
  </si>
  <si>
    <t>Ana</t>
  </si>
  <si>
    <t>York</t>
  </si>
  <si>
    <t>Fort Washington</t>
  </si>
  <si>
    <t>Norbert</t>
  </si>
  <si>
    <t>Caro</t>
  </si>
  <si>
    <t>Keller</t>
  </si>
  <si>
    <t>Albertson</t>
  </si>
  <si>
    <t>Orangeburg</t>
  </si>
  <si>
    <t>Bell</t>
  </si>
  <si>
    <t>Beaufort</t>
  </si>
  <si>
    <t>Mercier</t>
  </si>
  <si>
    <t>Folsom</t>
  </si>
  <si>
    <t>Foster</t>
  </si>
  <si>
    <t>Shellie</t>
  </si>
  <si>
    <t>Gustafson</t>
  </si>
  <si>
    <t>Linthicum Heights</t>
  </si>
  <si>
    <t>New Cumberland</t>
  </si>
  <si>
    <t>Chasity</t>
  </si>
  <si>
    <t>Hattiesburg</t>
  </si>
  <si>
    <t>Durr</t>
  </si>
  <si>
    <t>Bojorquez</t>
  </si>
  <si>
    <t>Vicky</t>
  </si>
  <si>
    <t>Swain</t>
  </si>
  <si>
    <t>Alpena</t>
  </si>
  <si>
    <t>Dinan</t>
  </si>
  <si>
    <t>Mattoon</t>
  </si>
  <si>
    <t>Niemi</t>
  </si>
  <si>
    <t>Joliet</t>
  </si>
  <si>
    <t>Maureen</t>
  </si>
  <si>
    <t>Rasmussen</t>
  </si>
  <si>
    <t>Gloria</t>
  </si>
  <si>
    <t>Starnes</t>
  </si>
  <si>
    <t>Watkins</t>
  </si>
  <si>
    <t>Middlebury</t>
  </si>
  <si>
    <t>Drake</t>
  </si>
  <si>
    <t>Aurora</t>
  </si>
  <si>
    <t>Jenna</t>
  </si>
  <si>
    <t>Powers</t>
  </si>
  <si>
    <t>St Helens</t>
  </si>
  <si>
    <t>Genoa City</t>
  </si>
  <si>
    <t>Peacock</t>
  </si>
  <si>
    <t>Steven</t>
  </si>
  <si>
    <t>West Osbornsville</t>
  </si>
  <si>
    <t>Gagnon</t>
  </si>
  <si>
    <t>Colorado Springs</t>
  </si>
  <si>
    <t>Yolande</t>
  </si>
  <si>
    <t>Crane</t>
  </si>
  <si>
    <t>Cedar Rapids</t>
  </si>
  <si>
    <t>Toney</t>
  </si>
  <si>
    <t>Indianola</t>
  </si>
  <si>
    <t>Presley</t>
  </si>
  <si>
    <t>Phillipsburg</t>
  </si>
  <si>
    <t>Misty</t>
  </si>
  <si>
    <t>Copeland</t>
  </si>
  <si>
    <t>Norman</t>
  </si>
  <si>
    <t>Maggie</t>
  </si>
  <si>
    <t>Authement</t>
  </si>
  <si>
    <t>Lindsay</t>
  </si>
  <si>
    <t>Kisner</t>
  </si>
  <si>
    <t>Mile Marker 102</t>
  </si>
  <si>
    <t>Josephine</t>
  </si>
  <si>
    <t>Weed</t>
  </si>
  <si>
    <t>Rotan</t>
  </si>
  <si>
    <t>Rhoades</t>
  </si>
  <si>
    <t>Billie</t>
  </si>
  <si>
    <t>Turpin</t>
  </si>
  <si>
    <t>Newberry</t>
  </si>
  <si>
    <t>Cindy</t>
  </si>
  <si>
    <t>Ludwig</t>
  </si>
  <si>
    <t>Isabel</t>
  </si>
  <si>
    <t>Hake</t>
  </si>
  <si>
    <t>Fairlee</t>
  </si>
  <si>
    <t>Spencer</t>
  </si>
  <si>
    <t>Salcedo</t>
  </si>
  <si>
    <t>Hinds</t>
  </si>
  <si>
    <t>Hinesville</t>
  </si>
  <si>
    <t>Scales</t>
  </si>
  <si>
    <t>Plymouth Meeting</t>
  </si>
  <si>
    <t>Lena</t>
  </si>
  <si>
    <t>Beaty</t>
  </si>
  <si>
    <t>Phelps</t>
  </si>
  <si>
    <t>Tasha</t>
  </si>
  <si>
    <t>Pratt</t>
  </si>
  <si>
    <t>Youngtown</t>
  </si>
  <si>
    <t>McKinnon</t>
  </si>
  <si>
    <t>Paducah</t>
  </si>
  <si>
    <t>Barrett</t>
  </si>
  <si>
    <t>West Des Moines</t>
  </si>
  <si>
    <t>Winston</t>
  </si>
  <si>
    <t>Reyes</t>
  </si>
  <si>
    <t>Irizarry</t>
  </si>
  <si>
    <t>Irma</t>
  </si>
  <si>
    <t>Bondurant</t>
  </si>
  <si>
    <t>Fergus Falls</t>
  </si>
  <si>
    <t>Paige</t>
  </si>
  <si>
    <t>Hammond</t>
  </si>
  <si>
    <t>Concord</t>
  </si>
  <si>
    <t>Lyles</t>
  </si>
  <si>
    <t>Russellville</t>
  </si>
  <si>
    <t>Robertson</t>
  </si>
  <si>
    <t>Townsend</t>
  </si>
  <si>
    <t>Davenport</t>
  </si>
  <si>
    <t>Hayes</t>
  </si>
  <si>
    <t>Tucson</t>
  </si>
  <si>
    <t>Kellum</t>
  </si>
  <si>
    <t>Latham</t>
  </si>
  <si>
    <t>Smithland</t>
  </si>
  <si>
    <t>Vazquez</t>
  </si>
  <si>
    <t>Peoria</t>
  </si>
  <si>
    <t>Shoals</t>
  </si>
  <si>
    <t>Timmons</t>
  </si>
  <si>
    <t>Ake</t>
  </si>
  <si>
    <t>Langner</t>
  </si>
  <si>
    <t>Fuller</t>
  </si>
  <si>
    <t>Savage</t>
  </si>
  <si>
    <t>Red Bay</t>
  </si>
  <si>
    <t>Lora</t>
  </si>
  <si>
    <t>Yoo</t>
  </si>
  <si>
    <t>Mathew</t>
  </si>
  <si>
    <t>Mollie</t>
  </si>
  <si>
    <t>Corliss</t>
  </si>
  <si>
    <t>Alecia</t>
  </si>
  <si>
    <t>Weimer</t>
  </si>
  <si>
    <t>Bloomingburg</t>
  </si>
  <si>
    <t>Rene</t>
  </si>
  <si>
    <t>Loving</t>
  </si>
  <si>
    <t>El Paso</t>
  </si>
  <si>
    <t>Plunk</t>
  </si>
  <si>
    <t>Lidia</t>
  </si>
  <si>
    <t>Bobby</t>
  </si>
  <si>
    <t>Johns</t>
  </si>
  <si>
    <t>Lafayette</t>
  </si>
  <si>
    <t>Michaelis</t>
  </si>
  <si>
    <t>Fence River</t>
  </si>
  <si>
    <t>Winnsboro</t>
  </si>
  <si>
    <t>Rockford</t>
  </si>
  <si>
    <t>Urbanek</t>
  </si>
  <si>
    <t>Greenwich</t>
  </si>
  <si>
    <t>Vivian</t>
  </si>
  <si>
    <t>Lisa</t>
  </si>
  <si>
    <t>New Bern</t>
  </si>
  <si>
    <t>Graddy</t>
  </si>
  <si>
    <t>Brockton</t>
  </si>
  <si>
    <t>Booker</t>
  </si>
  <si>
    <t>Elkins</t>
  </si>
  <si>
    <t>Zachary</t>
  </si>
  <si>
    <t>Des Moines</t>
  </si>
  <si>
    <t>Candace</t>
  </si>
  <si>
    <t>Alvis</t>
  </si>
  <si>
    <t>Sansom</t>
  </si>
  <si>
    <t>Lance</t>
  </si>
  <si>
    <t>Hattie</t>
  </si>
  <si>
    <t>Heine</t>
  </si>
  <si>
    <t>Valentine</t>
  </si>
  <si>
    <t>Ostrowski</t>
  </si>
  <si>
    <t>Seal Beach</t>
  </si>
  <si>
    <t>Griffiths</t>
  </si>
  <si>
    <t>Tyrell</t>
  </si>
  <si>
    <t>Fryer</t>
  </si>
  <si>
    <t>Greendale</t>
  </si>
  <si>
    <t>Hackettstown</t>
  </si>
  <si>
    <t>Ward</t>
  </si>
  <si>
    <t>Gilligan</t>
  </si>
  <si>
    <t>Apopka</t>
  </si>
  <si>
    <t>Loyola</t>
  </si>
  <si>
    <t>Fairburn</t>
  </si>
  <si>
    <t>Perez</t>
  </si>
  <si>
    <t>Arizona City</t>
  </si>
  <si>
    <t>Luz</t>
  </si>
  <si>
    <t>Worden</t>
  </si>
  <si>
    <t>Odilia</t>
  </si>
  <si>
    <t>Maley</t>
  </si>
  <si>
    <t>Ian</t>
  </si>
  <si>
    <t>Welcome</t>
  </si>
  <si>
    <t>Zink</t>
  </si>
  <si>
    <t>Sunburg</t>
  </si>
  <si>
    <t>Annie</t>
  </si>
  <si>
    <t>Seay</t>
  </si>
  <si>
    <t>Rafael</t>
  </si>
  <si>
    <t>Whicker</t>
  </si>
  <si>
    <t>Sarasota</t>
  </si>
  <si>
    <t>Penelope</t>
  </si>
  <si>
    <t>Delacruz</t>
  </si>
  <si>
    <t>Warrensburg</t>
  </si>
  <si>
    <t>Coppola</t>
  </si>
  <si>
    <t>Mount Vernon</t>
  </si>
  <si>
    <t>Patsy</t>
  </si>
  <si>
    <t>Hicks</t>
  </si>
  <si>
    <t>Smyrna</t>
  </si>
  <si>
    <t>Alfonso</t>
  </si>
  <si>
    <t>Kanter</t>
  </si>
  <si>
    <t>Edgar</t>
  </si>
  <si>
    <t>Gee</t>
  </si>
  <si>
    <t>Norma</t>
  </si>
  <si>
    <t>Gonzales</t>
  </si>
  <si>
    <t>Janae</t>
  </si>
  <si>
    <t>Lafferty</t>
  </si>
  <si>
    <t>Woodstock</t>
  </si>
  <si>
    <t>Elizabethtown</t>
  </si>
  <si>
    <t>Gelman</t>
  </si>
  <si>
    <t>Obrien</t>
  </si>
  <si>
    <t>Texas City</t>
  </si>
  <si>
    <t>Inge</t>
  </si>
  <si>
    <t>Etta</t>
  </si>
  <si>
    <t>Milan</t>
  </si>
  <si>
    <t>Lavern</t>
  </si>
  <si>
    <t>Lackey</t>
  </si>
  <si>
    <t>Hanover</t>
  </si>
  <si>
    <t>Caroline</t>
  </si>
  <si>
    <t>Costello</t>
  </si>
  <si>
    <t>Minnie</t>
  </si>
  <si>
    <t>Suzette</t>
  </si>
  <si>
    <t>Gillespie</t>
  </si>
  <si>
    <t>San Luis Obispo</t>
  </si>
  <si>
    <t>Nowicki</t>
  </si>
  <si>
    <t>Georgia</t>
  </si>
  <si>
    <t>Morrissey</t>
  </si>
  <si>
    <t>Tressler</t>
  </si>
  <si>
    <t>Chambers</t>
  </si>
  <si>
    <t>Koch</t>
  </si>
  <si>
    <t>Reimers</t>
  </si>
  <si>
    <t>Mission</t>
  </si>
  <si>
    <t>Currie</t>
  </si>
  <si>
    <t>Cates</t>
  </si>
  <si>
    <t>New Berlin</t>
  </si>
  <si>
    <t>Francesca</t>
  </si>
  <si>
    <t>Marcotte</t>
  </si>
  <si>
    <t>Keil</t>
  </si>
  <si>
    <t>Glen Allen</t>
  </si>
  <si>
    <t>Sebastian</t>
  </si>
  <si>
    <t>Honeycutt</t>
  </si>
  <si>
    <t>Colonie</t>
  </si>
  <si>
    <t>Bottoms</t>
  </si>
  <si>
    <t>Cowan</t>
  </si>
  <si>
    <t>Randall</t>
  </si>
  <si>
    <t>Brodbeck</t>
  </si>
  <si>
    <t>Denton</t>
  </si>
  <si>
    <t>Laurinburg</t>
  </si>
  <si>
    <t>Wachter</t>
  </si>
  <si>
    <t>Hampton</t>
  </si>
  <si>
    <t>Dupree</t>
  </si>
  <si>
    <t>Hillis</t>
  </si>
  <si>
    <t>Cory</t>
  </si>
  <si>
    <t>Quinones</t>
  </si>
  <si>
    <t>Bowling Green</t>
  </si>
  <si>
    <t>Yates Center</t>
  </si>
  <si>
    <t>Deluca</t>
  </si>
  <si>
    <t>Boomer</t>
  </si>
  <si>
    <t>Webb</t>
  </si>
  <si>
    <t>Albertine</t>
  </si>
  <si>
    <t>Franco</t>
  </si>
  <si>
    <t>Mildred</t>
  </si>
  <si>
    <t>Stanley</t>
  </si>
  <si>
    <t>Coghill</t>
  </si>
  <si>
    <t>Athens</t>
  </si>
  <si>
    <t>Norris</t>
  </si>
  <si>
    <t>Jewell</t>
  </si>
  <si>
    <t>Amalia</t>
  </si>
  <si>
    <t>Perkins</t>
  </si>
  <si>
    <t>Tanya</t>
  </si>
  <si>
    <t>Allison</t>
  </si>
  <si>
    <t>Lyndhurst</t>
  </si>
  <si>
    <t>Timms</t>
  </si>
  <si>
    <t>Mireille</t>
  </si>
  <si>
    <t>Cahaba Heights</t>
  </si>
  <si>
    <t>Garza</t>
  </si>
  <si>
    <t>Joselyn</t>
  </si>
  <si>
    <t>Young</t>
  </si>
  <si>
    <t>Sherman</t>
  </si>
  <si>
    <t>Armando</t>
  </si>
  <si>
    <t>Temple Hills</t>
  </si>
  <si>
    <t>Silverman</t>
  </si>
  <si>
    <t>Vasquez</t>
  </si>
  <si>
    <t>Schaumburg</t>
  </si>
  <si>
    <t>Kensington</t>
  </si>
  <si>
    <t>Duncan</t>
  </si>
  <si>
    <t>Aurelia</t>
  </si>
  <si>
    <t>Sanchez</t>
  </si>
  <si>
    <t>Melinda</t>
  </si>
  <si>
    <t>Withrow</t>
  </si>
  <si>
    <t>Guillemette</t>
  </si>
  <si>
    <t>Annarose</t>
  </si>
  <si>
    <t>Leaks</t>
  </si>
  <si>
    <t>Grand Chute</t>
  </si>
  <si>
    <t>Kemble</t>
  </si>
  <si>
    <t>Darnell</t>
  </si>
  <si>
    <t>Longoria</t>
  </si>
  <si>
    <t>Bismarck</t>
  </si>
  <si>
    <t>Megan</t>
  </si>
  <si>
    <t>Griffin</t>
  </si>
  <si>
    <t>Blevins</t>
  </si>
  <si>
    <t>Silver Spring</t>
  </si>
  <si>
    <t>Starkey</t>
  </si>
  <si>
    <t>Viola</t>
  </si>
  <si>
    <t>Izzo</t>
  </si>
  <si>
    <t>Edward</t>
  </si>
  <si>
    <t>Staunton</t>
  </si>
  <si>
    <t>Scherer</t>
  </si>
  <si>
    <t>Chesterfield</t>
  </si>
  <si>
    <t>Valle</t>
  </si>
  <si>
    <t>West Allis</t>
  </si>
  <si>
    <t>Joyner</t>
  </si>
  <si>
    <t>Ocala</t>
  </si>
  <si>
    <t>Portage</t>
  </si>
  <si>
    <t>Stacie</t>
  </si>
  <si>
    <t>Streit</t>
  </si>
  <si>
    <t>Axtell</t>
  </si>
  <si>
    <t>Harahan</t>
  </si>
  <si>
    <t>Elmsford</t>
  </si>
  <si>
    <t>Southworth</t>
  </si>
  <si>
    <t>Freehold</t>
  </si>
  <si>
    <t>Ira</t>
  </si>
  <si>
    <t>Oceanside</t>
  </si>
  <si>
    <t>Ruffin</t>
  </si>
  <si>
    <t>Bridgeforth</t>
  </si>
  <si>
    <t>Florence</t>
  </si>
  <si>
    <t>Dawson</t>
  </si>
  <si>
    <t>Hayden</t>
  </si>
  <si>
    <t>Nannie</t>
  </si>
  <si>
    <t>Beran</t>
  </si>
  <si>
    <t>Bonnie</t>
  </si>
  <si>
    <t>Bosco</t>
  </si>
  <si>
    <t>Kingfisher</t>
  </si>
  <si>
    <t>Wilmes</t>
  </si>
  <si>
    <t>Randy</t>
  </si>
  <si>
    <t>Swanton</t>
  </si>
  <si>
    <t>Wilburton</t>
  </si>
  <si>
    <t>Summerfield</t>
  </si>
  <si>
    <t>Rowley</t>
  </si>
  <si>
    <t>Marlin</t>
  </si>
  <si>
    <t>Fairview Park</t>
  </si>
  <si>
    <t>Kendrick</t>
  </si>
  <si>
    <t>Krull</t>
  </si>
  <si>
    <t>Roselyn</t>
  </si>
  <si>
    <t>Leroy</t>
  </si>
  <si>
    <t>Sjogren</t>
  </si>
  <si>
    <t>Hempstead</t>
  </si>
  <si>
    <t>Cecilia</t>
  </si>
  <si>
    <t>Ebeling</t>
  </si>
  <si>
    <t>Tonya</t>
  </si>
  <si>
    <t>Grant</t>
  </si>
  <si>
    <t>Brookfield</t>
  </si>
  <si>
    <t>Darrin</t>
  </si>
  <si>
    <t>Maurice</t>
  </si>
  <si>
    <t>McClain</t>
  </si>
  <si>
    <t>Lawton</t>
  </si>
  <si>
    <t>Feinstein</t>
  </si>
  <si>
    <t>Thelma</t>
  </si>
  <si>
    <t>Cano</t>
  </si>
  <si>
    <t>Alvaro</t>
  </si>
  <si>
    <t>Adam</t>
  </si>
  <si>
    <t>Blue Earth</t>
  </si>
  <si>
    <t>Wagner</t>
  </si>
  <si>
    <t>Hawk</t>
  </si>
  <si>
    <t>Pomona</t>
  </si>
  <si>
    <t>Toni</t>
  </si>
  <si>
    <t>Leonora</t>
  </si>
  <si>
    <t>Pierre</t>
  </si>
  <si>
    <t>Tuscaloosa</t>
  </si>
  <si>
    <t>Vara</t>
  </si>
  <si>
    <t>Annalee</t>
  </si>
  <si>
    <t>Olsen</t>
  </si>
  <si>
    <t>Pelham</t>
  </si>
  <si>
    <t>Gerardo</t>
  </si>
  <si>
    <t>Gilder</t>
  </si>
  <si>
    <t>Mc Lean</t>
  </si>
  <si>
    <t>Phillips</t>
  </si>
  <si>
    <t>Angela</t>
  </si>
  <si>
    <t>Westerly</t>
  </si>
  <si>
    <t>Todd</t>
  </si>
  <si>
    <t>Teddy</t>
  </si>
  <si>
    <t>Eden Prairie</t>
  </si>
  <si>
    <t>Erika</t>
  </si>
  <si>
    <t>Shade Gap</t>
  </si>
  <si>
    <t>Barber</t>
  </si>
  <si>
    <t>Mellon</t>
  </si>
  <si>
    <t>Springdale</t>
  </si>
  <si>
    <t>Houser</t>
  </si>
  <si>
    <t>Fox Lake</t>
  </si>
  <si>
    <t>Gladys</t>
  </si>
  <si>
    <t>Santos</t>
  </si>
  <si>
    <t>Greer</t>
  </si>
  <si>
    <t>West St Paul</t>
  </si>
  <si>
    <t>Jeffrey</t>
  </si>
  <si>
    <t>Terrance</t>
  </si>
  <si>
    <t>Marshall</t>
  </si>
  <si>
    <t>Durfee</t>
  </si>
  <si>
    <t>Sophia</t>
  </si>
  <si>
    <t>Lauzon</t>
  </si>
  <si>
    <t>Vernell</t>
  </si>
  <si>
    <t>Birmingham</t>
  </si>
  <si>
    <t>Jeannine</t>
  </si>
  <si>
    <t>Weil</t>
  </si>
  <si>
    <t>Tara</t>
  </si>
  <si>
    <t>Krause</t>
  </si>
  <si>
    <t>Livonia</t>
  </si>
  <si>
    <t>Culver City</t>
  </si>
  <si>
    <t>Leavenworth</t>
  </si>
  <si>
    <t>Krach</t>
  </si>
  <si>
    <t>Atascadero</t>
  </si>
  <si>
    <t>Harmon</t>
  </si>
  <si>
    <t>Prairie City</t>
  </si>
  <si>
    <t>Stephenson</t>
  </si>
  <si>
    <t>Nicole</t>
  </si>
  <si>
    <t>Lozano</t>
  </si>
  <si>
    <t>New Albany</t>
  </si>
  <si>
    <t>Hunter</t>
  </si>
  <si>
    <t>Guillaume</t>
  </si>
  <si>
    <t>Erie</t>
  </si>
  <si>
    <t>Lebeau</t>
  </si>
  <si>
    <t>Salem</t>
  </si>
  <si>
    <t>Yerger</t>
  </si>
  <si>
    <t>Kenner</t>
  </si>
  <si>
    <t>Sabo</t>
  </si>
  <si>
    <t>Elena</t>
  </si>
  <si>
    <t>Boehmer</t>
  </si>
  <si>
    <t>Schenectady</t>
  </si>
  <si>
    <t>Angel</t>
  </si>
  <si>
    <t>Sarona</t>
  </si>
  <si>
    <t>Latrisha</t>
  </si>
  <si>
    <t>Tavares</t>
  </si>
  <si>
    <t>Cletus</t>
  </si>
  <si>
    <t>Machado</t>
  </si>
  <si>
    <t>Harlingen</t>
  </si>
  <si>
    <t>Eagletown</t>
  </si>
  <si>
    <t>Chase</t>
  </si>
  <si>
    <t>Salazar</t>
  </si>
  <si>
    <t>Graney</t>
  </si>
  <si>
    <t>Wethersfield</t>
  </si>
  <si>
    <t>Newsome</t>
  </si>
  <si>
    <t>Vera</t>
  </si>
  <si>
    <t>Lynchburg</t>
  </si>
  <si>
    <t>Werner</t>
  </si>
  <si>
    <t>2772-QHAK</t>
  </si>
  <si>
    <t>4887-UIHD</t>
  </si>
  <si>
    <t>7703-SEMO</t>
  </si>
  <si>
    <t>6726-MURA</t>
  </si>
  <si>
    <t>5073-PPBU</t>
  </si>
  <si>
    <t>2148-WPSE</t>
  </si>
  <si>
    <t>9356-ISBA</t>
  </si>
  <si>
    <t>9412-ZVZB</t>
  </si>
  <si>
    <t>4712-JKUS</t>
  </si>
  <si>
    <t>8316-SBUH</t>
  </si>
  <si>
    <t>8772-LQBH</t>
  </si>
  <si>
    <t>9985-TRPH</t>
  </si>
  <si>
    <t>4907-SNBA</t>
  </si>
  <si>
    <t>3327-GXNM</t>
  </si>
  <si>
    <t>5191-KGPO</t>
  </si>
  <si>
    <t>6813-GQSN</t>
  </si>
  <si>
    <t>8418-GQFD</t>
  </si>
  <si>
    <t>7687-MSIG</t>
  </si>
  <si>
    <t>6586-DBMN</t>
  </si>
  <si>
    <t>6322-OYQT</t>
  </si>
  <si>
    <t>5674-GMTM</t>
  </si>
  <si>
    <t>9190-YUWC</t>
  </si>
  <si>
    <t>8129-XLIO</t>
  </si>
  <si>
    <t>9640-SERG</t>
  </si>
  <si>
    <t>2970-CVUL</t>
  </si>
  <si>
    <t>9807-MEIJ</t>
  </si>
  <si>
    <t>4365-FKHK</t>
  </si>
  <si>
    <t>6070-HZWO</t>
  </si>
  <si>
    <t>7535-LRPR</t>
  </si>
  <si>
    <t>9845-XVQE</t>
  </si>
  <si>
    <t>2044-TFOL</t>
  </si>
  <si>
    <t>7468-QTHN</t>
  </si>
  <si>
    <t>8606-DESD</t>
  </si>
  <si>
    <t>6746-BGAX</t>
  </si>
  <si>
    <t>5552-BMER</t>
  </si>
  <si>
    <t>2152-KEZO</t>
  </si>
  <si>
    <t>3150-ZZFM</t>
  </si>
  <si>
    <t>3987-VQTQ</t>
  </si>
  <si>
    <t>8770-HAPL</t>
  </si>
  <si>
    <t>4716-PSXB</t>
  </si>
  <si>
    <t>8719-OSMI</t>
  </si>
  <si>
    <t>8487-ZJTH</t>
  </si>
  <si>
    <t>5353-WQXV</t>
  </si>
  <si>
    <t>4025-TJGQ</t>
  </si>
  <si>
    <t>5463-BEVL</t>
  </si>
  <si>
    <t>6406-NEND</t>
  </si>
  <si>
    <t>3713-UTTQ</t>
  </si>
  <si>
    <t>3158-JDHJ</t>
  </si>
  <si>
    <t>9970-YWXB</t>
  </si>
  <si>
    <t>9700-LYTX</t>
  </si>
  <si>
    <t>9483-DVOA</t>
  </si>
  <si>
    <t>6846-NEIZ</t>
  </si>
  <si>
    <t>7719-UEZB</t>
  </si>
  <si>
    <t>1330-NLZZ</t>
  </si>
  <si>
    <t>8981-SOOB</t>
  </si>
  <si>
    <t>7263-ZRQA</t>
  </si>
  <si>
    <t>8644-ECVE</t>
  </si>
  <si>
    <t>8114-NEHM</t>
  </si>
  <si>
    <t>2560-ULHL</t>
  </si>
  <si>
    <t>4520-YAMP</t>
  </si>
  <si>
    <t>5977-KNYB</t>
  </si>
  <si>
    <t>2252-LNIO</t>
  </si>
  <si>
    <t>2027-PVAJ</t>
  </si>
  <si>
    <t>1601-UMNV</t>
  </si>
  <si>
    <t>4483-TMMV</t>
  </si>
  <si>
    <t>6792-UKJJ</t>
  </si>
  <si>
    <t>6830-XDVZ</t>
  </si>
  <si>
    <t>9540-EOOD</t>
  </si>
  <si>
    <t>1842-YFDT</t>
  </si>
  <si>
    <t>7105-MMYX</t>
  </si>
  <si>
    <t>8878-RPFK</t>
  </si>
  <si>
    <t>2006-LOAZ</t>
  </si>
  <si>
    <t>3909-FGJY</t>
  </si>
  <si>
    <t>6211-UFOO</t>
  </si>
  <si>
    <t>6084-SAGW</t>
  </si>
  <si>
    <t>5540-ZHQR</t>
  </si>
  <si>
    <t>1496-QZMC</t>
  </si>
  <si>
    <t>7764-SBWM</t>
  </si>
  <si>
    <t>8662-OFNI</t>
  </si>
  <si>
    <t>6919-HOYY</t>
  </si>
  <si>
    <t>7895-GXCY</t>
  </si>
  <si>
    <t>1767-WQOO</t>
  </si>
  <si>
    <t>1207-JKJC</t>
  </si>
  <si>
    <t>8301-DBAC</t>
  </si>
  <si>
    <t>1543-NQAQ</t>
  </si>
  <si>
    <t>7949-MYRJ</t>
  </si>
  <si>
    <t>9003-FIOO</t>
  </si>
  <si>
    <t>7886-MXKV</t>
  </si>
  <si>
    <t>3783-AREY</t>
  </si>
  <si>
    <t>9898-TKER</t>
  </si>
  <si>
    <t>4612-SPHO</t>
  </si>
  <si>
    <t>9256-YXXQ</t>
  </si>
  <si>
    <t>9624-MEPR</t>
  </si>
  <si>
    <t>4062-QQHH</t>
  </si>
  <si>
    <t>5424-UAOI</t>
  </si>
  <si>
    <t>6797-VOCB</t>
  </si>
  <si>
    <t>1343-UXDV</t>
  </si>
  <si>
    <t>4628-IXWJ</t>
  </si>
  <si>
    <t>1911-CEBX</t>
  </si>
  <si>
    <t>3817-XWZN</t>
  </si>
  <si>
    <t>3448-XLAC</t>
  </si>
  <si>
    <t>3670-GZVY</t>
  </si>
  <si>
    <t>8777-HICF</t>
  </si>
  <si>
    <t>1865-EABO</t>
  </si>
  <si>
    <t>5860-YXZY</t>
  </si>
  <si>
    <t>4308-YVOZ</t>
  </si>
  <si>
    <t>3756-KJEJ</t>
  </si>
  <si>
    <t>4363-STOC</t>
  </si>
  <si>
    <t>9973-TGQF</t>
  </si>
  <si>
    <t>1540-JMJQ</t>
  </si>
  <si>
    <t>8661-MQLB</t>
  </si>
  <si>
    <t>6862-WJEW</t>
  </si>
  <si>
    <t>3693-NPAO</t>
  </si>
  <si>
    <t>1319-BBBE</t>
  </si>
  <si>
    <t>3217-ITAX</t>
  </si>
  <si>
    <t>6237-NJTW</t>
  </si>
  <si>
    <t>9923-QMXJ</t>
  </si>
  <si>
    <t>2510-XJZW</t>
  </si>
  <si>
    <t>2353-YVLQ</t>
  </si>
  <si>
    <t>8464-ZQXG</t>
  </si>
  <si>
    <t>3379-VFCN</t>
  </si>
  <si>
    <t>1515-CGVE</t>
  </si>
  <si>
    <t>2376-NBDM</t>
  </si>
  <si>
    <t>2878-PWHM</t>
  </si>
  <si>
    <t>6098-OXME</t>
  </si>
  <si>
    <t>2874-GIRE</t>
  </si>
  <si>
    <t>4779-LFOK</t>
  </si>
  <si>
    <t>3852-PQOR</t>
  </si>
  <si>
    <t>9346-RBOW</t>
  </si>
  <si>
    <t>8203-IFRN</t>
  </si>
  <si>
    <t>8457-BHIZ</t>
  </si>
  <si>
    <t>6356-ZGDF</t>
  </si>
  <si>
    <t>9494-QRUC</t>
  </si>
  <si>
    <t>1791-QPKN</t>
  </si>
  <si>
    <t>8303-OPOI</t>
  </si>
  <si>
    <t>5618-SDEV</t>
  </si>
  <si>
    <t>2273-NIJE</t>
  </si>
  <si>
    <t>9595-ZZWT</t>
  </si>
  <si>
    <t>6464-FMBX</t>
  </si>
  <si>
    <t>2278-YWDW</t>
  </si>
  <si>
    <t>9786-RICP</t>
  </si>
  <si>
    <t>1918-OBFZ</t>
  </si>
  <si>
    <t>5556-QJXY</t>
  </si>
  <si>
    <t>9233-BDEP</t>
  </si>
  <si>
    <t>7194-JKBS</t>
  </si>
  <si>
    <t>5563-GVLI</t>
  </si>
  <si>
    <t>6349-FOTL</t>
  </si>
  <si>
    <t>4596-VABX</t>
  </si>
  <si>
    <t>6977-RONN</t>
  </si>
  <si>
    <t>9269-UWFT</t>
  </si>
  <si>
    <t>7975-IPKI</t>
  </si>
  <si>
    <t>9816-IFYL</t>
  </si>
  <si>
    <t>1772-RXKF</t>
  </si>
  <si>
    <t>9794-UIYS</t>
  </si>
  <si>
    <t>7604-LIGQ</t>
  </si>
  <si>
    <t>9503-LOLB</t>
  </si>
  <si>
    <t>9983-HKDS</t>
  </si>
  <si>
    <t>4880-GOTA</t>
  </si>
  <si>
    <t>9732-FWPC</t>
  </si>
  <si>
    <t>2310-SRYD</t>
  </si>
  <si>
    <t>7648-SSEC</t>
  </si>
  <si>
    <t>6467-UWQS</t>
  </si>
  <si>
    <t>5471-EXEA</t>
  </si>
  <si>
    <t>1756-WPIX</t>
  </si>
  <si>
    <t>9161-VWAQ</t>
  </si>
  <si>
    <t>4733-ZQNW</t>
  </si>
  <si>
    <t>7526-NTNG</t>
  </si>
  <si>
    <t>5863-FHWT</t>
  </si>
  <si>
    <t>2344-XVOG</t>
  </si>
  <si>
    <t>7092-SHBE</t>
  </si>
  <si>
    <t>6034-OVZJ</t>
  </si>
  <si>
    <t>5987-EWTS</t>
  </si>
  <si>
    <t>1402-QBMX</t>
  </si>
  <si>
    <t>6918-ACBK</t>
  </si>
  <si>
    <t>3966-RWQJ</t>
  </si>
  <si>
    <t>4156-CNPD</t>
  </si>
  <si>
    <t>7192-DIWM</t>
  </si>
  <si>
    <t>7135-VTOP</t>
  </si>
  <si>
    <t>4349-AHOW</t>
  </si>
  <si>
    <t>5251-ZJQU</t>
  </si>
  <si>
    <t>9673-OSUJ</t>
  </si>
  <si>
    <t>6394-GQBP</t>
  </si>
  <si>
    <t>7833-PYYZ</t>
  </si>
  <si>
    <t>5540-TTZG</t>
  </si>
  <si>
    <t>8471-IMDQ</t>
  </si>
  <si>
    <t>7883-PIWZ</t>
  </si>
  <si>
    <t>4671-DMBG</t>
  </si>
  <si>
    <t>8742-ALXH</t>
  </si>
  <si>
    <t>2940-MPSS</t>
  </si>
  <si>
    <t>9231-BFJA</t>
  </si>
  <si>
    <t>4933-UFVF</t>
  </si>
  <si>
    <t>7157-POQR</t>
  </si>
  <si>
    <t>9556-YOKA</t>
  </si>
  <si>
    <t>8366-ZJJB</t>
  </si>
  <si>
    <t>5714-SGYD</t>
  </si>
  <si>
    <t>7112-GBAK</t>
  </si>
  <si>
    <t>7050-QRAS</t>
  </si>
  <si>
    <t>8391-JRON</t>
  </si>
  <si>
    <t>7020-EKIT</t>
  </si>
  <si>
    <t>9521-GKDI</t>
  </si>
  <si>
    <t>2795-OXKK</t>
  </si>
  <si>
    <t>3711-SHTX</t>
  </si>
  <si>
    <t>9737-RDMZ</t>
  </si>
  <si>
    <t>8288-KPRO</t>
  </si>
  <si>
    <t>8637-VZHY</t>
  </si>
  <si>
    <t>2945-XABK</t>
  </si>
  <si>
    <t>2442-ZWSM</t>
  </si>
  <si>
    <t>8981-RHFV</t>
  </si>
  <si>
    <t>5967-VXVB</t>
  </si>
  <si>
    <t>6892-DLOB</t>
  </si>
  <si>
    <t>6748-YURR</t>
  </si>
  <si>
    <t>8525-GJEU</t>
  </si>
  <si>
    <t>2445-LIYO</t>
  </si>
  <si>
    <t>7181-QRCS</t>
  </si>
  <si>
    <t>8280-ZKOU</t>
  </si>
  <si>
    <t>6972-IPQG</t>
  </si>
  <si>
    <t>7373-EVYL</t>
  </si>
  <si>
    <t>1555-NOGG</t>
  </si>
  <si>
    <t>4678-EYFO</t>
  </si>
  <si>
    <t>3435-AQNS</t>
  </si>
  <si>
    <t>2654-IDWT</t>
  </si>
  <si>
    <t>9959-BEDS</t>
  </si>
  <si>
    <t>1248-EJKZ</t>
  </si>
  <si>
    <t>1232-LCVU</t>
  </si>
  <si>
    <t>8114-JYDM</t>
  </si>
  <si>
    <t>9426-TDXZ</t>
  </si>
  <si>
    <t>7893-ANEG</t>
  </si>
  <si>
    <t>1438-BTOS</t>
  </si>
  <si>
    <t>3619-BQKN</t>
  </si>
  <si>
    <t>4145-GNNM</t>
  </si>
  <si>
    <t>6034-MXQO</t>
  </si>
  <si>
    <t>1672-SADA</t>
  </si>
  <si>
    <t>4339-IRRA</t>
  </si>
  <si>
    <t>5050-IPWV</t>
  </si>
  <si>
    <t>5772-AIMU</t>
  </si>
  <si>
    <t>5691-BUMA</t>
  </si>
  <si>
    <t>9768-FWKJ</t>
  </si>
  <si>
    <t>5655-VKTI</t>
  </si>
  <si>
    <t>8082-PPOQ</t>
  </si>
  <si>
    <t>4652-AMIB</t>
  </si>
  <si>
    <t>1623-OQYL</t>
  </si>
  <si>
    <t>3798-BZVP</t>
  </si>
  <si>
    <t>1579-FJYS</t>
  </si>
  <si>
    <t>2712-UWPZ</t>
  </si>
  <si>
    <t>4077-RACD</t>
  </si>
  <si>
    <t>1539-GRSA</t>
  </si>
  <si>
    <t>5572-LNVG</t>
  </si>
  <si>
    <t>7437-NLMO</t>
  </si>
  <si>
    <t>5111-PEER</t>
  </si>
  <si>
    <t>6630-URKR</t>
  </si>
  <si>
    <t>2353-FQDW</t>
  </si>
  <si>
    <t>5508-VRLD</t>
  </si>
  <si>
    <t>5003-MYIG</t>
  </si>
  <si>
    <t>7568-JFAP</t>
  </si>
  <si>
    <t>9868-EVDK</t>
  </si>
  <si>
    <t>7663-SUXL</t>
  </si>
  <si>
    <t>5298-LTWO</t>
  </si>
  <si>
    <t>3822-VQTG</t>
  </si>
  <si>
    <t>8465-OVGB</t>
  </si>
  <si>
    <t>2923-HWKP</t>
  </si>
  <si>
    <t>1960-VZRI</t>
  </si>
  <si>
    <t>7961-LBUS</t>
  </si>
  <si>
    <t>3386-GBWF</t>
  </si>
  <si>
    <t>8555-ZNZI</t>
  </si>
  <si>
    <t>7074-GTMQ</t>
  </si>
  <si>
    <t>2006-OWVW</t>
  </si>
  <si>
    <t>7569-IGCI</t>
  </si>
  <si>
    <t>8199-FEQQ</t>
  </si>
  <si>
    <t>2855-QTIS</t>
  </si>
  <si>
    <t>4697-XBAR</t>
  </si>
  <si>
    <t>1624-XGJZ</t>
  </si>
  <si>
    <t>6571-OZGN</t>
  </si>
  <si>
    <t>4827-EFAY</t>
  </si>
  <si>
    <t>8932-EBCC</t>
  </si>
  <si>
    <t>4225-BOVO</t>
  </si>
  <si>
    <t>7818-YTOI</t>
  </si>
  <si>
    <t>5996-SLEG</t>
  </si>
  <si>
    <t>4820-TFZW</t>
  </si>
  <si>
    <t>4209-ZYGV</t>
  </si>
  <si>
    <t>7165-XCVY</t>
  </si>
  <si>
    <t>7649-PCGE</t>
  </si>
  <si>
    <t>4494-LMDQ</t>
  </si>
  <si>
    <t>3776-CTOU</t>
  </si>
  <si>
    <t>7510-ZMBS</t>
  </si>
  <si>
    <t>6281-UQVN</t>
  </si>
  <si>
    <t>1318-CDNY</t>
  </si>
  <si>
    <t>1783-JBVS</t>
  </si>
  <si>
    <t>4450-NYNM</t>
  </si>
  <si>
    <t>7007-VPHZ</t>
  </si>
  <si>
    <t>2797-OYGH</t>
  </si>
  <si>
    <t>7272-PMNR</t>
  </si>
  <si>
    <t>1621-EUIP</t>
  </si>
  <si>
    <t>7306-KVNC</t>
  </si>
  <si>
    <t>1601-PGNU</t>
  </si>
  <si>
    <t>4851-FQTS</t>
  </si>
  <si>
    <t>5545-FREQ</t>
  </si>
  <si>
    <t>2292-KXFS</t>
  </si>
  <si>
    <t>1946-IRHT</t>
  </si>
  <si>
    <t>5662-DCTH</t>
  </si>
  <si>
    <t>7863-TLHK</t>
  </si>
  <si>
    <t>7719-WSLG</t>
  </si>
  <si>
    <t>9810-MMXW</t>
  </si>
  <si>
    <t>4828-ANOD</t>
  </si>
  <si>
    <t>8083-QIYR</t>
  </si>
  <si>
    <t>3693-WSWV</t>
  </si>
  <si>
    <t>4425-VEQS</t>
  </si>
  <si>
    <t>5565-CCQD</t>
  </si>
  <si>
    <t>3477-JBLO</t>
  </si>
  <si>
    <t>4938-PDSY</t>
  </si>
  <si>
    <t>1971-UQIE</t>
  </si>
  <si>
    <t>1664-UKWN</t>
  </si>
  <si>
    <t>7690-ECED</t>
  </si>
  <si>
    <t>5652-XHXV</t>
  </si>
  <si>
    <t>9843-CMPE</t>
  </si>
  <si>
    <t>6659-FDXL</t>
  </si>
  <si>
    <t>9066-RFQE</t>
  </si>
  <si>
    <t>3617-JGJI</t>
  </si>
  <si>
    <t>7100-RNGO</t>
  </si>
  <si>
    <t>9345-ULGE</t>
  </si>
  <si>
    <t>4254-DJKY</t>
  </si>
  <si>
    <t>4292-GFZA</t>
  </si>
  <si>
    <t>7362-BIHP</t>
  </si>
  <si>
    <t>2568-WSWR</t>
  </si>
  <si>
    <t>5882-QHQW</t>
  </si>
  <si>
    <t>5913-GQUD</t>
  </si>
  <si>
    <t>8121-PDCS</t>
  </si>
  <si>
    <t>1734-CEQH</t>
  </si>
  <si>
    <t>6096-NORJ</t>
  </si>
  <si>
    <t>6141-IUDG</t>
  </si>
  <si>
    <t>9818-VBIQ</t>
  </si>
  <si>
    <t>7491-XMWT</t>
  </si>
  <si>
    <t>3708-GKHX</t>
  </si>
  <si>
    <t>9527-RJQK</t>
  </si>
  <si>
    <t>7341-KVUO</t>
  </si>
  <si>
    <t>8497-ABQN</t>
  </si>
  <si>
    <t>3824-PPVK</t>
  </si>
  <si>
    <t>1674-WCVT</t>
  </si>
  <si>
    <t>2289-LFLV</t>
  </si>
  <si>
    <t>7767-TSJY</t>
  </si>
  <si>
    <t>2922-TLPW</t>
  </si>
  <si>
    <t>1928-ZEQN</t>
  </si>
  <si>
    <t>9411-QRXQ</t>
  </si>
  <si>
    <t>6199-FMKC</t>
  </si>
  <si>
    <t>9134-URVQ</t>
  </si>
  <si>
    <t>4165-HBZC</t>
  </si>
  <si>
    <t>1683-MUNF</t>
  </si>
  <si>
    <t>5982-GORW</t>
  </si>
  <si>
    <t>3332-DOQU</t>
  </si>
  <si>
    <t>7687-MUOI</t>
  </si>
  <si>
    <t>9553-AGOM</t>
  </si>
  <si>
    <t>8441-TMIG</t>
  </si>
  <si>
    <t>5325-YKFE</t>
  </si>
  <si>
    <t>7938-BZVK</t>
  </si>
  <si>
    <t>2384-CMIZ</t>
  </si>
  <si>
    <t>8784-UOZI</t>
  </si>
  <si>
    <t>1111-HINY</t>
  </si>
  <si>
    <t>8410-MYCK</t>
  </si>
  <si>
    <t>6568-TWMO</t>
  </si>
  <si>
    <t>9373-VKNP</t>
  </si>
  <si>
    <t>5185-RLKV</t>
  </si>
  <si>
    <t>6171-BRPM</t>
  </si>
  <si>
    <t>7710-DIMC</t>
  </si>
  <si>
    <t>9646-BMYF</t>
  </si>
  <si>
    <t>2265-ZOZT</t>
  </si>
  <si>
    <t>4947-HQRG</t>
  </si>
  <si>
    <t>5500-UDIX</t>
  </si>
  <si>
    <t>2046-ORXW</t>
  </si>
  <si>
    <t>9379-OUEF</t>
  </si>
  <si>
    <t>6899-RPUU</t>
  </si>
  <si>
    <t>4595-NKXB</t>
  </si>
  <si>
    <t>5017-ZVBN</t>
  </si>
  <si>
    <t>2373-XJLS</t>
  </si>
  <si>
    <t>1198-XLZL</t>
  </si>
  <si>
    <t>2405-WFIZ</t>
  </si>
  <si>
    <t>6672-JYCO</t>
  </si>
  <si>
    <t>7612-EGSG</t>
  </si>
  <si>
    <t>2284-MMPJ</t>
  </si>
  <si>
    <t>1402-NTKB</t>
  </si>
  <si>
    <t>7483-SVMF</t>
  </si>
  <si>
    <t>9307-YPTD</t>
  </si>
  <si>
    <t>8190-EJSR</t>
  </si>
  <si>
    <t>1259-IFSB</t>
  </si>
  <si>
    <t>4342-WGMP</t>
  </si>
  <si>
    <t>4519-AJEL</t>
  </si>
  <si>
    <t>3928-NCNE</t>
  </si>
  <si>
    <t>8577-IJHM</t>
  </si>
  <si>
    <t>9709-BOHF</t>
  </si>
  <si>
    <t>8468-XRMK</t>
  </si>
  <si>
    <t>1940-RGFZ</t>
  </si>
  <si>
    <t>6674-USZN</t>
  </si>
  <si>
    <t>5443-TLQY</t>
  </si>
  <si>
    <t>5572-BACT</t>
  </si>
  <si>
    <t>4501-JHVQ</t>
  </si>
  <si>
    <t>9536-XMTT</t>
  </si>
  <si>
    <t>5321-FHWF</t>
  </si>
  <si>
    <t>5738-XJAG</t>
  </si>
  <si>
    <t>2592-QVGP</t>
  </si>
  <si>
    <t>3821-KGIV</t>
  </si>
  <si>
    <t>3333-ZLNM</t>
  </si>
  <si>
    <t>4578-ABUF</t>
  </si>
  <si>
    <t>9527-VAXW</t>
  </si>
  <si>
    <t>1271-DHAV</t>
  </si>
  <si>
    <t>2963-THZG</t>
  </si>
  <si>
    <t>4747-IDXB</t>
  </si>
  <si>
    <t>1897-BIAL</t>
  </si>
  <si>
    <t>2487-IBJI</t>
  </si>
  <si>
    <t>2305-IDET</t>
  </si>
  <si>
    <t>9100-KGKJ</t>
  </si>
  <si>
    <t>8012-HCFJ</t>
  </si>
  <si>
    <t>6165-QPLR</t>
  </si>
  <si>
    <t>4699-FBXC</t>
  </si>
  <si>
    <t>8577-VLKI</t>
  </si>
  <si>
    <t>3095-ANLG</t>
  </si>
  <si>
    <t>5116-MNLJ</t>
  </si>
  <si>
    <t>6645-YWBJ</t>
  </si>
  <si>
    <t>6147-PYSF</t>
  </si>
  <si>
    <t>2475-LMHD</t>
  </si>
  <si>
    <t>6171-HBXG</t>
  </si>
  <si>
    <t>9891-LRGC</t>
  </si>
  <si>
    <t>1702-QIAA</t>
  </si>
  <si>
    <t>8159-LSCE</t>
  </si>
  <si>
    <t>7635-OKPP</t>
  </si>
  <si>
    <t>4977-YLBY</t>
  </si>
  <si>
    <t>7598-LYFA</t>
  </si>
  <si>
    <t>7373-JKRY</t>
  </si>
  <si>
    <t>6121-VJJH</t>
  </si>
  <si>
    <t>1372-QHHB</t>
  </si>
  <si>
    <t>1372-TQVY</t>
  </si>
  <si>
    <t>1243-MBGG</t>
  </si>
  <si>
    <t>9551-YCHC</t>
  </si>
  <si>
    <t>4833-FRLA</t>
  </si>
  <si>
    <t>4723-RFIZ</t>
  </si>
  <si>
    <t>8763-ZICE</t>
  </si>
  <si>
    <t>7321-EWNK</t>
  </si>
  <si>
    <t>3792-CMPM</t>
  </si>
  <si>
    <t>3044-VWHW</t>
  </si>
  <si>
    <t>3075-XLOP</t>
  </si>
  <si>
    <t>3668-DANF</t>
  </si>
  <si>
    <t>4905-RSDR</t>
  </si>
  <si>
    <t>6095-HCND</t>
  </si>
  <si>
    <t>2652-WHGE</t>
  </si>
  <si>
    <t>5308-AEJS</t>
  </si>
  <si>
    <t>8679-PIMC</t>
  </si>
  <si>
    <t>1281-MNWK</t>
  </si>
  <si>
    <t>7928-BSXR</t>
  </si>
  <si>
    <t>2969-QLQP</t>
  </si>
  <si>
    <t>7184-KAQT</t>
  </si>
  <si>
    <t>7479-ZRKU</t>
  </si>
  <si>
    <t>1577-CBGS</t>
  </si>
  <si>
    <t>3378-WQZM</t>
  </si>
  <si>
    <t>9662-RUBE</t>
  </si>
  <si>
    <t>3244-JXLU</t>
  </si>
  <si>
    <t>4013-WUUR</t>
  </si>
  <si>
    <t>5130-BIDA</t>
  </si>
  <si>
    <t>5656-TYJM</t>
  </si>
  <si>
    <t>9221-BUSJ</t>
  </si>
  <si>
    <t>1763-VDJL</t>
  </si>
  <si>
    <t>1247-KMIG</t>
  </si>
  <si>
    <t>8306-WTKU</t>
  </si>
  <si>
    <t>6761-OURY</t>
  </si>
  <si>
    <t>1324-LKRB</t>
  </si>
  <si>
    <t>3463-ADAO</t>
  </si>
  <si>
    <t>7652-LGLY</t>
  </si>
  <si>
    <t>5072-ASLT</t>
  </si>
  <si>
    <t>4958-LCAZ</t>
  </si>
  <si>
    <t>1981-WUGJ</t>
  </si>
  <si>
    <t>7783-QIDA</t>
  </si>
  <si>
    <t>2387-TJWT</t>
  </si>
  <si>
    <t>9725-NHRS</t>
  </si>
  <si>
    <t>4935-KXKD</t>
  </si>
  <si>
    <t>8555-PFKZ</t>
  </si>
  <si>
    <t>1646-STAD</t>
  </si>
  <si>
    <t>4951-SAIT</t>
  </si>
  <si>
    <t>9701-DPHU</t>
  </si>
  <si>
    <t>9562-TEJL</t>
  </si>
  <si>
    <t>1569-CBHZ</t>
  </si>
  <si>
    <t>8823-VCGJ</t>
  </si>
  <si>
    <t>6215-EAMY</t>
  </si>
  <si>
    <t>2270-FXVG</t>
  </si>
  <si>
    <t>8989-PLLU</t>
  </si>
  <si>
    <t>2329-ILUK</t>
  </si>
  <si>
    <t>4838-ZVQN</t>
  </si>
  <si>
    <t>5600-TKDE</t>
  </si>
  <si>
    <t>1725-HIWF</t>
  </si>
  <si>
    <t>4805-DPDZ</t>
  </si>
  <si>
    <t>9331-FAMR</t>
  </si>
  <si>
    <t>8833-WTNO</t>
  </si>
  <si>
    <t>1744-ZUXI</t>
  </si>
  <si>
    <t>5164-HROU</t>
  </si>
  <si>
    <t>6014-ZBWT</t>
  </si>
  <si>
    <t>5019-SGJI</t>
  </si>
  <si>
    <t>7892-VEJK</t>
  </si>
  <si>
    <t>4924-KUAG</t>
  </si>
  <si>
    <t>8494-KZGE</t>
  </si>
  <si>
    <t>7675-HRYD</t>
  </si>
  <si>
    <t>2305-YHYU</t>
  </si>
  <si>
    <t>5039-CRBW</t>
  </si>
  <si>
    <t>5002-HMIW</t>
  </si>
  <si>
    <t>9540-IBOF</t>
  </si>
  <si>
    <t>2311-YDHH</t>
  </si>
  <si>
    <t>4797-DHDF</t>
  </si>
  <si>
    <t>7746-DPWC</t>
  </si>
  <si>
    <t>8308-MBZA</t>
  </si>
  <si>
    <t>2083-UPWK</t>
  </si>
  <si>
    <t>8190-EALJ</t>
  </si>
  <si>
    <t>2794-DBNI</t>
  </si>
  <si>
    <t>7586-SQUX</t>
  </si>
  <si>
    <t>8233-MYXV</t>
  </si>
  <si>
    <t>4332-PUMJ</t>
  </si>
  <si>
    <t>2865-YUBK</t>
  </si>
  <si>
    <t>8699-TVYD</t>
  </si>
  <si>
    <t>3109-KJVQ</t>
  </si>
  <si>
    <t>6760-PBRJ</t>
  </si>
  <si>
    <t>8722-JZIP</t>
  </si>
  <si>
    <t>4834-CVKO</t>
  </si>
  <si>
    <t>9676-JGXI</t>
  </si>
  <si>
    <t>6111-VOVV</t>
  </si>
  <si>
    <t>2377-WQZG</t>
  </si>
  <si>
    <t>2293-BZAO</t>
  </si>
  <si>
    <t>9035-QBEZ</t>
  </si>
  <si>
    <t>8236-AYNT</t>
  </si>
  <si>
    <t>5072-RNVC</t>
  </si>
  <si>
    <t>8244-NIAX</t>
  </si>
  <si>
    <t>7751-HFUL</t>
  </si>
  <si>
    <t>1833-BBAW</t>
  </si>
  <si>
    <t>2715-PQWB</t>
  </si>
  <si>
    <t>4290-NCBL</t>
  </si>
  <si>
    <t>9005-OOTB</t>
  </si>
  <si>
    <t>3965-AGRB</t>
  </si>
  <si>
    <t>8614-ZXZV</t>
  </si>
  <si>
    <t>8259-EFHH</t>
  </si>
  <si>
    <t>1889-QVAI</t>
  </si>
  <si>
    <t>8169-CNTK</t>
  </si>
  <si>
    <t>4137-HGOZ</t>
  </si>
  <si>
    <t>6127-PIIA</t>
  </si>
  <si>
    <t>2682-EEPJ</t>
  </si>
  <si>
    <t>3402-ZOXH</t>
  </si>
  <si>
    <t>7086-CMJE</t>
  </si>
  <si>
    <t>8240-VJTV</t>
  </si>
  <si>
    <t>2722-VPUY</t>
  </si>
  <si>
    <t>6460-KMFO</t>
  </si>
  <si>
    <t>2765-NDKR</t>
  </si>
  <si>
    <t>8295-MTMD</t>
  </si>
  <si>
    <t>4989-DACS</t>
  </si>
  <si>
    <t>1783-JQJJ</t>
  </si>
  <si>
    <t>4651-KMDO</t>
  </si>
  <si>
    <t>1984-QCNR</t>
  </si>
  <si>
    <t>5718-LQJY</t>
  </si>
  <si>
    <t>4634-AXHZ</t>
  </si>
  <si>
    <t>5992-VMJK</t>
  </si>
  <si>
    <t>3866-YSYS</t>
  </si>
  <si>
    <t>7008-UROG</t>
  </si>
  <si>
    <t>7542-KPGB</t>
  </si>
  <si>
    <t>2507-ABDP</t>
  </si>
  <si>
    <t>6849-WEXW</t>
  </si>
  <si>
    <t>8548-HQKR</t>
  </si>
  <si>
    <t>6945-NNVP</t>
  </si>
  <si>
    <t>9055-HGOY</t>
  </si>
  <si>
    <t>8641-WXWQ</t>
  </si>
  <si>
    <t>1861-RITZ</t>
  </si>
  <si>
    <t>5136-HMYT</t>
  </si>
  <si>
    <t>1544-GQIP</t>
  </si>
  <si>
    <t>3729-OUUJ</t>
  </si>
  <si>
    <t>5987-PSJA</t>
  </si>
  <si>
    <t>3591-QQOS</t>
  </si>
  <si>
    <t>3451-VOBB</t>
  </si>
  <si>
    <t>9347-ULTA</t>
  </si>
  <si>
    <t>2503-YYZD</t>
  </si>
  <si>
    <t>8068-NNJO</t>
  </si>
  <si>
    <t>5460-BDIQ</t>
  </si>
  <si>
    <t>9176-LDYG</t>
  </si>
  <si>
    <t>3325-VRLG</t>
  </si>
  <si>
    <t>1150-IGCL</t>
  </si>
  <si>
    <t>1356-NODH</t>
  </si>
  <si>
    <t>3785-SCQI</t>
  </si>
  <si>
    <t>3158-NBEK</t>
  </si>
  <si>
    <t>8262-ISHX</t>
  </si>
  <si>
    <t>2031-KFKZ</t>
  </si>
  <si>
    <t>2090-ZHRQ</t>
  </si>
  <si>
    <t>6760-YFAH</t>
  </si>
  <si>
    <t>5037-TLIW</t>
  </si>
  <si>
    <t>5044-SWBO</t>
  </si>
  <si>
    <t>4620-XNQT</t>
  </si>
  <si>
    <t>7449-MOKF</t>
  </si>
  <si>
    <t>8740-JKCL</t>
  </si>
  <si>
    <t>6929-WNKB</t>
  </si>
  <si>
    <t>6385-JGAL</t>
  </si>
  <si>
    <t>7695-KZWL</t>
  </si>
  <si>
    <t>5005-FGGM</t>
  </si>
  <si>
    <t>8612-AERJ</t>
  </si>
  <si>
    <t>8355-QKID</t>
  </si>
  <si>
    <t>8463-HITT</t>
  </si>
  <si>
    <t>4407-RWIZ</t>
  </si>
  <si>
    <t>9694-RZHY</t>
  </si>
  <si>
    <t>3324-SWWI</t>
  </si>
  <si>
    <t>5182-CGLZ</t>
  </si>
  <si>
    <t>1675-UNAD</t>
  </si>
  <si>
    <t>9496-ICMQ</t>
  </si>
  <si>
    <t>4437-DTIT</t>
  </si>
  <si>
    <t>5477-GBLE</t>
  </si>
  <si>
    <t>9293-PDRA</t>
  </si>
  <si>
    <t>3603-BYFC</t>
  </si>
  <si>
    <t>4011-AVDM</t>
  </si>
  <si>
    <t>7997-YUBD</t>
  </si>
  <si>
    <t>9618-ORGU</t>
  </si>
  <si>
    <t>4365-HJXE</t>
  </si>
  <si>
    <t>3676-WYWN</t>
  </si>
  <si>
    <t>7824-REUM</t>
  </si>
  <si>
    <t>9504-QYIY</t>
  </si>
  <si>
    <t>7765-HXON</t>
  </si>
  <si>
    <t>1733-FRND</t>
  </si>
  <si>
    <t>1596-QFWK</t>
  </si>
  <si>
    <t>5491-ZBHY</t>
  </si>
  <si>
    <t>5544-COPI</t>
  </si>
  <si>
    <t>3541-VUAU</t>
  </si>
  <si>
    <t>4383-ONYO</t>
  </si>
  <si>
    <t>1639-XOTD</t>
  </si>
  <si>
    <t>2853-FADW</t>
  </si>
  <si>
    <t>5276-GUVG</t>
  </si>
  <si>
    <t>2543-GAFH</t>
  </si>
  <si>
    <t>1332-SWLC</t>
  </si>
  <si>
    <t>7521-KZVX</t>
  </si>
  <si>
    <t>5388-ZLJE</t>
  </si>
  <si>
    <t>7361-ZSMR</t>
  </si>
  <si>
    <t>3669-PJDI</t>
  </si>
  <si>
    <t>4236-DVGN</t>
  </si>
  <si>
    <t>7026-WUHB</t>
  </si>
  <si>
    <t>9534-UHBF</t>
  </si>
  <si>
    <t>9974-DPAM</t>
  </si>
  <si>
    <t>3966-LQAR</t>
  </si>
  <si>
    <t>4712-SRZW</t>
  </si>
  <si>
    <t>2413-ULML</t>
  </si>
  <si>
    <t>4998-BDZD</t>
  </si>
  <si>
    <t>9813-EXXR</t>
  </si>
  <si>
    <t>2459-MFOP</t>
  </si>
  <si>
    <t>2902-WWFP</t>
  </si>
  <si>
    <t>7072-XTHF</t>
  </si>
  <si>
    <t>5185-MDQN</t>
  </si>
  <si>
    <t>7887-GWSA</t>
  </si>
  <si>
    <t>6781-LEQQ</t>
  </si>
  <si>
    <t>9594-XLEU</t>
  </si>
  <si>
    <t>1508-HBHR</t>
  </si>
  <si>
    <t>1871-PZHS</t>
  </si>
  <si>
    <t>4352-KALX</t>
  </si>
  <si>
    <t>8145-RIXY</t>
  </si>
  <si>
    <t>8397-VOMV</t>
  </si>
  <si>
    <t>3325-MQGK</t>
  </si>
  <si>
    <t>7679-UCAZ</t>
  </si>
  <si>
    <t>9723-HCPW</t>
  </si>
  <si>
    <t>1732-IULM</t>
  </si>
  <si>
    <t>4408-IRNU</t>
  </si>
  <si>
    <t>9286-GQAC</t>
  </si>
  <si>
    <t>9767-GZQA</t>
  </si>
  <si>
    <t>9332-FMXR</t>
  </si>
  <si>
    <t>9441-UXGZ</t>
  </si>
  <si>
    <t>6992-RRDA</t>
  </si>
  <si>
    <t>7288-VDGT</t>
  </si>
  <si>
    <t>5402-NODS</t>
  </si>
  <si>
    <t>6156-LNKW</t>
  </si>
  <si>
    <t>5006-PMKX</t>
  </si>
  <si>
    <t>5846-STVF</t>
  </si>
  <si>
    <t>8339-GLCI</t>
  </si>
  <si>
    <t>9312-UJVW</t>
  </si>
  <si>
    <t>4480-NFBL</t>
  </si>
  <si>
    <t>8250-VVOT</t>
  </si>
  <si>
    <t>8161-QIBA</t>
  </si>
  <si>
    <t>3629-FVXJ</t>
  </si>
  <si>
    <t>3548-TMBG</t>
  </si>
  <si>
    <t>8693-CLMX</t>
  </si>
  <si>
    <t>7872-BUXW</t>
  </si>
  <si>
    <t>1409-FMKO</t>
  </si>
  <si>
    <t>2462-HUOA</t>
  </si>
  <si>
    <t>3595-RGUJ</t>
  </si>
  <si>
    <t>9680-SREO</t>
  </si>
  <si>
    <t>1600-YYZY</t>
  </si>
  <si>
    <t>7952-JMMU</t>
  </si>
  <si>
    <t>4242-RBSX</t>
  </si>
  <si>
    <t>3595-BDSS</t>
  </si>
  <si>
    <t>3537-EXKF</t>
  </si>
  <si>
    <t>7204-GRXT</t>
  </si>
  <si>
    <t>5596-UPKK</t>
  </si>
  <si>
    <t>2799-UYVH</t>
  </si>
  <si>
    <t>8069-SNYI</t>
  </si>
  <si>
    <t>5813-TPOD</t>
  </si>
  <si>
    <t>2077-RBJJ</t>
  </si>
  <si>
    <t>2622-RALG</t>
  </si>
  <si>
    <t>6589-LCXE</t>
  </si>
  <si>
    <t>8018-VMXV</t>
  </si>
  <si>
    <t>8228-TLAI</t>
  </si>
  <si>
    <t>9439-OGGI</t>
  </si>
  <si>
    <t>6143-ABZE</t>
  </si>
  <si>
    <t>7912-ZGVM</t>
  </si>
  <si>
    <t>1891-FVMZ</t>
  </si>
  <si>
    <t>9609-OITQ</t>
  </si>
  <si>
    <t>7891-SKED</t>
  </si>
  <si>
    <t>7167-PYQI</t>
  </si>
  <si>
    <t>3839-WMBV</t>
  </si>
  <si>
    <t>2315-FQWL</t>
  </si>
  <si>
    <t>2761-ZAXR</t>
  </si>
  <si>
    <t>7128-JGJG</t>
  </si>
  <si>
    <t>4749-MPVR</t>
  </si>
  <si>
    <t>6395-ASES</t>
  </si>
  <si>
    <t>3911-DRGP</t>
  </si>
  <si>
    <t>3661-SGCK</t>
  </si>
  <si>
    <t>9134-OQJM</t>
  </si>
  <si>
    <t>7793-NFQR</t>
  </si>
  <si>
    <t>2370-QHZD</t>
  </si>
  <si>
    <t>1617-BZKZ</t>
  </si>
  <si>
    <t>8778-CQYF</t>
  </si>
  <si>
    <t>8043-AWXW</t>
  </si>
  <si>
    <t>4757-BPXM</t>
  </si>
  <si>
    <t>8901-ZAMP</t>
  </si>
  <si>
    <t>9286-PXWT</t>
  </si>
  <si>
    <t>1377-KFSC</t>
  </si>
  <si>
    <t>8150-JEDJ</t>
  </si>
  <si>
    <t>9736-TQHL</t>
  </si>
  <si>
    <t>5717-XXUO</t>
  </si>
  <si>
    <t>6839-SQDI</t>
  </si>
  <si>
    <t>1697-YYDV</t>
  </si>
  <si>
    <t>9777-OFVJ</t>
  </si>
  <si>
    <t>7347-UIOE</t>
  </si>
  <si>
    <t>9829-KGVM</t>
  </si>
  <si>
    <t>8351-OZHS</t>
  </si>
  <si>
    <t>5909-WNHE</t>
  </si>
  <si>
    <t>5988-EGMF</t>
  </si>
  <si>
    <t>8441-ZZOF</t>
  </si>
  <si>
    <t>5991-HZCM</t>
  </si>
  <si>
    <t>9496-XQLR</t>
  </si>
  <si>
    <t>3510-FITQ</t>
  </si>
  <si>
    <t>4943-WVFQ</t>
  </si>
  <si>
    <t>9025-QFDF</t>
  </si>
  <si>
    <t>9058-UGWN</t>
  </si>
  <si>
    <t>5199-WGOK</t>
  </si>
  <si>
    <t>8227-HOED</t>
  </si>
  <si>
    <t>1129-ZDST</t>
  </si>
  <si>
    <t>8185-FRGR</t>
  </si>
  <si>
    <t>8672-JOOZ</t>
  </si>
  <si>
    <t>9576-SEWZ</t>
  </si>
  <si>
    <t>9989-ZCPM</t>
  </si>
  <si>
    <t>6740-FPUC</t>
  </si>
  <si>
    <t>6239-NCKN</t>
  </si>
  <si>
    <t>9072-TWRQ</t>
  </si>
  <si>
    <t>1681-HEEQ</t>
  </si>
  <si>
    <t>4943-HZYU</t>
  </si>
  <si>
    <t>3424-DQHG</t>
  </si>
  <si>
    <t>1180-YAJF</t>
  </si>
  <si>
    <t>4085-GQDB</t>
  </si>
  <si>
    <t>2556-GEKZ</t>
  </si>
  <si>
    <t>9892-AZDG</t>
  </si>
  <si>
    <t>7754-DYDF</t>
  </si>
  <si>
    <t>7020-UTJY</t>
  </si>
  <si>
    <t>5440-BLOG</t>
  </si>
  <si>
    <t>7814-SCEG</t>
  </si>
  <si>
    <t>9461-WEJC</t>
  </si>
  <si>
    <t>6405-UGEI</t>
  </si>
  <si>
    <t>2820-PHYB</t>
  </si>
  <si>
    <t>7069-MZBR</t>
  </si>
  <si>
    <t>8745-CWZB</t>
  </si>
  <si>
    <t>9287-HBGZ</t>
  </si>
  <si>
    <t>7563-CKKA</t>
  </si>
  <si>
    <t>7531-BRAA</t>
  </si>
  <si>
    <t>1606-KUKU</t>
  </si>
  <si>
    <t>3423-PLNC</t>
  </si>
  <si>
    <t>4812-FRRQ</t>
  </si>
  <si>
    <t>8191-LJJF</t>
  </si>
  <si>
    <t>2086-RXLA</t>
  </si>
  <si>
    <t>8490-MEEB</t>
  </si>
  <si>
    <t>3346-RCRH</t>
  </si>
  <si>
    <t>3687-MMOJ</t>
  </si>
  <si>
    <t>1248-BNLZ</t>
  </si>
  <si>
    <t>8604-FNWN</t>
  </si>
  <si>
    <t>1277-RXLO</t>
  </si>
  <si>
    <t>7455-AGHS</t>
  </si>
  <si>
    <t>1616-JCYM</t>
  </si>
  <si>
    <t>7123-TATF</t>
  </si>
  <si>
    <t>9963-TJPI</t>
  </si>
  <si>
    <t>5859-FZLX</t>
  </si>
  <si>
    <t>8692-XXFI</t>
  </si>
  <si>
    <t>8392-TSNJ</t>
  </si>
  <si>
    <t>6012-DGCT</t>
  </si>
  <si>
    <t>9438-UKUW</t>
  </si>
  <si>
    <t>7189-YLKZ</t>
  </si>
  <si>
    <t>3166-VJVE</t>
  </si>
  <si>
    <t>4539-SLLI</t>
  </si>
  <si>
    <t>9136-YXTZ</t>
  </si>
  <si>
    <t>9857-GYBJ</t>
  </si>
  <si>
    <t>1887-KZAG</t>
  </si>
  <si>
    <t>9559-GEDA</t>
  </si>
  <si>
    <t>9310-ENOI</t>
  </si>
  <si>
    <t>6442-OEEY</t>
  </si>
  <si>
    <t>2167-WDFN</t>
  </si>
  <si>
    <t>5931-CWKX</t>
  </si>
  <si>
    <t>9687-SVSB</t>
  </si>
  <si>
    <t>1377-PEHQ</t>
  </si>
  <si>
    <t>4332-EYXX</t>
  </si>
  <si>
    <t>6536-RFEP</t>
  </si>
  <si>
    <t>8371-OJYR</t>
  </si>
  <si>
    <t>6436-CZGJ</t>
  </si>
  <si>
    <t>6090-IYPL</t>
  </si>
  <si>
    <t>1503-FXLF</t>
  </si>
  <si>
    <t>2599-JBMK</t>
  </si>
  <si>
    <t>8202-ACKV</t>
  </si>
  <si>
    <t>4440-XCRO</t>
  </si>
  <si>
    <t>9388-YGBX</t>
  </si>
  <si>
    <t>7283-PMRZ</t>
  </si>
  <si>
    <t>1876-JOGT</t>
  </si>
  <si>
    <t>1637-RYNZ</t>
  </si>
  <si>
    <t>6816-QIBJ</t>
  </si>
  <si>
    <t>3212-LXRU</t>
  </si>
  <si>
    <t>9843-ASAH</t>
  </si>
  <si>
    <t>3429-EKMC</t>
  </si>
  <si>
    <t>8561-XDIU</t>
  </si>
  <si>
    <t>4474-JOHE</t>
  </si>
  <si>
    <t>8314-AOJO</t>
  </si>
  <si>
    <t>6880-TNEE</t>
  </si>
  <si>
    <t>5981-QVRN</t>
  </si>
  <si>
    <t>6227-YAMU</t>
  </si>
  <si>
    <t>4521-DIGL</t>
  </si>
  <si>
    <t>7776-GRLV</t>
  </si>
  <si>
    <t>7329-RRGO</t>
  </si>
  <si>
    <t>8713-BNKQ</t>
  </si>
  <si>
    <t>9047-UZHJ</t>
  </si>
  <si>
    <t>6818-MGMZ</t>
  </si>
  <si>
    <t>9486-ZVTU</t>
  </si>
  <si>
    <t>3249-GJPS</t>
  </si>
  <si>
    <t>3634-HVUL</t>
  </si>
  <si>
    <t>8305-MFME</t>
  </si>
  <si>
    <t>7802-AQKO</t>
  </si>
  <si>
    <t>9248-ANSI</t>
  </si>
  <si>
    <t>5280-AZGS</t>
  </si>
  <si>
    <t>4025-KQND</t>
  </si>
  <si>
    <t>8303-YXPA</t>
  </si>
  <si>
    <t>8791-WBBW</t>
  </si>
  <si>
    <t>3756-WBWE</t>
  </si>
  <si>
    <t>4430-HHHL</t>
  </si>
  <si>
    <t>6817-IMIU</t>
  </si>
  <si>
    <t>8835-ABTV</t>
  </si>
  <si>
    <t>3242-XFNV</t>
  </si>
  <si>
    <t>5391-KYWS</t>
  </si>
  <si>
    <t>4734-VRHE</t>
  </si>
  <si>
    <t>5447-UATD</t>
  </si>
  <si>
    <t>8828-YKLB</t>
  </si>
  <si>
    <t>6901-PMSE</t>
  </si>
  <si>
    <t>2376-MMLZ</t>
  </si>
  <si>
    <t>4072-XHHO</t>
  </si>
  <si>
    <t>5814-SVEO</t>
  </si>
  <si>
    <t>1353-DNMT</t>
  </si>
  <si>
    <t>6210-RFOH</t>
  </si>
  <si>
    <t>7553-PQHS</t>
  </si>
  <si>
    <t>1267-UHKQ</t>
  </si>
  <si>
    <t>7604-UVRO</t>
  </si>
  <si>
    <t>9230-HPHZ</t>
  </si>
  <si>
    <t>3859-FSZD</t>
  </si>
  <si>
    <t>6163-FCSU</t>
  </si>
  <si>
    <t>2861-XDDS</t>
  </si>
  <si>
    <t>8004-CYOZ</t>
  </si>
  <si>
    <t>2805-ITOU</t>
  </si>
  <si>
    <t>2081-DTWS</t>
  </si>
  <si>
    <t>1780-XBPN</t>
  </si>
  <si>
    <t>2036-OFXD</t>
  </si>
  <si>
    <t>8478-RQPY</t>
  </si>
  <si>
    <t>3048-ZDBC</t>
  </si>
  <si>
    <t>8637-ACIW</t>
  </si>
  <si>
    <t>4370-PZNA</t>
  </si>
  <si>
    <t>3769-DOVW</t>
  </si>
  <si>
    <t>8876-QWVF</t>
  </si>
  <si>
    <t>1781-WLEA</t>
  </si>
  <si>
    <t>7116-XTZG</t>
  </si>
  <si>
    <t>2768-PQLP</t>
  </si>
  <si>
    <t>5918-OBHS</t>
  </si>
  <si>
    <t>3587-XXYS</t>
  </si>
  <si>
    <t>4093-YMTI</t>
  </si>
  <si>
    <t>3666-OEZW</t>
  </si>
  <si>
    <t>2397-NRVB</t>
  </si>
  <si>
    <t>8799-WCHU</t>
  </si>
  <si>
    <t>7324-YKLH</t>
  </si>
  <si>
    <t>9739-JDQX</t>
  </si>
  <si>
    <t>7213-ALEB</t>
  </si>
  <si>
    <t>5949-LCDU</t>
  </si>
  <si>
    <t>9218-IYQI</t>
  </si>
  <si>
    <t>7057-BDHB</t>
  </si>
  <si>
    <t>6597-OXRG</t>
  </si>
  <si>
    <t>7322-RPFL</t>
  </si>
  <si>
    <t>8992-WVHH</t>
  </si>
  <si>
    <t>9665-GFEN</t>
  </si>
  <si>
    <t>4503-LMBY</t>
  </si>
  <si>
    <t>2389-DTZJ</t>
  </si>
  <si>
    <t>2922-DEKY</t>
  </si>
  <si>
    <t>2738-ZMHB</t>
  </si>
  <si>
    <t>7901-AVUM</t>
  </si>
  <si>
    <t>1368-FVHC</t>
  </si>
  <si>
    <t>4707-MSRH</t>
  </si>
  <si>
    <t>6522-GLZG</t>
  </si>
  <si>
    <t>7057-WPSF</t>
  </si>
  <si>
    <t>1545-JAFM</t>
  </si>
  <si>
    <t>5578-DPDO</t>
  </si>
  <si>
    <t>1819-OJYZ</t>
  </si>
  <si>
    <t>4931-HHQT</t>
  </si>
  <si>
    <t>7953-OUOQ</t>
  </si>
  <si>
    <t>2479-JAWR</t>
  </si>
  <si>
    <t>5452-VWMY</t>
  </si>
  <si>
    <t>8950-OCBR</t>
  </si>
  <si>
    <t>6162-PZUU</t>
  </si>
  <si>
    <t>3093-LNNQ</t>
  </si>
  <si>
    <t>6546-DBJL</t>
  </si>
  <si>
    <t>2937-RKIS</t>
  </si>
  <si>
    <t>4142-FOKJ</t>
  </si>
  <si>
    <t>7430-CIZK</t>
  </si>
  <si>
    <t>9351-QYJH</t>
  </si>
  <si>
    <t>1351-FFTQ</t>
  </si>
  <si>
    <t>2647-SWVR</t>
  </si>
  <si>
    <t>6148-GUEF</t>
  </si>
  <si>
    <t>2482-BNRN</t>
  </si>
  <si>
    <t>8202-JDXD</t>
  </si>
  <si>
    <t>8543-IAGA</t>
  </si>
  <si>
    <t>2565-MPCN</t>
  </si>
  <si>
    <t>9813-QXDZ</t>
  </si>
  <si>
    <t>3562-IIJM</t>
  </si>
  <si>
    <t>6225-SLTJ</t>
  </si>
  <si>
    <t>9751-JJNF</t>
  </si>
  <si>
    <t>1786-ZWKA</t>
  </si>
  <si>
    <t>6607-QKIS</t>
  </si>
  <si>
    <t>2103-LXRY</t>
  </si>
  <si>
    <t>6765-VUFH</t>
  </si>
  <si>
    <t>2997-RALC</t>
  </si>
  <si>
    <t>4200-SBVN</t>
  </si>
  <si>
    <t>2536-MGDL</t>
  </si>
  <si>
    <t>2354-DWSL</t>
  </si>
  <si>
    <t>1619-JGEI</t>
  </si>
  <si>
    <t>1400-AKZU</t>
  </si>
  <si>
    <t>9312-CGHX</t>
  </si>
  <si>
    <t>4646-IONA</t>
  </si>
  <si>
    <t>6334-SKIP</t>
  </si>
  <si>
    <t>7677-RAGQ</t>
  </si>
  <si>
    <t>8825-OQUB</t>
  </si>
  <si>
    <t>1597-VORF</t>
  </si>
  <si>
    <t>3996-OCTG</t>
  </si>
  <si>
    <t>8412-QFIM</t>
  </si>
  <si>
    <t>5608-GPXV</t>
  </si>
  <si>
    <t>4124-ORDL</t>
  </si>
  <si>
    <t>3592-CJQN</t>
  </si>
  <si>
    <t>4060-USCR</t>
  </si>
  <si>
    <t>3677-XCCZ</t>
  </si>
  <si>
    <t>9820-JDNN</t>
  </si>
  <si>
    <t>1278-TKDE</t>
  </si>
  <si>
    <t>8452-SKOB</t>
  </si>
  <si>
    <t>5922-KTFW</t>
  </si>
  <si>
    <t>8924-FICZ</t>
  </si>
  <si>
    <t>6539-QEED</t>
  </si>
  <si>
    <t>1786-LVMA</t>
  </si>
  <si>
    <t>1846-XFCT</t>
  </si>
  <si>
    <t>1207-MTQE</t>
  </si>
  <si>
    <t>1783-FRIR</t>
  </si>
  <si>
    <t>6685-HQUL</t>
  </si>
  <si>
    <t>4386-BRIJ</t>
  </si>
  <si>
    <t>7447-VBNV</t>
  </si>
  <si>
    <t>3909-OZHW</t>
  </si>
  <si>
    <t>1389-DQSS</t>
  </si>
  <si>
    <t>3032-RTBM</t>
  </si>
  <si>
    <t>5379-EHAT</t>
  </si>
  <si>
    <t>7054-DMDQ</t>
  </si>
  <si>
    <t>7836-SHID</t>
  </si>
  <si>
    <t>2756-JFAW</t>
  </si>
  <si>
    <t>8896-ERCY</t>
  </si>
  <si>
    <t>6960-KKFU</t>
  </si>
  <si>
    <t>8689-NTFE</t>
  </si>
  <si>
    <t>2881-QTIR</t>
  </si>
  <si>
    <t>4295-TESH</t>
  </si>
  <si>
    <t>5282-XHJG</t>
  </si>
  <si>
    <t>8890-HGKM</t>
  </si>
  <si>
    <t>7283-IDEW</t>
  </si>
  <si>
    <t>2137-JVUN</t>
  </si>
  <si>
    <t>9510-TFMW</t>
  </si>
  <si>
    <t>2393-EOEN</t>
  </si>
  <si>
    <t>2783-AUIR</t>
  </si>
  <si>
    <t>8052-CTGZ</t>
  </si>
  <si>
    <t>9314-JOAG</t>
  </si>
  <si>
    <t>3609-KFKT</t>
  </si>
  <si>
    <t>1328-WWZZ</t>
  </si>
  <si>
    <t>4423-ASMW</t>
  </si>
  <si>
    <t>2802-EGBC</t>
  </si>
  <si>
    <t>6664-GFPI</t>
  </si>
  <si>
    <t>6790-NYLR</t>
  </si>
  <si>
    <t>6803-JGSO</t>
  </si>
  <si>
    <t>3387-DXAY</t>
  </si>
  <si>
    <t>1314-ELWR</t>
  </si>
  <si>
    <t>2750-VRLG</t>
  </si>
  <si>
    <t>9366-ZYLB</t>
  </si>
  <si>
    <t>9435-UZVB</t>
  </si>
  <si>
    <t>9746-REAO</t>
  </si>
  <si>
    <t>2435-GRXG</t>
  </si>
  <si>
    <t>6590-AZXN</t>
  </si>
  <si>
    <t>9894-GGLK</t>
  </si>
  <si>
    <t>1883-RJIC</t>
  </si>
  <si>
    <t>3680-TMRF</t>
  </si>
  <si>
    <t>6380-AXUR</t>
  </si>
  <si>
    <t>3344-CQGY</t>
  </si>
  <si>
    <t>3009-ULRV</t>
  </si>
  <si>
    <t>4301-EEMU</t>
  </si>
  <si>
    <t>1837-EYUN</t>
  </si>
  <si>
    <t>SQL Query</t>
  </si>
  <si>
    <t>SQL Combined</t>
  </si>
  <si>
    <t>doctor_id</t>
  </si>
  <si>
    <t>specialty</t>
  </si>
  <si>
    <t>admission_date</t>
  </si>
  <si>
    <t>discharge_date</t>
  </si>
  <si>
    <t>diagnosis</t>
  </si>
  <si>
    <t>attending_doctor_id</t>
  </si>
  <si>
    <t>Cardiovascular Disease</t>
  </si>
  <si>
    <t>Pregnancy</t>
  </si>
  <si>
    <t>Lung Cancer</t>
  </si>
  <si>
    <t>Cardiologist</t>
  </si>
  <si>
    <t>Neurologist</t>
  </si>
  <si>
    <t>Urologist</t>
  </si>
  <si>
    <t>Irene</t>
  </si>
  <si>
    <t>Cardiovascular disease</t>
  </si>
  <si>
    <t>High Blook Pressure</t>
  </si>
  <si>
    <t>Chronic Obstructive Pulmonary disease</t>
  </si>
  <si>
    <t>Prostate Cancer</t>
  </si>
  <si>
    <t>Alcoholic Liver Disease</t>
  </si>
  <si>
    <t>Stroke</t>
  </si>
  <si>
    <t>Erectile Dysfunction</t>
  </si>
  <si>
    <t>Sexually Transmitted Infections</t>
  </si>
  <si>
    <t>Type 2 Diabetes</t>
  </si>
  <si>
    <t>Pre-Diabetic</t>
  </si>
  <si>
    <t>COVID-19</t>
  </si>
  <si>
    <t>Depression</t>
  </si>
  <si>
    <t>Men Illnesses</t>
  </si>
  <si>
    <t>Women Illnesses</t>
  </si>
  <si>
    <t>Type 1 Diabetes</t>
  </si>
  <si>
    <t>Urinary Tract Infections</t>
  </si>
  <si>
    <t>Breast Cancer</t>
  </si>
  <si>
    <t>Osteoporosis</t>
  </si>
  <si>
    <t>Alzheimer's disease</t>
  </si>
  <si>
    <t>Doctor</t>
  </si>
  <si>
    <t>Doctor Specialty</t>
  </si>
  <si>
    <t>Genitourinary</t>
  </si>
  <si>
    <t>Vascular Neurologist</t>
  </si>
  <si>
    <t>Medical Oncologist</t>
  </si>
  <si>
    <t>Pulmonologists</t>
  </si>
  <si>
    <t>Radiation Oncologist</t>
  </si>
  <si>
    <t>Hepatologist</t>
  </si>
  <si>
    <t>Endocrinologist</t>
  </si>
  <si>
    <t>Gynecologist</t>
  </si>
  <si>
    <t>Primary Care</t>
  </si>
  <si>
    <t>M/F</t>
  </si>
  <si>
    <t>4178-HRUK-6302</t>
  </si>
  <si>
    <t>3598-DTVC-3586</t>
  </si>
  <si>
    <t>8284-SFXG-6168</t>
  </si>
  <si>
    <t>2642-BDYD-8530</t>
  </si>
  <si>
    <t>6632-QCEI-3542</t>
  </si>
  <si>
    <t>1308-TMNK-2253</t>
  </si>
  <si>
    <t>4252-FGWJ-2297</t>
  </si>
  <si>
    <t>9324-UBUS-4411</t>
  </si>
  <si>
    <t>1459-XOPU-3859</t>
  </si>
  <si>
    <t>5470-RSVZ-4370</t>
  </si>
  <si>
    <t>1648-IHTF-9578</t>
  </si>
  <si>
    <t>3774-KWXL-5064</t>
  </si>
  <si>
    <t>Robles</t>
  </si>
  <si>
    <t>Lomanto</t>
  </si>
  <si>
    <t>Dominique</t>
  </si>
  <si>
    <t>Risher</t>
  </si>
  <si>
    <t>Philip</t>
  </si>
  <si>
    <t>Barr</t>
  </si>
  <si>
    <t>Hansen</t>
  </si>
  <si>
    <t>Tobie</t>
  </si>
  <si>
    <t>Snell</t>
  </si>
  <si>
    <t>mink</t>
  </si>
  <si>
    <t>Vogt</t>
  </si>
  <si>
    <t>Woodman</t>
  </si>
  <si>
    <t>Hennen</t>
  </si>
  <si>
    <t>Doctor ID</t>
  </si>
  <si>
    <t>SQL Insert</t>
  </si>
  <si>
    <t>Alzheimers</t>
  </si>
  <si>
    <t xml:space="preserve">('6590-AZXN','2014-12-15','2014-12-18','Cardiovascular disease','4178-HRUK-6302'), </t>
  </si>
  <si>
    <t xml:space="preserve">('7765-HXON','2014-02-19','2014-02-19','Type 2 Diabetes','1459-XOPU-3859'), </t>
  </si>
  <si>
    <t xml:space="preserve">('1259-IFSB','2014-06-06','2014-06-09','Erectile Dysfunction','4252-FGWJ-2297'), </t>
  </si>
  <si>
    <t xml:space="preserve">('1400-AKZU','2014-04-20','2014-04-23','Urinary Tract Infections','4252-FGWJ-2297'), </t>
  </si>
  <si>
    <t xml:space="preserve">('7883-PIWZ','2014-07-06','2014-07-06','Urinary Tract Infections','4252-FGWJ-2297'), </t>
  </si>
  <si>
    <t xml:space="preserve">('9829-KGVM','2014-12-26','2014-12-28','Depression','5470-RSVZ-4370'), </t>
  </si>
  <si>
    <t xml:space="preserve">('7092-SHBE','2014-06-26','2014-06-27','Sexually Transmitted Infections','9324-UBUS-4411'), </t>
  </si>
  <si>
    <t xml:space="preserve">('4723-RFIZ','2014-02-05','2014-02-05','Urinary Tract Infections','4252-FGWJ-2297'), </t>
  </si>
  <si>
    <t xml:space="preserve">('5005-FGGM','2014-07-28','2014-07-31','Breast Cancer','3598-DTVC-3586'), </t>
  </si>
  <si>
    <t xml:space="preserve">('4628-IXWJ','2014-10-19','2014-10-21','Stroke','1308-TMNK-2253'), </t>
  </si>
  <si>
    <t xml:space="preserve">('7329-RRGO','2014-12-09','2014-12-11','Sexually Transmitted Infections','9324-UBUS-4411'), </t>
  </si>
  <si>
    <t xml:space="preserve">('3044-VWHW','2014-11-28','2014-11-30','Depression','5470-RSVZ-4370'), </t>
  </si>
  <si>
    <t xml:space="preserve">('4386-BRIJ','2014-05-14','2014-05-16','Alcoholic Liver Disease','6632-QCEI-3542'), </t>
  </si>
  <si>
    <t xml:space="preserve">('2384-CMIZ','2014-08-02','2014-08-03','Pregnancy','1648-IHTF-9578'), </t>
  </si>
  <si>
    <t xml:space="preserve">('7952-JMMU','2014-02-04','2014-02-04','Sexually Transmitted Infections','9324-UBUS-4411'), </t>
  </si>
  <si>
    <t xml:space="preserve">('7975-IPKI','2014-06-09','2014-06-10','Type 1 Diabetes','1459-XOPU-3859'), </t>
  </si>
  <si>
    <t xml:space="preserve">('9486-ZVTU','2014-05-11','2014-05-13','Stroke','1308-TMNK-2253'), </t>
  </si>
  <si>
    <t xml:space="preserve">('8392-TSNJ','2014-11-25','2014-11-26','Stroke','1308-TMNK-2253'), </t>
  </si>
  <si>
    <t xml:space="preserve">('8303-YXPA','2014-10-12','2014-10-13','Pre-Diabetic','1459-XOPU-3859'), </t>
  </si>
  <si>
    <t xml:space="preserve">('1681-HEEQ','2014-06-17','2014-06-17','Type 1 Diabetes','1459-XOPU-3859'), </t>
  </si>
  <si>
    <t xml:space="preserve">('8114-JYDM','2014-02-27','2014-02-28','Urinary Tract Infections','4252-FGWJ-2297'), </t>
  </si>
  <si>
    <t xml:space="preserve">('6664-GFPI','2014-01-20','2014-01-22','Urinary Tract Infections','4252-FGWJ-2297'), </t>
  </si>
  <si>
    <t xml:space="preserve">('8763-ZICE','2014-04-04','2014-04-04','Erectile Dysfunction','4252-FGWJ-2297'), </t>
  </si>
  <si>
    <t xml:space="preserve">('6211-UFOO','2014-10-29','2014-11-01','High Blook Pressure','4178-HRUK-6302'), </t>
  </si>
  <si>
    <t xml:space="preserve">('9494-QRUC','2014-09-25','2014-09-28','Prostate Cancer','2642-BDYD-8530'), </t>
  </si>
  <si>
    <t xml:space="preserve">('7687-MUOI','2014-04-10','2014-04-12','Stroke','1308-TMNK-2253'), </t>
  </si>
  <si>
    <t xml:space="preserve">('1734-CEQH','2014-06-01','2014-06-04','Pre-Diabetic','1459-XOPU-3859'), </t>
  </si>
  <si>
    <t xml:space="preserve">('1248-EJKZ','2014-11-06','2014-11-08','Cardiovascular disease','4178-HRUK-6302'), </t>
  </si>
  <si>
    <t xml:space="preserve">('9312-UJVW','2014-03-29','2014-03-30','Sexually Transmitted Infections','9324-UBUS-4411'), </t>
  </si>
  <si>
    <t xml:space="preserve">('8351-OZHS','2014-05-04','2014-05-04','Prostate Cancer','2642-BDYD-8530'), </t>
  </si>
  <si>
    <t xml:space="preserve">('8314-AOJO','2014-10-07','2014-10-10','Erectile Dysfunction','4252-FGWJ-2297'), </t>
  </si>
  <si>
    <t xml:space="preserve">('6225-SLTJ','2014-11-18','2014-11-21','Cardiovascular Disease','4178-HRUK-6302'), </t>
  </si>
  <si>
    <t xml:space="preserve">('4933-UFVF','2014-10-22','2014-10-22','Pre-Diabetic','1459-XOPU-3859'), </t>
  </si>
  <si>
    <t xml:space="preserve">('9829-KGVM','2014-07-29','2014-07-29','High Blook Pressure','4178-HRUK-6302'), </t>
  </si>
  <si>
    <t xml:space="preserve">('1876-JOGT','2014-03-13','2014-03-13','Pregnancy','1648-IHTF-9578'), </t>
  </si>
  <si>
    <t xml:space="preserve">('8308-MBZA','2014-03-05','2014-03-08','Erectile Dysfunction','4252-FGWJ-2297'), </t>
  </si>
  <si>
    <t xml:space="preserve">('5544-COPI','2014-07-16','2014-07-19','Type 1 Diabetes','1459-XOPU-3859'), </t>
  </si>
  <si>
    <t xml:space="preserve">('7510-ZMBS','2014-11-18','2014-11-20','Prostate Cancer','2642-BDYD-8530'), </t>
  </si>
  <si>
    <t xml:space="preserve">('5922-KTFW','2014-02-09','2014-02-11','Stroke','1308-TMNK-2253'), </t>
  </si>
  <si>
    <t xml:space="preserve">('4595-NKXB','2014-03-02','2014-03-04','Type 2 Diabetes','1459-XOPU-3859'), </t>
  </si>
  <si>
    <t xml:space="preserve">('6464-FMBX','2014-09-27','2014-09-29','Erectile Dysfunction','4252-FGWJ-2297'), </t>
  </si>
  <si>
    <t xml:space="preserve">('5578-DPDO','2014-07-04','2014-07-05','Chronic Obstructive Pulmonary disease','8284-SFXG-6168'), </t>
  </si>
  <si>
    <t xml:space="preserve">('1984-QCNR','2014-03-25','2014-03-28','Breast Cancer','3598-DTVC-3586'), </t>
  </si>
  <si>
    <t xml:space="preserve">('9843-ASAH','2014-09-28','2014-09-30','Pre-Diabetic','1459-XOPU-3859'), </t>
  </si>
  <si>
    <t xml:space="preserve">('2370-QHZD','2014-10-14','2014-10-15','Stroke','1308-TMNK-2253'), </t>
  </si>
  <si>
    <t xml:space="preserve">('1674-WCVT','2014-01-02','2014-01-03','Alcoholic Liver Disease','6632-QCEI-3542'), </t>
  </si>
  <si>
    <t xml:space="preserve">('4200-SBVN','2014-09-15','2014-09-16','Alcoholic Liver Disease','6632-QCEI-3542'), </t>
  </si>
  <si>
    <t xml:space="preserve">('7092-SHBE','2014-01-18','2014-01-18','Urinary Tract Infections','4252-FGWJ-2297'), </t>
  </si>
  <si>
    <t xml:space="preserve">('8614-ZXZV','2014-06-22','2014-06-23','High Blook Pressure','4178-HRUK-6302'), </t>
  </si>
  <si>
    <t xml:space="preserve">('3423-PLNC','2014-05-12','2014-05-13','Pre-Diabetic','1459-XOPU-3859'), </t>
  </si>
  <si>
    <t xml:space="preserve">('5656-TYJM','2014-07-05','2014-07-08','Pre-Diabetic','1459-XOPU-3859'), </t>
  </si>
  <si>
    <t xml:space="preserve">('7679-UCAZ','2014-12-17','2014-12-17','Stroke','1308-TMNK-2253'), </t>
  </si>
  <si>
    <t xml:space="preserve">('2715-PQWB','2014-07-17','2014-07-17','Pregnancy','1648-IHTF-9578'), </t>
  </si>
  <si>
    <t xml:space="preserve">('3333-ZLNM','2014-02-01','2014-02-01','Type 1 Diabetes','1459-XOPU-3859'), </t>
  </si>
  <si>
    <t xml:space="preserve">('9438-UKUW','2014-09-09','2014-09-09','High Blook Pressure','4178-HRUK-6302'), </t>
  </si>
  <si>
    <t xml:space="preserve">('5717-XXUO','2014-07-28','2014-07-28','Alzheimers','3774-KWXL-5064'), </t>
  </si>
  <si>
    <t xml:space="preserve">('2647-SWVR','2014-05-09','2014-05-11','Pregnancy','1648-IHTF-9578'), </t>
  </si>
  <si>
    <t xml:space="preserve">('1683-MUNF','2014-01-10','2014-01-13','Stroke','1308-TMNK-2253'), </t>
  </si>
  <si>
    <t xml:space="preserve">('9640-SERG','2014-09-01','2014-09-04','Sexually Transmitted Infections','9324-UBUS-4411'), </t>
  </si>
  <si>
    <t xml:space="preserve">('6781-LEQQ','2014-09-18','2014-09-21','Stroke','1308-TMNK-2253'), </t>
  </si>
  <si>
    <t xml:space="preserve">('7802-AQKO','2014-06-06','2014-06-07','Osteoporosis','1648-IHTF-9578'), </t>
  </si>
  <si>
    <t xml:space="preserve">('7891-SKED','2014-12-05','2014-12-05','Breast Cancer','3598-DTVC-3586'), </t>
  </si>
  <si>
    <t xml:space="preserve">('2462-HUOA','2014-12-11','2014-12-13','Alzheimers','3774-KWXL-5064'), </t>
  </si>
  <si>
    <t xml:space="preserve">('4349-AHOW','2014-12-18','2014-12-20','Pre-Diabetic','1459-XOPU-3859'), </t>
  </si>
  <si>
    <t xml:space="preserve">('1960-VZRI','2014-09-16','2014-09-18','Lung Cancer','3598-DTVC-3586'), </t>
  </si>
  <si>
    <t xml:space="preserve">('9055-HGOY','2014-08-25','2014-08-25','Pregnancy','1648-IHTF-9578'), </t>
  </si>
  <si>
    <t xml:space="preserve">('6442-OEEY','2014-05-27','2014-05-30','Urinary Tract Infections','4252-FGWJ-2297'), </t>
  </si>
  <si>
    <t xml:space="preserve">('7373-EVYL','2014-09-25','2014-09-28','COVID-19','5470-RSVZ-4370'), </t>
  </si>
  <si>
    <t xml:space="preserve">('8161-QIBA','2014-03-09','2014-03-11','Pregnancy','1648-IHTF-9578'), </t>
  </si>
  <si>
    <t xml:space="preserve">('8339-GLCI','2014-08-12','2014-08-15','Stroke','1308-TMNK-2253'), </t>
  </si>
  <si>
    <t xml:space="preserve">('9483-DVOA','2014-05-25','2014-05-28','Cardiovascular Disease','4178-HRUK-6302'), </t>
  </si>
  <si>
    <t xml:space="preserve">('6215-EAMY','2014-10-31','2014-11-02','Type 2 Diabetes','1459-XOPU-3859'), </t>
  </si>
  <si>
    <t xml:space="preserve">('1617-BZKZ','2014-06-25','2014-06-26','Cardiovascular disease','4178-HRUK-6302'), </t>
  </si>
  <si>
    <t xml:space="preserve">('3327-GXNM','2014-10-03','2014-10-04','Chronic Obstructive Pulmonary disease','8284-SFXG-6168'), </t>
  </si>
  <si>
    <t xml:space="preserve">('5545-FREQ','2014-03-23','2014-03-25','Pre-Diabetic','1459-XOPU-3859'), </t>
  </si>
  <si>
    <t xml:space="preserve">('4501-JHVQ','2014-05-18','2014-05-19','Pre-Diabetic','1459-XOPU-3859'), </t>
  </si>
  <si>
    <t xml:space="preserve">('4820-TFZW','2015-01-01','2015-01-03','Depression','5470-RSVZ-4370'), </t>
  </si>
  <si>
    <t xml:space="preserve">('2923-HWKP','2014-02-21','2014-02-23','Erectile Dysfunction','4252-FGWJ-2297'), </t>
  </si>
  <si>
    <t xml:space="preserve">('7007-VPHZ','2014-02-11','2014-02-14','Breast Cancer','3598-DTVC-3586'), </t>
  </si>
  <si>
    <t xml:space="preserve">('4834-CVKO','2014-05-03','2014-05-05','Cardiovascular Disease','4178-HRUK-6302'), </t>
  </si>
  <si>
    <t xml:space="preserve">('5424-UAOI','2014-05-15','2014-05-18','Type 1 Diabetes','1459-XOPU-3859'), </t>
  </si>
  <si>
    <t xml:space="preserve">('4156-CNPD','2014-05-11','2014-05-12','Pre-Diabetic','1459-XOPU-3859'), </t>
  </si>
  <si>
    <t xml:space="preserve">('9221-BUSJ','2014-10-13','2014-10-13','Type 2 Diabetes','1459-XOPU-3859'), </t>
  </si>
  <si>
    <t xml:space="preserve">('9435-UZVB','2014-01-15','2014-01-18','Cardiovascular Disease','4178-HRUK-6302'), </t>
  </si>
  <si>
    <t xml:space="preserve">('5388-ZLJE','2014-03-19','2014-03-19','Type 1 Diabetes','1459-XOPU-3859'), </t>
  </si>
  <si>
    <t xml:space="preserve">('3966-LQAR','2014-09-27','2014-09-27','Pre-Diabetic','1459-XOPU-3859'), </t>
  </si>
  <si>
    <t xml:space="preserve">('8355-QKID','2014-06-22','2014-06-23','Osteoporosis','1648-IHTF-9578'), </t>
  </si>
  <si>
    <t xml:space="preserve">('8693-CLMX','2014-11-21','2014-11-22','COVID-19','5470-RSVZ-4370'), </t>
  </si>
  <si>
    <t xml:space="preserve">('7272-PMNR','2014-04-09','2014-04-12','Stroke','1308-TMNK-2253'), </t>
  </si>
  <si>
    <t xml:space="preserve">('1377-KFSC','2014-10-28','2014-10-28','High Blook Pressure','4178-HRUK-6302'), </t>
  </si>
  <si>
    <t xml:space="preserve">('2510-XJZW','2014-11-07','2014-11-08','Pre-Diabetic','1459-XOPU-3859'), </t>
  </si>
  <si>
    <t xml:space="preserve">('3676-WYWN','2014-12-30','2015-01-02','Lung Cancer','3598-DTVC-3586'), </t>
  </si>
  <si>
    <t xml:space="preserve">('3821-KGIV','2014-08-25','2014-08-28','Osteoporosis','1648-IHTF-9578'), </t>
  </si>
  <si>
    <t xml:space="preserve">('1277-RXLO','2014-01-20','2014-01-20','Stroke','1308-TMNK-2253'), </t>
  </si>
  <si>
    <t xml:space="preserve">('9439-OGGI','2014-04-19','2014-04-19','Pregnancy','1648-IHTF-9578'), </t>
  </si>
  <si>
    <t xml:space="preserve">('3852-PQOR','2014-08-14','2014-08-16','COVID-19','5470-RSVZ-4370'), </t>
  </si>
  <si>
    <t xml:space="preserve">('3402-ZOXH','2014-09-20','2014-09-20','Cardiovascular Disease','4178-HRUK-6302'), </t>
  </si>
  <si>
    <t xml:space="preserve">('4628-IXWJ','2014-07-08','2014-07-09','Urinary Tract Infections','4252-FGWJ-2297'), </t>
  </si>
  <si>
    <t xml:space="preserve">('2397-NRVB','2014-08-16','2014-08-17','Chronic Obstructive Pulmonary disease','8284-SFXG-6168'), </t>
  </si>
  <si>
    <t xml:space="preserve">('4520-YAMP','2014-02-25','2014-02-27','Urinary Tract Infections','4252-FGWJ-2297'), </t>
  </si>
  <si>
    <t xml:space="preserve">('6395-ASES','2014-09-23','2014-09-24','Type 2 Diabetes','1459-XOPU-3859'), </t>
  </si>
  <si>
    <t xml:space="preserve">('2945-XABK','2014-02-25','2014-02-28','COVID-19','5470-RSVZ-4370'), </t>
  </si>
  <si>
    <t xml:space="preserve">('5544-COPI','2014-04-10','2014-04-11','Type 2 Diabetes','1459-XOPU-3859'), </t>
  </si>
  <si>
    <t xml:space="preserve">('9231-BFJA','2014-07-14','2014-07-16','Stroke','1308-TMNK-2253'), </t>
  </si>
  <si>
    <t xml:space="preserve">('6630-URKR','2014-02-06','2014-02-06','Sexually Transmitted Infections','9324-UBUS-4411'), </t>
  </si>
  <si>
    <t xml:space="preserve">('9347-ULTA','2014-09-13','2014-09-14','Breast Cancer','3598-DTVC-3586'), </t>
  </si>
  <si>
    <t xml:space="preserve">('8740-JKCL','2014-09-02','2014-09-03','COVID-19','5470-RSVZ-4370'), </t>
  </si>
  <si>
    <t xml:space="preserve">('8441-TMIG','2014-09-21','2014-09-21','Pre-Diabetic','1459-XOPU-3859'), </t>
  </si>
  <si>
    <t xml:space="preserve">('9673-OSUJ','2014-08-20','2014-08-22','Osteoporosis','1648-IHTF-9578'), </t>
  </si>
  <si>
    <t xml:space="preserve">('9307-YPTD','2014-05-03','2014-05-06','Depression','5470-RSVZ-4370'), </t>
  </si>
  <si>
    <t xml:space="preserve">('2805-ITOU','2014-06-08','2014-06-09','Pregnancy','1648-IHTF-9578'), </t>
  </si>
  <si>
    <t xml:space="preserve">('3693-NPAO','2014-02-20','2014-02-21','Stroke','1308-TMNK-2253'), </t>
  </si>
  <si>
    <t xml:space="preserve">('2090-ZHRQ','2014-06-13','2014-06-14','Stroke','1308-TMNK-2253'), </t>
  </si>
  <si>
    <t xml:space="preserve">('6817-IMIU','2014-10-14','2014-10-17','Pre-Diabetic','1459-XOPU-3859'), </t>
  </si>
  <si>
    <t xml:space="preserve">('6356-ZGDF','2014-01-27','2014-01-30','Stroke','1308-TMNK-2253'), </t>
  </si>
  <si>
    <t xml:space="preserve">('3386-GBWF','2014-08-24','2014-08-27','Cardiovascular disease','4178-HRUK-6302'), </t>
  </si>
  <si>
    <t xml:space="preserve">('1314-ELWR','2014-03-17','2014-03-17','High Blook Pressure','4178-HRUK-6302'), </t>
  </si>
  <si>
    <t xml:space="preserve">('9351-QYJH','2014-08-04','2014-08-04','Pregnancy','1648-IHTF-9578'), </t>
  </si>
  <si>
    <t xml:space="preserve">('7054-DMDQ','2014-01-06','2014-01-07','Type 2 Diabetes','1459-XOPU-3859'), </t>
  </si>
  <si>
    <t xml:space="preserve">('8606-DESD','2014-07-03','2014-07-05','Type 2 Diabetes','1459-XOPU-3859'), </t>
  </si>
  <si>
    <t xml:space="preserve">('3325-MQGK','2014-01-20','2014-01-22','Lung Cancer','3598-DTVC-3586'), </t>
  </si>
  <si>
    <t xml:space="preserve">('1876-JOGT','2014-10-06','2014-10-09','Stroke','1308-TMNK-2253'), </t>
  </si>
  <si>
    <t xml:space="preserve">('7586-SQUX','2014-03-13','2014-03-14','Type 2 Diabetes','1459-XOPU-3859'), </t>
  </si>
  <si>
    <t xml:space="preserve">('1545-JAFM','2014-12-28','2014-12-28','Pregnancy','1648-IHTF-9578'), </t>
  </si>
  <si>
    <t xml:space="preserve">('4521-DIGL','2014-11-15','2014-11-18','Prostate Cancer','2642-BDYD-8530'), </t>
  </si>
  <si>
    <t xml:space="preserve">('8577-IJHM','2014-09-10','2014-09-13','Urinary Tract Infections','4252-FGWJ-2297'), </t>
  </si>
  <si>
    <t xml:space="preserve">('2435-GRXG','2014-12-08','2014-12-10','Prostate Cancer','2642-BDYD-8530'), </t>
  </si>
  <si>
    <t xml:space="preserve">('2027-PVAJ','2014-01-15','2014-01-18','Sexually Transmitted Infections','9324-UBUS-4411'), </t>
  </si>
  <si>
    <t xml:space="preserve">('9411-QRXQ','2014-12-06','2014-12-06','Cardiovascular disease','4178-HRUK-6302'), </t>
  </si>
  <si>
    <t xml:space="preserve">('1515-CGVE','2014-01-24','2014-01-27','Stroke','1308-TMNK-2253'), </t>
  </si>
  <si>
    <t xml:space="preserve">('1984-QCNR','2014-03-25','2014-03-28','Pregnancy','1648-IHTF-9578'), </t>
  </si>
  <si>
    <t xml:space="preserve">('3822-VQTG','2014-11-18','2014-11-18','Osteoporosis','1648-IHTF-9578'), </t>
  </si>
  <si>
    <t xml:space="preserve">('5814-SVEO','2014-06-29','2014-07-02','Type 1 Diabetes','1459-XOPU-3859'), </t>
  </si>
  <si>
    <t xml:space="preserve">('4430-HHHL','2014-08-17','2014-08-20','Urinary Tract Infections','4252-FGWJ-2297'), </t>
  </si>
  <si>
    <t xml:space="preserve">('3996-OCTG','2014-10-04','2014-10-05','Osteoporosis','1648-IHTF-9578'), </t>
  </si>
  <si>
    <t xml:space="preserve">('8463-HITT','2014-01-30','2014-01-30','Urinary Tract Infections','4252-FGWJ-2297'), </t>
  </si>
  <si>
    <t xml:space="preserve">('6571-OZGN','2014-01-30','2014-01-30','Type 1 Diabetes','1459-XOPU-3859'), </t>
  </si>
  <si>
    <t xml:space="preserve">('6141-IUDG','2014-09-12','2014-09-15','Lung Cancer','3598-DTVC-3586'), </t>
  </si>
  <si>
    <t xml:space="preserve">('7635-OKPP','2014-05-16','2014-05-17','Type 1 Diabetes','1459-XOPU-3859'), </t>
  </si>
  <si>
    <t xml:space="preserve">('9134-URVQ','2014-07-08','2014-07-11','Alcoholic Liver Disease','6632-QCEI-3542'), </t>
  </si>
  <si>
    <t xml:space="preserve">('1946-IRHT','2014-05-29','2014-05-31','Alzheimers','3774-KWXL-5064'), </t>
  </si>
  <si>
    <t xml:space="preserve">('5996-SLEG','2014-11-16','2014-11-16','Sexually Transmitted Infections','9324-UBUS-4411'), </t>
  </si>
  <si>
    <t xml:space="preserve">('9331-FAMR','2014-08-19','2014-08-19','Pregnancy','1648-IHTF-9578'), </t>
  </si>
  <si>
    <t xml:space="preserve">('3670-GZVY','2014-11-04','2014-11-04','Breast Cancer','3598-DTVC-3586'), </t>
  </si>
  <si>
    <t xml:space="preserve">('4521-DIGL','2014-01-02','2014-01-05','Sexually Transmitted Infections','9324-UBUS-4411'), </t>
  </si>
  <si>
    <t xml:space="preserve">('9527-RJQK','2014-07-09','2014-07-09','Lung Cancer','3598-DTVC-3586'), </t>
  </si>
  <si>
    <t xml:space="preserve">('7612-EGSG','2014-02-09','2014-02-11','Pre-Diabetic','1459-XOPU-3859'), </t>
  </si>
  <si>
    <t xml:space="preserve">('5116-MNLJ','2014-12-10','2014-12-13','Erectile Dysfunction','4252-FGWJ-2297'), </t>
  </si>
  <si>
    <t xml:space="preserve">('4827-EFAY','2014-11-08','2014-11-11','Sexually Transmitted Infections','9324-UBUS-4411'), </t>
  </si>
  <si>
    <t xml:space="preserve">('5909-WNHE','2014-02-01','2014-02-02','Type 2 Diabetes','1459-XOPU-3859'), </t>
  </si>
  <si>
    <t xml:space="preserve">('5572-BACT','2014-01-12','2014-01-12','Type 2 Diabetes','1459-XOPU-3859'), </t>
  </si>
  <si>
    <t xml:space="preserve">('7953-OUOQ','2014-08-21','2014-08-21','Stroke','1308-TMNK-2253'), </t>
  </si>
  <si>
    <t xml:space="preserve">('6803-JGSO','2014-06-11','2014-06-11','Cardiovascular disease','4178-HRUK-6302'), </t>
  </si>
  <si>
    <t xml:space="preserve">('5185-RLKV','2014-12-06','2014-12-06','Sexually Transmitted Infections','9324-UBUS-4411'), </t>
  </si>
  <si>
    <t xml:space="preserve">('4951-SAIT','2014-12-26','2014-12-26','Sexually Transmitted Infections','9324-UBUS-4411'), </t>
  </si>
  <si>
    <t xml:space="preserve">('8890-HGKM','2014-12-27','2014-12-27','Pre-Diabetic','1459-XOPU-3859'), </t>
  </si>
  <si>
    <t xml:space="preserve">('6098-OXME','2014-05-20','2014-05-22','Pre-Diabetic','1459-XOPU-3859'), </t>
  </si>
  <si>
    <t xml:space="preserve">('3591-QQOS','2014-03-07','2014-03-07','Pregnancy','1648-IHTF-9578'), </t>
  </si>
  <si>
    <t xml:space="preserve">('6385-JGAL','2014-03-31','2014-03-31','Sexually Transmitted Infections','9324-UBUS-4411'), </t>
  </si>
  <si>
    <t xml:space="preserve">('2654-IDWT','2014-07-16','2014-07-17','Stroke','1308-TMNK-2253'), </t>
  </si>
  <si>
    <t xml:space="preserve">('9680-SREO','2014-10-16','2014-10-16','Alzheimers','3774-KWXL-5064'), </t>
  </si>
  <si>
    <t xml:space="preserve">('7553-PQHS','2014-12-12','2014-12-13','Sexually Transmitted Infections','9324-UBUS-4411'), </t>
  </si>
  <si>
    <t xml:space="preserve">('2370-QHZD','2014-01-23','2014-01-24','Pre-Diabetic','1459-XOPU-3859'), </t>
  </si>
  <si>
    <t xml:space="preserve">('6127-PIIA','2014-04-05','2014-04-05','Type 2 Diabetes','1459-XOPU-3859'), </t>
  </si>
  <si>
    <t xml:space="preserve">('7373-EVYL','2014-11-22','2014-11-23','Stroke','1308-TMNK-2253'), </t>
  </si>
  <si>
    <t xml:space="preserve">('4242-RBSX','2014-05-01','2014-05-04','Prostate Cancer','2642-BDYD-8530'), </t>
  </si>
  <si>
    <t xml:space="preserve">('8301-DBAC','2014-10-26','2014-10-29','Depression','5470-RSVZ-4370'), </t>
  </si>
  <si>
    <t xml:space="preserve">('7891-SKED','2014-03-26','2014-03-28','Breast Cancer','3598-DTVC-3586'), </t>
  </si>
  <si>
    <t xml:space="preserve">('9559-GEDA','2014-11-24','2014-11-24','Type 2 Diabetes','1459-XOPU-3859'), </t>
  </si>
  <si>
    <t xml:space="preserve">('9426-TDXZ','2014-08-12','2014-08-13','High Blook Pressure','4178-HRUK-6302'), </t>
  </si>
  <si>
    <t xml:space="preserve">('2311-YDHH','2014-05-20','2014-05-20','Type 2 Diabetes','1459-XOPU-3859'), </t>
  </si>
  <si>
    <t xml:space="preserve">('9973-TGQF','2014-03-06','2014-03-08','Erectile Dysfunction','4252-FGWJ-2297'), </t>
  </si>
  <si>
    <t xml:space="preserve">('8876-QWVF','2014-08-21','2014-08-21','Alzheimers','3774-KWXL-5064'), </t>
  </si>
  <si>
    <t xml:space="preserve">('8185-FRGR','2014-12-31','2015-01-02','Osteoporosis','1648-IHTF-9578'), </t>
  </si>
  <si>
    <t xml:space="preserve">('3680-TMRF','2014-06-11','2014-06-12','Type 1 Diabetes','1459-XOPU-3859'), </t>
  </si>
  <si>
    <t xml:space="preserve">('2940-MPSS','2014-08-22','2014-08-25','Stroke','1308-TMNK-2253'), </t>
  </si>
  <si>
    <t xml:space="preserve">('9055-HGOY','2014-04-15','2014-04-15','Urinary Tract Infections','4252-FGWJ-2297'), </t>
  </si>
  <si>
    <t xml:space="preserve">('7687-MUOI','2014-11-18','2014-11-20','Pre-Diabetic','1459-XOPU-3859'), </t>
  </si>
  <si>
    <t xml:space="preserve">('9963-TJPI','2014-11-17','2014-11-18','Lung Cancer','3598-DTVC-3586'), </t>
  </si>
  <si>
    <t xml:space="preserve">('2536-MGDL','2014-01-08','2014-01-11','Stroke','1308-TMNK-2253'), </t>
  </si>
  <si>
    <t xml:space="preserve">('5050-IPWV','2014-03-23','2014-03-23','Urinary Tract Infections','4252-FGWJ-2297'), </t>
  </si>
  <si>
    <t xml:space="preserve">('3680-TMRF','2014-12-17','2014-12-20','Alzheimers','3774-KWXL-5064'), </t>
  </si>
  <si>
    <t xml:space="preserve">('8763-ZICE','2014-09-24','2014-09-27','Type 2 Diabetes','1459-XOPU-3859'), </t>
  </si>
  <si>
    <t xml:space="preserve">('7008-UROG','2014-10-03','2014-10-04','Type 2 Diabetes','1459-XOPU-3859'), </t>
  </si>
  <si>
    <t xml:space="preserve">('1372-QHHB','2014-11-20','2014-11-21','Type 2 Diabetes','1459-XOPU-3859'), </t>
  </si>
  <si>
    <t xml:space="preserve">('1198-XLZL','2014-06-16','2014-06-18','Alcoholic Liver Disease','6632-QCEI-3542'), </t>
  </si>
  <si>
    <t xml:space="preserve">('9005-OOTB','2014-11-25','2014-11-25','High Blook Pressure','4178-HRUK-6302'), </t>
  </si>
  <si>
    <t xml:space="preserve">('7751-HFUL','2014-12-30','2015-01-02','Erectile Dysfunction','4252-FGWJ-2297'), </t>
  </si>
  <si>
    <t xml:space="preserve">('9058-UGWN','2014-03-03','2014-03-06','Breast Cancer','3598-DTVC-3586'), </t>
  </si>
  <si>
    <t xml:space="preserve">('1732-IULM','2014-01-19','2014-01-21','Chronic Obstructive Pulmonary disease','8284-SFXG-6168'), </t>
  </si>
  <si>
    <t xml:space="preserve">('3839-WMBV','2014-12-16','2014-12-16','Chronic Obstructive Pulmonary disease','8284-SFXG-6168'), </t>
  </si>
  <si>
    <t xml:space="preserve">('8662-OFNI','2014-08-12','2014-08-15','Pre-Diabetic','1459-XOPU-3859'), </t>
  </si>
  <si>
    <t xml:space="preserve">('7893-ANEG','2014-11-06','2014-11-08','Depression','5470-RSVZ-4370'), </t>
  </si>
  <si>
    <t xml:space="preserve">('9373-VKNP','2014-09-10','2014-09-11','Type 2 Diabetes','1459-XOPU-3859'), </t>
  </si>
  <si>
    <t xml:space="preserve">('2861-XDDS','2014-10-06','2014-10-07','Breast Cancer','3598-DTVC-3586'), </t>
  </si>
  <si>
    <t xml:space="preserve">('7863-TLHK','2014-09-09','2014-09-11','Pregnancy','1648-IHTF-9578'), </t>
  </si>
  <si>
    <t xml:space="preserve">('9534-UHBF','2014-11-25','2014-11-28','COVID-19','5470-RSVZ-4370'), </t>
  </si>
  <si>
    <t xml:space="preserve">('9346-RBOW','2014-10-21','2014-10-21','Type 2 Diabetes','1459-XOPU-3859'), </t>
  </si>
  <si>
    <t xml:space="preserve">('6156-LNKW','2014-11-27','2014-11-29','Urinary Tract Infections','4252-FGWJ-2297'), </t>
  </si>
  <si>
    <t>Fake Data for data projects</t>
  </si>
  <si>
    <t>The data found on this sheet is 100% fake and used for a Data Project using SQL. Any correlation to actual people and their personal information, whether it's their first/last name, birthdate, gender, height, weight, diagnosis, id's, profession, and any other information is purely cooincidental.</t>
  </si>
  <si>
    <t>The Fake data was primarily generated from using https://www.fakenamegenerator.com/. The IDs, diseases, admission/discharge dates, and specialties were randomly generated by using various excel formulas and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</si>
</sst>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2" fillId="0" borderId="0" xfId="0" applyFont="1" applyAlignment="1"/>
    <xf numFmtId="0" fontId="2" fillId="0" borderId="0" xfId="0" applyFont="1"/>
    <xf numFmtId="0" fontId="1" fillId="2" borderId="0" xfId="0" applyFont="1" applyFill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4" xfId="0" applyFont="1" applyFill="1" applyBorder="1"/>
    <xf numFmtId="0" fontId="0" fillId="0" borderId="4" xfId="0" applyBorder="1"/>
    <xf numFmtId="14" fontId="0" fillId="0" borderId="4" xfId="0" applyNumberForma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2428-4285-4DFD-B1ED-7C1B64FC6345}">
  <dimension ref="A1:I12"/>
  <sheetViews>
    <sheetView showGridLines="0" tabSelected="1" workbookViewId="0">
      <selection activeCell="A9" sqref="A9:H12"/>
    </sheetView>
  </sheetViews>
  <sheetFormatPr defaultColWidth="0" defaultRowHeight="15" x14ac:dyDescent="0.25"/>
  <cols>
    <col min="1" max="9" width="9.140625" customWidth="1"/>
    <col min="10" max="16384" width="9.140625" hidden="1"/>
  </cols>
  <sheetData>
    <row r="1" spans="1:9" ht="19.5" thickBot="1" x14ac:dyDescent="0.35">
      <c r="A1" s="12" t="s">
        <v>3163</v>
      </c>
      <c r="B1" s="13"/>
      <c r="C1" s="13"/>
      <c r="D1" s="13"/>
      <c r="E1" s="13"/>
      <c r="F1" s="13"/>
      <c r="G1" s="13"/>
      <c r="H1" s="14"/>
      <c r="I1" s="2"/>
    </row>
    <row r="2" spans="1:9" ht="15.75" thickBot="1" x14ac:dyDescent="0.3"/>
    <row r="3" spans="1:9" x14ac:dyDescent="0.25">
      <c r="A3" s="15" t="s">
        <v>3164</v>
      </c>
      <c r="B3" s="16"/>
      <c r="C3" s="16"/>
      <c r="D3" s="16"/>
      <c r="E3" s="16"/>
      <c r="F3" s="16"/>
      <c r="G3" s="16"/>
      <c r="H3" s="17"/>
    </row>
    <row r="4" spans="1:9" x14ac:dyDescent="0.25">
      <c r="A4" s="18"/>
      <c r="B4" s="19"/>
      <c r="C4" s="19"/>
      <c r="D4" s="19"/>
      <c r="E4" s="19"/>
      <c r="F4" s="19"/>
      <c r="G4" s="19"/>
      <c r="H4" s="20"/>
    </row>
    <row r="5" spans="1:9" x14ac:dyDescent="0.25">
      <c r="A5" s="18"/>
      <c r="B5" s="19"/>
      <c r="C5" s="19"/>
      <c r="D5" s="19"/>
      <c r="E5" s="19"/>
      <c r="F5" s="19"/>
      <c r="G5" s="19"/>
      <c r="H5" s="20"/>
    </row>
    <row r="6" spans="1:9" ht="15.75" thickBot="1" x14ac:dyDescent="0.3">
      <c r="A6" s="21"/>
      <c r="B6" s="22"/>
      <c r="C6" s="22"/>
      <c r="D6" s="22"/>
      <c r="E6" s="22"/>
      <c r="F6" s="22"/>
      <c r="G6" s="22"/>
      <c r="H6" s="23"/>
    </row>
    <row r="8" spans="1:9" ht="15.75" thickBot="1" x14ac:dyDescent="0.3"/>
    <row r="9" spans="1:9" x14ac:dyDescent="0.25">
      <c r="A9" s="24" t="s">
        <v>3165</v>
      </c>
      <c r="B9" s="25"/>
      <c r="C9" s="25"/>
      <c r="D9" s="25"/>
      <c r="E9" s="25"/>
      <c r="F9" s="25"/>
      <c r="G9" s="25"/>
      <c r="H9" s="26"/>
    </row>
    <row r="10" spans="1:9" x14ac:dyDescent="0.25">
      <c r="A10" s="27"/>
      <c r="B10" s="28"/>
      <c r="C10" s="28"/>
      <c r="D10" s="28"/>
      <c r="E10" s="28"/>
      <c r="F10" s="28"/>
      <c r="G10" s="28"/>
      <c r="H10" s="29"/>
    </row>
    <row r="11" spans="1:9" x14ac:dyDescent="0.25">
      <c r="A11" s="27"/>
      <c r="B11" s="28"/>
      <c r="C11" s="28"/>
      <c r="D11" s="28"/>
      <c r="E11" s="28"/>
      <c r="F11" s="28"/>
      <c r="G11" s="28"/>
      <c r="H11" s="29"/>
    </row>
    <row r="12" spans="1:9" ht="15.75" thickBot="1" x14ac:dyDescent="0.3">
      <c r="A12" s="30"/>
      <c r="B12" s="31"/>
      <c r="C12" s="31"/>
      <c r="D12" s="31"/>
      <c r="E12" s="31"/>
      <c r="F12" s="31"/>
      <c r="G12" s="31"/>
      <c r="H12" s="32"/>
    </row>
  </sheetData>
  <mergeCells count="3">
    <mergeCell ref="A3:H6"/>
    <mergeCell ref="A9:H12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7459-7C00-4506-B132-0285FC53DE44}">
  <dimension ref="A1:O1018"/>
  <sheetViews>
    <sheetView topLeftCell="B1" workbookViewId="0">
      <selection activeCell="M14" sqref="M14:M22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10.140625" bestFit="1" customWidth="1"/>
    <col min="4" max="4" width="7.28515625" bestFit="1" customWidth="1"/>
    <col min="5" max="5" width="10.7109375" bestFit="1" customWidth="1"/>
    <col min="6" max="6" width="22.5703125" bestFit="1" customWidth="1"/>
    <col min="7" max="7" width="8.140625" bestFit="1" customWidth="1"/>
    <col min="8" max="8" width="17.42578125" bestFit="1" customWidth="1"/>
    <col min="9" max="9" width="11.140625" bestFit="1" customWidth="1"/>
    <col min="10" max="10" width="11" bestFit="1" customWidth="1"/>
    <col min="11" max="11" width="91.85546875" bestFit="1" customWidth="1"/>
    <col min="12" max="12" width="18.42578125" customWidth="1"/>
    <col min="13" max="13" width="30.42578125" customWidth="1"/>
    <col min="15" max="15" width="10.42578125" bestFit="1" customWidth="1"/>
    <col min="20" max="20" width="31.7109375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25</v>
      </c>
      <c r="J1" s="5" t="s">
        <v>26</v>
      </c>
      <c r="K1" s="5" t="s">
        <v>2890</v>
      </c>
      <c r="L1" s="8"/>
      <c r="M1" s="3" t="s">
        <v>2891</v>
      </c>
    </row>
    <row r="2" spans="1:13" x14ac:dyDescent="0.25">
      <c r="A2" s="6" t="s">
        <v>1890</v>
      </c>
      <c r="B2" s="6" t="s">
        <v>53</v>
      </c>
      <c r="C2" s="6" t="s">
        <v>54</v>
      </c>
      <c r="D2" s="6" t="s">
        <v>8</v>
      </c>
      <c r="E2" s="7">
        <v>24817</v>
      </c>
      <c r="F2" s="6" t="s">
        <v>55</v>
      </c>
      <c r="G2" s="6" t="s">
        <v>56</v>
      </c>
      <c r="H2" s="6" t="s">
        <v>14</v>
      </c>
      <c r="I2" s="6">
        <v>158</v>
      </c>
      <c r="J2" s="6">
        <v>61.1</v>
      </c>
      <c r="K2" s="6" t="str">
        <f>"("&amp;"'"&amp;A2&amp;"',"&amp;"'"&amp;B2&amp;"',"&amp;"'"&amp;C2&amp;"',"&amp;"'"&amp;D2&amp;"',"&amp;"'"&amp;TEXT(E2,"yyyy-mm-dd")&amp;"',"&amp;"'"&amp;F2&amp;"',"&amp;"'"&amp;G2&amp;"',"&amp;"'"&amp;H2&amp;"',"&amp;"'"&amp;I2&amp;"',"&amp;"'"&amp;J2&amp;"'"&amp;")"&amp;", "</f>
        <v xml:space="preserve">('2772-QHAK','Michelle','Rimmer','F','1967-12-11','Hoffman Estates','IL','Kiwi','158','61.1'), </v>
      </c>
      <c r="M2" t="str">
        <f>_xlfn.TEXTJOIN(",",TRUE,K2:K100)</f>
        <v xml:space="preserve">('2772-QHAK','Michelle','Rimmer','F','1967-12-11','Hoffman Estates','IL','Kiwi','158','61.1'), ,('4887-UIHD','Suzanne','Vincent','F','1990-06-30','Saint Clairsville','OH','Asthma','174','76.7'), ,('7703-SEMO','Karen','Haugen','F','1944-07-17','Winter Haven','FL','Soy','167','67.1'), ,('6726-MURA','Emmett','Glover','M','1939-11-25','Irvine','CA','Kiwi','169','64.5'), ,('5073-PPBU','Millie','Davidson','F','1982-07-25','Tampa','FL','Asthma','163','54.4'), ,('2148-WPSE','Paul','Brissette','M','1946-05-19','Jackson','MI','NULL','181','73.7'), ,('9356-ISBA','Robert','Brooks','M','1939-07-12','Monroe','LA','Kiwi','176','67.6'), ,('9412-ZVZB','Elizabeth','Kelly','F','1999-10-30','Oklahoma City','OK','lactose intollerant','157','76.7'), ,('4712-JKUS','Eric','Albright','M','1957-12-18','Woodward','OK','Kiwi','166','106.4'), ,('8316-SBUH','Kent','Jester','M','1979-01-24','Hancock','NH','Soy','170','79.2'), ,('8772-LQBH','Gregory','West','M','1944-02-25','Los Angeles','CA','NULL','162','78.4'), ,('9985-TRPH','Sherry','Hodges','F','1942-04-13','Manhattan','NY','NULL','159','48.6'), ,('4907-SNBA','Morgan','Bailey','M','1948-01-03','Ector','TX','Asthma','171','69.3'), ,('3327-GXNM','Felix','Zeno','M','1976-10-18','Houston','TX','lactose intollerant','184','109.1'), ,('5191-KGPO','Donna','Shin','F','1991-01-08','Hartford','CT','NULL','156','69.3'), ,('6813-GQSN','Dallas','Meyer','M','1954-03-02','Bruni','TX','Peanut','165','96.7'), ,('8418-GQFD','Louise','Sciortino','F','1999-03-29','Honolulu','HI','Shellfish','164','46.1'), ,('7687-MSIG','Larry','Robins','M','1992-07-08','Windsor Mill','MD','Shellfish','183','111.5'), ,('6586-DBMN','James','Chang','M','1980-10-24','Walkersville','WV','Kiwi','188','84.7'), ,('6322-OYQT','Pat','Ledbetter','M','1944-09-27','Saint Johns','MI','Shellfish','180','64.1'), ,('5674-GMTM','Ann','Martinez','F','1949-06-14','North Fairfield','OH','NULL','160','73'), ,('9190-YUWC','Pamela','Irby','F','1960-07-20','Jackson','TN','Asthma','165','55.8'), ,('8129-XLIO','Christina','George','F','1991-09-05','Bloomsburg','PA','Soy','175','48.2'), ,('9640-SERG','Jeffery','Bartlett','M','1981-07-30','Cooperstown','ND','Shellfish','174','80.6'), ,('2970-CVUL','Jonathan','Moreno','M','1944-05-28','Lexington','KY','Shellfish','176','63.8'), ,('9807-MEIJ','Donald','McCoy','M','2001-01-19','Stockton','CA','Peanut','185','57.1'), ,('4365-FKHK','Casey','Holt','F','1961-10-05','Saint Clairsville','OH','Asthma','162','61'), ,('6070-HZWO','Freda','Dunn','F','1989-02-20','West Nyack','NY','Asthma','161','82.2'), ,('7535-LRPR','Floyd','Ramos','M','1979-07-28','Adams','NE','Peanut','183','90'), ,('9845-XVQE','Bill','Mason','M','1991-09-13','Eau Claire','WI','Asthma','169','104.7'), ,('2044-TFOL','Brooks','Aguilar','M','1940-03-21','Garden City','NY','NULL','180','65.9'), ,('7468-QTHN','Ronnie','Martinez','M','1973-04-24','Nashville','TN','Shellfish','178','67.8'), ,('8606-DESD','Cathy','Vogel','F','1947-09-24','Detroit','MI','Soy','158','83.4'), ,('6746-BGAX','Ted','Jacobson','M','1948-05-14','Jefferson City','MO','Kiwi','167','63'), ,('5552-BMER','Michelle','Ledford','F','1959-08-12','Stratford','CT','Kiwi','156','86.7'), ,('2152-KEZO','Anthony','McQueen','M','1939-05-07','Irvine','CA','Soy','168','84.9'), ,('3150-ZZFM','Monica','Lowe','F','1983-04-04','Jackson','MS','Wheat','160','72.8'), ,('3987-VQTQ','Mary','Olvera','F','1994-10-12','Pittston','PA','Kiwi','166','66.2'), ,('8770-HAPL','Lorraine','Gooch','F','1954-03-01','Clarksburg','WV','Peanut','164','82.2'), ,('4716-PSXB','Violet','Doyle','F','1960-09-26','Oakland','CA','Soy','155','85.8'), ,('8719-OSMI','Terry','Palmer','M','1991-12-28','New Sweden','ME','Peanut','186','72.4'), ,('8487-ZJTH','Frank','Samons','M','1963-02-08','Haughton','LA','NULL','177','88.8'), ,('5353-WQXV','Jim','Davis','M','1966-08-27','Savannah','GA','Shellfish','168','84.2'), ,('4025-TJGQ','Stephanie','Hughes','F','1976-05-16','Shreveport','LA','Peanut','158','79.4'), ,('5463-BEVL','Meredith','Bates','F','1965-10-04','Independence','OH','Soy','161','81.9'), ,('6406-NEND','Johnny','Hileman','M','1953-12-28','Fremont','CA','Soy','163','66.5'), ,('3713-UTTQ','Dominic','Storer','M','1978-09-16','Mclean','VA','Soy','169','77.6'), ,('3158-JDHJ','Brian','Gillon','M','1963-02-21','Alexandria','VA','Wheat','169','97.1'), ,('9970-YWXB','Phyllis','Lichtenstein','F','1951-03-03','North Hollywood','CA','lactose intollerant','158','68.8'), ,('9700-LYTX','Jeremiah','Constantine','M','1937-11-16','Boise','ID','Wheat','171','91.2'), ,('9483-DVOA','Paulette','Sheen','F','1953-01-12','Philadelphia','PA','Kiwi','167','87.7'), ,('6846-NEIZ','Ruth','White','F','1958-03-28','Boston','MA','Wheat','155','82.5'), ,('7719-UEZB','Barbara','Anderson','F','1948-10-30','Manchester','MO','Soy','158','96.5'), ,('1330-NLZZ','Frieda','Whetstone','F','1955-11-12','Atlanta','GA','Wheat','164','75.2'), ,('8981-SOOB','Arthur','Stjohn','M','1949-02-04','Westerville','OH','Asthma','183','80.7'), ,('7263-ZRQA','Walter','Gibbs','M','1957-07-10','Mauston','WI','NULL','177','66.2'), ,('8644-ECVE','Alvin','Shirk','M','1975-04-11','Rocky Mount','NC','NULL','185','89.8'), ,('8114-NEHM','Harold','Stovall','M','1946-04-22','Bartlett','IL','Shellfish','162','77.4'), ,('2560-ULHL','Oma','Edwards','F','1950-06-14','North Dade','FL','Wheat','159','73.6'), ,('4520-YAMP','Melba','Brown','F','1989-05-20','Vidalia','GA','Peanut','172','60.3'), ,('5977-KNYB','Sarah','Ridge','F','1955-01-01','Albany','GA','Wheat','151','82.2'), ,('2252-LNIO','Delores','Carter','F','1967-02-14','Coffeeville','MS','Wheat','166','79.4'), ,('2027-PVAJ','Doris','Perdue','F','1941-11-03','Bensalem','PA','Wheat','156','71.5'), ,('1601-UMNV','Amanda','Su','F','1981-04-26','Atlanta','GA','Asthma','163','105.8'), ,('4483-TMMV','Trena','Cole','F','1979-05-09','Tampa','FL','Wheat','168','93.6'), ,('6792-UKJJ','Inez','Olivarez','F','1946-02-26','London','KY','Wheat','156','92'), ,('6830-XDVZ','Derrick','Coker','M','1977-09-03','Southfield','MI','Peanut','186','75.4'), ,('9540-EOOD','Darin','Davis','M','1999-10-17','Traverse City','MI','NULL','189','105.6'), ,('1842-YFDT','Kelli','Richards','F','1971-03-26','Oxnard','CA','Shellfish','166','77.9'), ,('7105-MMYX','Audrey','Holt','F','1989-03-20','South Bend','IN','Kiwi','169','60.2'), ,('8878-RPFK','Judy','Baughman','F','1970-07-19','Dallas','TX','NULL','172','53'), ,('2006-LOAZ','Kathy','Faulkner','F','1962-02-23','Houston','TX','Asthma','163','70.9'), ,('3909-FGJY','Kristina','Bender','F','2003-11-11','San Diego','CA','lactose intollerant','153','81.8'), ,('6211-UFOO','Vito','Schroeder','M','1990-05-24','New York','NY','Asthma','184','81.3'), ,('6084-SAGW','Monica','Copper','F','1938-04-07','Binghamton','NY','Shellfish','155','74.1'), ,('5540-ZHQR','Mary','Rhodes','F','1996-09-17','Wilmington','DE','Peanut','169','93.3'), ,('1496-QZMC','Margaret','West','F','1970-04-03','Milwaukee','WI','Peanut','160','99.9'), ,('7764-SBWM','Berta','Hyder','F','1973-03-19','Pittsburgh','PA','Soy','170','85.8'), ,('8662-OFNI','Nikki','Freeman','F','1957-01-20','Chicago','IL','Wheat','152','85'), ,('6919-HOYY','Donald','Reyna','M','1975-04-16','Springfield','MA','Peanut','185','105.4'), ,('7895-GXCY','Lorie','Milligan','F','2004-09-13','Saginaw','MI','Peanut','165','55'), ,('1767-WQOO','Joyce','Potts','F','1965-04-14','Roanoke','VA','Kiwi','163','56.7'), ,('1207-JKJC','Carmen','Rice','F','1996-07-08','Murray','UT','Asthma','159','81.9'), ,('8301-DBAC','John','Grubbs','M','1999-11-25','West Jefferson','NC','NULL','188','59.5'), ,('1543-NQAQ','Ronald','Wilkinson','M','1944-03-10','Los Angeles','CA','Asthma','182','97.1'), ,('7949-MYRJ','Joshua','Spence','M','1950-12-16','Warren','MI','NULL','167','77.4'), ,('9003-FIOO','Mary','Fall','F','1991-10-05','Thousand Palms','CA','lactose intollerant','172','98.1'), ,('7886-MXKV','Richard','Blaine','M','1942-02-02','Orlando','FL','Wheat','171','61'), ,('3783-AREY','Diane','Luna','F','1982-07-22','Johns Island','SC','Wheat','164','60.7'), ,('9898-TKER','David','Rich','M','1954-10-21','Irvine','CA','Asthma','178','64.6'), ,('4612-SPHO','Elza','Munoz','F','1944-08-01','Houston','TX','lactose intollerant','159','48.1'), ,('9256-YXXQ','Kenneth','Harris','M','1949-10-21','Pawtucket','RI','NULL','181','96'), ,('9624-MEPR','Kirsten','Castro','F','1974-03-16','Meriden','KS','Kiwi','173','56.9'), ,('4062-QQHH','Jamie','Price','M','1958-10-16','Richmond','VA','lactose intollerant','183','69.6'), ,('5424-UAOI','Rosella','Weathers','F','1972-12-14','Roanoke','VA','Shellfish','158','59.3'), ,('6797-VOCB','Martin','Stephens','M','1980-08-12','Fresno','CA','Wheat','182','74.5'), ,('1343-UXDV','Louis','Taylor','M','1940-12-04','Springfield','IL','Kiwi','168','68.5'), ,('4628-IXWJ','Priscilla','Kruger','F','1940-08-10','Carlsbad','CA','Asthma','153','57.9'), ,('1911-CEBX','Penny','Daniels','F','1971-12-21','San Jose','CA','lactose intollerant','169','83.9'), </v>
      </c>
    </row>
    <row r="3" spans="1:13" x14ac:dyDescent="0.25">
      <c r="A3" s="6" t="s">
        <v>1891</v>
      </c>
      <c r="B3" s="6" t="s">
        <v>57</v>
      </c>
      <c r="C3" s="6" t="s">
        <v>58</v>
      </c>
      <c r="D3" s="6" t="s">
        <v>8</v>
      </c>
      <c r="E3" s="7">
        <v>33054</v>
      </c>
      <c r="F3" s="6" t="s">
        <v>59</v>
      </c>
      <c r="G3" s="6" t="s">
        <v>23</v>
      </c>
      <c r="H3" s="6" t="s">
        <v>13</v>
      </c>
      <c r="I3" s="6">
        <v>174</v>
      </c>
      <c r="J3" s="6">
        <v>76.7</v>
      </c>
      <c r="K3" s="6" t="str">
        <f t="shared" ref="K3:K66" si="0">"("&amp;"'"&amp;A3&amp;"',"&amp;"'"&amp;B3&amp;"',"&amp;"'"&amp;C3&amp;"',"&amp;"'"&amp;D3&amp;"',"&amp;"'"&amp;TEXT(E3,"yyyy-mm-dd")&amp;"',"&amp;"'"&amp;F3&amp;"',"&amp;"'"&amp;G3&amp;"',"&amp;"'"&amp;H3&amp;"',"&amp;"'"&amp;I3&amp;"',"&amp;"'"&amp;J3&amp;"'"&amp;")"&amp;", "</f>
        <v xml:space="preserve">('4887-UIHD','Suzanne','Vincent','F','1990-06-30','Saint Clairsville','OH','Asthma','174','76.7'), </v>
      </c>
      <c r="L3" s="8"/>
      <c r="M3" t="str">
        <f>_xlfn.TEXTJOIN(",",TRUE,K101:K200)</f>
        <v xml:space="preserve">('3817-XWZN','Mary','Ho','F','2002-01-17','Columbus','OH','Wheat','160','68.2'), ,('3448-XLAC','Jennifer','Bailey','F','1967-07-16','Orlando','FL','Asthma','153','67.7'), ,('3670-GZVY','Jacquelyn','Frederick','F','1962-04-27','Bridgeport','CT','NULL','157','51.5'), ,('8777-HICF','Marilyn','Blankenship','F','1982-07-10','Los Angeles','CA','Wheat','156','89'), ,('1865-EABO','Roberta','Thompson','F','1963-04-12','Muncie','IN','Soy','154','77.3'), ,('5860-YXZY','Patricia','Spady','F','1956-05-06','Mobile','AL','Asthma','171','97.7'), ,('4308-YVOZ','Marjorie','Bain','F','1998-03-08','Pittston','PA','NULL','170','79.4'), ,('3756-KJEJ','Donna','Smith','F','1965-12-06','Marlboro','MA','Shellfish','163','51.3'), ,('4363-STOC','Emma','Scholl','F','1970-05-09','Memphis','TN','Asthma','174','58.9'), ,('9973-TGQF','Alexander','Long','M','1998-07-12','Hazard','KY','Shellfish','170','81.4'), ,('1540-JMJQ','Frederick','Turner','M','1979-01-28','Seattle','WA','Peanut','177','66.1'), ,('8661-MQLB','Patricia','Guillory','F','1984-07-26','Metairie','LA','Shellfish','172','55.5'), ,('6862-WJEW','Carmen','Robinson','F','1968-03-24','Buckhannon','WV','Kiwi','157','56'), ,('3693-NPAO','Neil','Williams','M','1992-02-26','Santa Ana','CA','Soy','180','102.6'), ,('1319-BBBE','Carol','Harris','F','1940-10-09','Cleveland','OH','NULL','160','70.2'), ,('3217-ITAX','Jorge','Lang','M','1970-03-03','Lubbock','TX','Asthma','166','106.4'), ,('6237-NJTW','Joy','Drummond','F','1949-11-24','Hermosa Beach','CA','Wheat','168','67.1'), ,('9923-QMXJ','Harold','Richardson','M','2001-07-23','Oakland','CA','Peanut','175','106'), ,('2510-XJZW','Kellie','Taylor','F','1949-10-26','Durham','NC','Peanut','154','94.9'), ,('2353-YVLQ','Joshua','Scott','M','1940-07-11','Nine Mile','TN','Peanut','181','77.6'), ,('8464-ZQXG','Susan','Sheppard','F','1991-01-24','Pittsburgh','PA','NULL','169','58.8'), ,('3379-VFCN','Amy','Baumgarten','F','2002-05-16','Clarksville','MD','Shellfish','174','65.1'), ,('1515-CGVE','Jonathan','Korhonen','M','1973-08-13','Southfield','MI','Asthma','168','114.6'), ,('2376-NBDM','Martha','Prescott','F','1975-09-22','Marlboro','MA','Kiwi','170','72.6'), ,('2878-PWHM','Tracey','Martinez','F','1959-12-13','Albany','NY','Kiwi','165','73.1'), ,('6098-OXME','Nolan','Hua','M','1969-11-15','Sylvester','TX','Peanut','174','110'), ,('2874-GIRE','Mary','Lawrence','F','1990-06-22','Doniphan','NE','Soy','163','67.3'), ,('4779-LFOK','Sharon','Jones','F','1976-08-25','Dayton','OH','Peanut','173','80.9'), ,('3852-PQOR','David','Turner','M','1997-08-12','Huntsville','AL','Soy','187','89.4'), ,('9346-RBOW','Jeremy','Hubbert','M','2004-09-23','Boston','MA','Shellfish','176','85.5'), ,('8203-IFRN','Jennifer','Crandall','F','1975-10-26','Mobile','FL','NULL','169','51'), ,('8457-BHIZ','Julie','Carter','F','1966-04-29','Poughkeepsie','NY','Shellfish','152','94.4'), ,('6356-ZGDF','Sandra','Hom','F','1959-08-12','Biloxi','MS','NULL','155','83.8'), ,('9494-QRUC','Carl','Galvan','M','1999-10-04','Hamden','CT','Asthma','184','62.9'), ,('1791-QPKN','Kenneth','Younce','M','1963-01-03','Fullerton','CA','Peanut','168','109.6'), ,('8303-OPOI','Bruce','Simmons','M','1943-01-26','Central Square','NY','Kiwi','174','87.9'), ,('5618-SDEV','Richelle','Jepson','F','1939-11-10','Greenville','SC','Peanut','169','48.9'), ,('2273-NIJE','Eleanor','Harper','F','1941-04-29','French Lick','IN','lactose intollerant','161','87.2'), ,('9595-ZZWT','Brian','Coronado','M','1952-07-23','Buffalo','NY','lactose intollerant','164','88.7'), ,('6464-FMBX','Patrick','Gregory','M','1939-09-22','Lake Charles','LA','lactose intollerant','171','98.9'), ,('2278-YWDW','Connie','Lugo','F','1961-01-16','Milwaukee','WI','lactose intollerant','166','69.2'), ,('9786-RICP','Shannon','Carter','M','1960-07-13','New York','NY','Wheat','177','89.7'), ,('1918-OBFZ','Latoya','Myers','F','1972-12-09','Fort Worth','TX','Peanut','174','98.5'), ,('5556-QJXY','Justin','Parman','M','1991-12-08','City Of Commerce','CA','NULL','188','75.6'), ,('9233-BDEP','Jon','Holmes','M','1959-10-13','Seattle','WA','Soy','166','92.7'), ,('7194-JKBS','Deeann','Moore','F','1951-12-26','Battle Ground','WA','NULL','165','85.9'), ,('5563-GVLI','Nancy','Descoteaux','F','1956-12-05','Meridian','OK','Asthma','163','86.8'), ,('6349-FOTL','David','Collins','M','1949-02-12','Cedar Knolls','NJ','Wheat','173','65'), ,('4596-VABX','George','Cowley','M','1947-02-27','Lenora','KS','Shellfish','174','93.6'), ,('6977-RONN','Lloyd','Kern','M','1987-02-12','Bogue Chitto','MS','Peanut','176','89.3'), ,('9269-UWFT','Glenda','Matos','F','1978-09-05','West Valley City','UT','Peanut','161','50.5'), ,('7975-IPKI','Eloise','Bennett','F','1963-09-17','Atlanta','GA','lactose intollerant','162','104'), ,('9816-IFYL','Erin','Smith','F','2004-08-15','Oakland','CA','lactose intollerant','169','50.3'), ,('1772-RXKF','Kellie','Claassen','F','1969-01-28','Kansas City','MO','lactose intollerant','168','90.7'), ,('9794-UIYS','Cheryl','Moore','F','1991-06-13','Chicago','IL','Asthma','170','69.1'), ,('7604-LIGQ','Erica','Bucci','F','1972-03-12','Herrick','IL','Soy','170','97'), ,('9503-LOLB','Edwin','Liles','M','1990-03-10','Boardman','OH','Wheat','183','113.6'), ,('9983-HKDS','Kimberly','Miller','F','1947-04-06','Troy','NY','Asthma','159','69.6'), ,('4880-GOTA','Eileen','Poole','F','1944-07-03','New Orleans','LA','Asthma','155','76.9'), ,('9732-FWPC','Paul','Richardson','M','2001-05-30','Belle Fourche','SD','Soy','174','92'), ,('2310-SRYD','Brian','Roos','M','1962-09-24','El Campo','TX','Shellfish','183','96.4'), ,('7648-SSEC','Michael','Davis','M','1975-04-29','Plant City','FL','NULL','179','112.3'), ,('6467-UWQS','Michael','Fike','M','1996-02-07','Cambria','CA','Wheat','173','93.4'), ,('5471-EXEA','Marvin','Dunkel','M','1945-11-12','Ventura','CA','Shellfish','167','92.9'), ,('1756-WPIX','Steve','Sparrow','M','1945-07-18','Abilene','TX','Peanut','171','80.4'), ,('9161-VWAQ','Floyd','Alvarez','M','1963-08-02','Agawam','MA','lactose intollerant','172','92.7'), ,('4733-ZQNW','Polly','Dias','F','1939-12-19','Los Angeles','CA','Kiwi','158','61.6'), ,('7526-NTNG','William','Heckel','M','1944-04-29','Westminster','CA','Wheat','172','87.6'), ,('5863-FHWT','Justin','Day','M','1979-09-21','Green Valley','AZ','lactose intollerant','177','92.3'), ,('2344-XVOG','Leonardo','Maestas','M','1976-01-29','Middletown','CT','Shellfish','185','82.2'), ,('7092-SHBE','Yolanda','Rucker','F','1977-01-22','South Boston','MA','Kiwi','153','68'), ,('6034-OVZJ','Linda','Green','F','1946-08-21','Metairie','LA','Shellfish','153','79.9'), ,('5987-EWTS','Peggy','Harris','F','1978-08-03','Tampa','FL','lactose intollerant','165','97.8'), ,('1402-QBMX','Michael','Gomez','M','1985-02-23','New York','NY','Kiwi','168','68.7'), ,('6918-ACBK','Susan','Ross','F','1960-10-18','Duck Creek','UT','lactose intollerant','168','82.7'), ,('3966-RWQJ','John','Combs','M','1959-01-17','Salt Lake City','UT','Soy','186','79.6'), ,('4156-CNPD','Henry','Mims','M','1937-12-23','Boise','ID','Asthma','170','99.2'), ,('7192-DIWM','Shera','Clancy','F','1983-03-07','San Diego','CA','Shellfish','164','76'), ,('7135-VTOP','Craig','Bryan','M','1987-03-07','Salt Lake City','UT','NULL','174','102.1'), ,('4349-AHOW','Paul','Jurgensen','M','1978-07-29','Fort Lauderdale','FL','Peanut','184','88.4'), ,('5251-ZJQU','Pauline','Ferrell','F','1968-05-27','Live Oak','FL','Wheat','171','93'), ,('9673-OSUJ','Amber','Parr','F','1991-05-15','Santa Rosa','CA','lactose intollerant','161','67.2'), ,('6394-GQBP','Eva','Engle','F','1981-12-02','Dallas','TX','Wheat','171','50.4'), ,('7833-PYYZ','Juan','Carson','M','1946-10-11','Vernal','UT','lactose intollerant','169','84'), ,('5540-TTZG','Jason','Harris','M','1983-01-13','San Diego','CA','Kiwi','172','90'), ,('8471-IMDQ','Shirley','Mendenhall','F','1961-01-11','Dallas','TX','Soy','160','95.8'), ,('7883-PIWZ','Joan','Fleck','F','1984-11-15','Dallas','TX','Shellfish','160','64.6'), ,('4671-DMBG','Steve','Livingston','M','1968-04-19','Philadelphia','PA','Asthma','179','111.6'), ,('8742-ALXH','Esther','Gallegos','F','1992-10-02','Phoenix','AZ','Wheat','154','57'), ,('2940-MPSS','Albert','Miller','M','1975-02-12','Grand Island','NE','lactose intollerant','178','113'), ,('9231-BFJA','Willie','Flowers','M','2003-10-18','Charlotte','NC','Peanut','183','77.4'), ,('4933-UFVF','Wendy','Wells','F','1972-11-10','Indianapolis','IN','Wheat','166','73.3'), ,('7157-POQR','Vicki','Ross','F','1949-12-07','Grand Rapids','MI','Soy','164','60.1'), ,('9556-YOKA','Ray','Strickland','M','1944-09-03','Harrisburg','PA','lactose intollerant','179','78.5'), ,('8366-ZJJB','Shawn','Wills','M','1984-09-07','Cobden','IL','NULL','186','86.7'), ,('5714-SGYD','Thomas','Wood','M','1975-11-24','Waipahu','HI','Wheat','168','80.4'), ,('7112-GBAK','Julia','Wooden','F','1953-08-06','Jacksonville','FL','Shellfish','158','74.7'), ,('7050-QRAS','Jean','Morganti','F','1969-08-23','Burbank','CA','NULL','166','57.1'), ,('8391-JRON','Mercedes','Johnson','F','1969-12-08','Edgerton','WI','Shellfish','170','64.1'), ,('7020-EKIT','Wanda','Ault','F','1978-06-07','Madison','WI','Soy','160','86.6'), </v>
      </c>
    </row>
    <row r="4" spans="1:13" x14ac:dyDescent="0.25">
      <c r="A4" s="6" t="s">
        <v>1892</v>
      </c>
      <c r="B4" s="6" t="s">
        <v>60</v>
      </c>
      <c r="C4" s="6" t="s">
        <v>61</v>
      </c>
      <c r="D4" s="6" t="s">
        <v>8</v>
      </c>
      <c r="E4" s="7">
        <v>16270</v>
      </c>
      <c r="F4" s="6" t="s">
        <v>62</v>
      </c>
      <c r="G4" s="6" t="s">
        <v>10</v>
      </c>
      <c r="H4" s="6" t="s">
        <v>16</v>
      </c>
      <c r="I4" s="6">
        <v>167</v>
      </c>
      <c r="J4" s="6">
        <v>67.099999999999994</v>
      </c>
      <c r="K4" s="6" t="str">
        <f t="shared" si="0"/>
        <v xml:space="preserve">('7703-SEMO','Karen','Haugen','F','1944-07-17','Winter Haven','FL','Soy','167','67.1'), </v>
      </c>
      <c r="L4" s="8"/>
      <c r="M4" t="str">
        <f>_xlfn.TEXTJOIN(",",TRUE,K201:K300)</f>
        <v xml:space="preserve">('9521-GKDI','John','Stout','M','2004-06-14','Saginaw','MI','Peanut','188','70.6'), ,('2795-OXKK','Jed','Riley','M','2004-08-09','Hazelwood','MO','Shellfish','163','67.7'), ,('3711-SHTX','Daniel','Rideout','M','1986-11-21','Kansas City','KS','Shellfish','169','112.5'), ,('9737-RDMZ','Walter','Reid','M','1941-05-01','Cambridge','MA','Peanut','167','64.8'), ,('8288-KPRO','Debbie','Giles','F','1975-08-17','Newark','NJ','Wheat','160','70'), ,('8637-VZHY','Nelson','Duke','M','1964-01-23','Pittsburgh','PA','Shellfish','169','93.8'), ,('2945-XABK','Douglas','Leyva','M','1951-08-28','Miami','FL','Kiwi','165','83.3'), ,('2442-ZWSM','Steve','Carter','M','1994-01-07','Hartford','CT','Shellfish','175','108.5'), ,('8981-RHFV','Kelli','Anderson','F','1978-09-01','Eau Claire','WI','Wheat','169','57.2'), ,('5967-VXVB','Noel','Jones','F','1991-10-26','Dallas','TX','lactose intollerant','169','49.7'), ,('6892-DLOB','Naomi','Coldwell','F','1971-10-06','Myrtle Beach','SC','Peanut','166','52'), ,('6748-YURR','James','Russell','M','1974-06-30','Richmond','VA','Kiwi','181','81.7'), ,('8525-GJEU','Ann','Nicodemus','F','1940-02-16','Johnstown','PA','NULL','157','87.5'), ,('2445-LIYO','Robert','Novak','M','1967-04-09','South Bend','IN','Shellfish','177','106.1'), ,('7181-QRCS','Donald','Valente','M','1992-03-01','Brooklyn','NY','lactose intollerant','188','110.4'), ,('8280-ZKOU','Savannah','Wise','F','1954-02-04','National City','CA','Peanut','170','53.3'), ,('6972-IPQG','Robert','Niles','M','1964-05-17','Skaneateles','NY','Shellfish','175','77.1'), ,('7373-EVYL','James','Rawson','M','1971-06-30','Torrington','CT','lactose intollerant','169','68.8'), ,('1555-NOGG','Andres','Higgins','M','1950-05-26','Doral','FL','lactose intollerant','164','77.9'), ,('4678-EYFO','Christine','Sheldon','F','1985-04-30','Denver','CO','Shellfish','166','72.2'), ,('3435-AQNS','Lynn','Probst','F','1963-11-30','Stamford','CT','Wheat','160','66.5'), ,('2654-IDWT','Shane','Davis','F','1985-09-16','Presque Isle','WI','Asthma','169','80.3'), ,('9959-BEDS','Kari','Melvin','F','1940-01-04','Abilene','TX','lactose intollerant','153','82.8'), ,('1248-EJKZ','William','Wilson','M','1944-11-02','Meridian','OK','Kiwi','182','101'), ,('1232-LCVU','Jacob','Tally','M','1990-12-17','Yacolt','WA','Asthma','182','77.1'), ,('8114-JYDM','Priscilla','Johnson','F','1980-06-28','Tucker','GA','Soy','156','64.1'), ,('9426-TDXZ','John','Shoop','M','1947-12-05','Washington','DC','Soy','170','100.1'), ,('7893-ANEG','Thomas','Beverly','M','1987-01-12','Palm Bay','FL','Soy','174','71.9'), ,('1438-BTOS','Debora','Thompson','F','1964-12-29','Olympia','WA','Kiwi','160','85.5'), ,('3619-BQKN','Cynthia','Vogel','F','1990-07-17','Sacramento','CA','Kiwi','171','84.6'), ,('4145-GNNM','Richard','Stuart','M','1981-09-18','Orlando','FL','Asthma','188','100.8'), ,('6034-MXQO','Denny','Engle','F','1976-10-27','New York','NY','Soy','159','97'), ,('1672-SADA','Joseph','Bewley','M','1965-11-25','Philadelphia','PA','Peanut','171','88.3'), ,('4339-IRRA','Mark','Houck','M','1986-05-14','Miami','FL','Asthma','173','70.9'), ,('5050-IPWV','Marie','Henderson','F','1979-03-22','Venice','FL','Peanut','160','84.7'), ,('5772-AIMU','Cathrine','Denny','F','1978-04-05','Baxter','TN','NULL','161','56.6'), ,('5691-BUMA','Dorothy','Bradshaw','F','1950-05-14','San Jose','CA','Kiwi','171','76'), ,('9768-FWKJ','Larry','Chapman','M','1959-11-14','Buffalo','NY','lactose intollerant','169','104.3'), ,('5655-VKTI','Donna','Spears','F','1983-07-20','Hayward','CA','Kiwi','174','85.2'), ,('8082-PPOQ','Karyn','Arnold','F','1963-11-18','Ortonville','SD','Soy','158','77.9'), ,('4652-AMIB','Conrad','Smith','M','1963-08-30','Fayetteville','NC','Peanut','176','112.2'), ,('1623-OQYL','Deana','Moats','F','1978-10-18','Goldsboro','NC','Asthma','154','105.8'), ,('3798-BZVP','Linda','Lopez','F','1940-05-08','Huntington Mills','PA','NULL','153','49.9'), ,('1579-FJYS','Tina','Luster','F','1946-06-22','San Antonio','TX','NULL','152','98.5'), ,('2712-UWPZ','Victoria','McGee','F','1945-05-14','Mansfield','OH','Shellfish','167','66.4'), ,('4077-RACD','Mary','Kays','F','1996-10-17','New Orleans','LA','lactose intollerant','175','80.1'), ,('1539-GRSA','Evelyn','Brown','F','1958-06-19','Kanawha','IA','Peanut','163','53.3'), ,('5572-LNVG','Lindsey','Busch','F','1968-02-13','Columbus','AL','NULL','159','68.6'), ,('7437-NLMO','Edwin','Hill','M','1975-07-03','Playa Del Rey','CA','NULL','168','105'), ,('5111-PEER','Roger','McGonagle','M','1987-04-15','Houston','TX','Asthma','174','72.6'), ,('6630-URKR','Peter','Strohl','M','1938-07-03','Smithfield','ME','Shellfish','180','100.3'), ,('2353-FQDW','Cecelia','Hutton','F','1989-06-18','Lombard','IL','Soy','158','103.3'), ,('5508-VRLD','Jose','Portillo','M','1971-04-18','Wheeling','IL','Wheat','181','83.6'), ,('5003-MYIG','Mary','Denman','F','1941-12-22','El Monte','CA','Kiwi','159','63.9'), ,('7568-JFAP','Eric','Miller','M','1961-09-13','Richmond','VA','Asthma','168','72.6'), ,('9868-EVDK','Jesse','Hamilton','M','1961-09-04','Huntsville','AL','Soy','171','80'), ,('7663-SUXL','Tiffany','Lujan','F','1956-08-22','Camden','NJ','Soy','154','97.6'), ,('5298-LTWO','Wendy','Echavarria','F','1955-09-28','Norwalk','CT','Asthma','152','93.5'), ,('3822-VQTG','Liza','Ledesma','F','1996-12-22','Seattle','WA','NULL','175','90.3'), ,('8465-OVGB','Paul','Ramey','M','1962-11-12','Spokane','WA','Peanut','176','101.4'), ,('2923-HWKP','Joseph','Rivera','M','1991-03-19','Phoenix','AZ','Soy','174','113.2'), ,('1960-VZRI','Raul','Shaw','M','1989-08-16','Cranes Mill','TX','lactose intollerant','176','65.4'), ,('7961-LBUS','Patricia','Creek','F','1988-01-17','Elkhart','IN','Kiwi','156','102.2'), ,('3386-GBWF','Gerald','Hammett','M','1953-05-09','Little Rock','AR','Soy','170','79.2'), ,('8555-ZNZI','Andrew','Salmeron','M','1990-02-04','Phoenix','AZ','NULL','173','78.3'), ,('7074-GTMQ','Cassie','Yun','F','1952-12-23','Maple','TX','Wheat','153','89.8'), ,('2006-OWVW','Melissa','Peebles','F','1950-05-03','Portland','OR','Soy','171','58'), ,('7569-IGCI','Aaron','Conover','M','1976-11-19','New York','NY','Kiwi','182','88.8'), ,('8199-FEQQ','Patrick','Cueva','M','1959-07-27','Orange','CA','Wheat','173','85.7'), ,('2855-QTIS','Earlene','Chamberlain','F','1961-02-21','Westborough','MA','Shellfish','163','71.1'), ,('4697-XBAR','Maribel','Rubin','F','1939-09-03','Abingdon','VA','Soy','154','57.3'), ,('1624-XGJZ','Denise','Holtz','F','1975-11-23','Ontario','CA','NULL','156','76.6'), ,('6571-OZGN','Mary','Kelley','F','1941-06-04','Yermo','CA','Kiwi','151','60.9'), ,('4827-EFAY','Violet','Dupont','F','1962-04-27','Tampa','FL','Kiwi','164','79.9'), ,('8932-EBCC','Alyssa','Montes','F','2002-03-15','Milwaukee','WI','Shellfish','163','63.5'), ,('4225-BOVO','Alice','Hollis','F','1965-11-06','Hastings','NE','NULL','160','80.5'), ,('7818-YTOI','Theresa','Williams','F','2000-06-07','Gilbert','AZ','Shellfish','157','71.6'), ,('5996-SLEG','Mae','Howton','F','1961-11-01','Albuquerque','NM','Kiwi','157','98.3'), ,('4820-TFZW','Glen','Holmes','M','1983-07-15','Atlanta','GA','Peanut','173','88'), ,('4209-ZYGV','Betty','Spann','F','1992-02-20','Owensboro','KY','Kiwi','174','62.6'), ,('7165-XCVY','Charles','Martinez','M','1996-06-17','Piscataway','NJ','lactose intollerant','175','85.6'), ,('7649-PCGE','Cheryl','Jenkins','F','1956-04-29','Boston','MA','Asthma','171','73.4'), ,('4494-LMDQ','Ralph','Meade','M','1958-06-22','Tallahassee','FL','Peanut','167','110.9'), ,('3776-CTOU','Gary','Rosenfeld','M','1985-12-11','Columbus','KS','Shellfish','182','99.6'), ,('7510-ZMBS','Robert','Kolar','M','1966-07-30','Los Angeles','CA','lactose intollerant','168','71'), ,('6281-UQVN','David','Jorgensen','M','1968-03-26','Orlando','FL','Wheat','188','107.6'), ,('1318-CDNY','Diane','Blankenship','F','1969-03-24','Sturgis','SD','Shellfish','166','74.8'), ,('1783-JBVS','Richard','Crabb','M','1984-08-15','Westfield','IN','Peanut','174','75.9'), ,('4450-NYNM','Doris','Morrison','F','1984-01-19','Miami','FL','Shellfish','159','73.2'), ,('7007-VPHZ','Mai','Lind','F','1951-01-22','Pontiac','MI','lactose intollerant','160','54'), ,('2797-OYGH','Lynn','Terry','F','1999-08-10','Sacramento','CA','lactose intollerant','156','74'), ,('7272-PMNR','Douglas','Schreiber','M','1992-02-06','Pueblo','CO','Asthma','186','90.2'), ,('1621-EUIP','Cheryl','Hernandez','F','1988-02-14','Seymour','TX','Soy','172','70'), ,('7306-KVNC','David','Johnson','M','1967-07-05','Boston','MA','Peanut','166','73.9'), ,('1601-PGNU','Deborah','Johnson','F','1996-09-29','Gretna','NE','Shellfish','174','83'), ,('4851-FQTS','Maria','Christianson','F','1968-03-16','Wickenburg','AZ','Asthma','161','81.4'), ,('5545-FREQ','Roberta','Roberts','F','1966-05-07','New York','NY','Soy','157','103.2'), ,('2292-KXFS','Charles','Elliott','M','1949-03-23','Fresno','CA','lactose intollerant','175','75.1'), ,('1946-IRHT','Ethel','Prado','F','1958-04-10','Slippery Rock','PA','NULL','162','57.3'), ,('5662-DCTH','Nancy','Robinson','F','1956-03-30','New York','NY','Kiwi','164','62.5'), </v>
      </c>
    </row>
    <row r="5" spans="1:13" x14ac:dyDescent="0.25">
      <c r="A5" s="6" t="s">
        <v>1893</v>
      </c>
      <c r="B5" s="6" t="s">
        <v>63</v>
      </c>
      <c r="C5" s="6" t="s">
        <v>64</v>
      </c>
      <c r="D5" s="6" t="s">
        <v>19</v>
      </c>
      <c r="E5" s="7">
        <v>14574</v>
      </c>
      <c r="F5" s="6" t="s">
        <v>65</v>
      </c>
      <c r="G5" s="6" t="s">
        <v>40</v>
      </c>
      <c r="H5" s="6" t="s">
        <v>14</v>
      </c>
      <c r="I5" s="6">
        <v>169</v>
      </c>
      <c r="J5" s="6">
        <v>64.5</v>
      </c>
      <c r="K5" s="6" t="str">
        <f t="shared" si="0"/>
        <v xml:space="preserve">('6726-MURA','Emmett','Glover','M','1939-11-25','Irvine','CA','Kiwi','169','64.5'), </v>
      </c>
      <c r="L5" s="8"/>
      <c r="M5" t="str">
        <f>_xlfn.TEXTJOIN(",",TRUE,K301:K400)</f>
        <v xml:space="preserve">('7863-TLHK','Mara','Moskowitz','F','1975-11-10','Palm Springs','CA','Soy','154','61.2'), ,('7719-WSLG','Dana','Carroll','F','1997-12-31','Sacramento','CA','Asthma','154','64.5'), ,('9810-MMXW','Tamie','Averill','F','1999-04-29','Springfield','MA','lactose intollerant','157','50'), ,('4828-ANOD','Roberta','Elder','F','1969-06-13','Phoenix','AZ','Asthma','159','98.5'), ,('8083-QIYR','Rachel','Smelley','F','1959-04-22','Charlotte','NC','Kiwi','168','56.2'), ,('3693-WSWV','Vanessa','Martinez','F','1994-08-11','Manassas','VA','Kiwi','169','97'), ,('4425-VEQS','Mohamed','Huber','M','1973-04-01','Lombard','IL','Asthma','185','79.8'), ,('5565-CCQD','Joshua','Thibeault','M','1992-06-25','Burr Ridge','IL','Peanut','186','103.3'), ,('3477-JBLO','Dawn','Swanson','F','2003-08-01','Wenatchee','WA','lactose intollerant','172','73.7'), ,('4938-PDSY','Mary','Vaughn','F','1999-05-14','Little Rock','AR','Soy','157','76.2'), ,('1971-UQIE','Patricia','Foley','F','1963-11-08','Bridgeville','PA','NULL','153','64.1'), ,('1664-UKWN','Mark','Hutchinson','M','1971-02-12','Tyler','TX','Wheat','175','93.7'), ,('7690-ECED','Patrick','McGhee','M','1987-08-21','Hillsboro','OR','Kiwi','170','107.9'), ,('5652-XHXV','Nathaniel','Hall','M','1960-07-10','Phoenix','AZ','NULL','174','90.3'), ,('9843-CMPE','Carolyn','Chicoine','F','1982-10-07','Table Mesa','CO','Kiwi','175','74.7'), ,('6659-FDXL','Amanda','Andrews','F','2001-03-12','Houston','TX','NULL','155','76.7'), ,('9066-RFQE','Joseph','Rivera','M','1965-06-18','Panola','GA','Soy','176','70.8'), ,('3617-JGJI','Debbie','Lee','F','2003-06-11','Willoughby','OH','Soy','175','58.3'), ,('7100-RNGO','Jeff','Kirkpatrick','M','2002-09-30','Gulfport','MS','Asthma','167','74.8'), ,('9345-ULGE','Nella','Ritter','F','1965-08-04','Woburn','MA','Soy','165','64'), ,('4254-DJKY','Tomas','Crisman','M','1983-05-05','Corpus Christi','TX','Wheat','187','83.2'), ,('4292-GFZA','Evelyn','Rodriquez','F','1979-07-17','Anaheim','CA','Soy','157','65.1'), ,('7362-BIHP','Noelia','Bryant','F','1949-02-04','Houston','TX','NULL','157','60.9'), ,('2568-WSWR','Jim','Fortner','M','1996-06-26','West Palm Beach','FL','Asthma','189','96.3'), ,('5882-QHQW','Shirley','Devine','F','1949-10-30','Nashville','TN','NULL','171','81.7'), ,('5913-GQUD','Alice','Rodriguez','F','1969-02-09','Beltsville','MD','Asthma','154','95.1'), ,('8121-PDCS','Joyce','Watson','F','1949-09-07','Three Rivers','MI','Soy','151','64.7'), ,('1734-CEQH','Laura','Scott','F','1950-02-13','Creston','NC','Kiwi','152','92.6'), ,('6096-NORJ','Jackie','Halbert','F','1983-07-09','Reserve','LA','NULL','156','73.3'), ,('6141-IUDG','Joseph','Palko','M','1966-06-19','Las Vegas','NV','Asthma','182','80'), ,('9818-VBIQ','John','Chamberlain','M','2004-07-16','Springfield','MA','Asthma','165','87.7'), ,('7491-XMWT','Mark','Bernal','M','1999-03-25','Phoenix','AZ','Peanut','190','89.6'), ,('3708-GKHX','Earl','Shorey','M','1989-12-26','Syracuse','NY','Wheat','168','87.3'), ,('9527-RJQK','Curtis','Rivas','M','1985-02-21','Columbus','OH','Asthma','185','82.5'), ,('7341-KVUO','William','Cortez','M','1996-06-23','Los Angeles','CA','Shellfish','174','80.5'), ,('8497-ABQN','Leonard','Eastman','M','1943-01-12','Salt Lake City','UT','Soy','167','103'), ,('3824-PPVK','Carlton','Salinas','M','1975-06-10','Mesquite','TX','Shellfish','169','90'), ,('1674-WCVT','Alfred','Huang','M','1943-01-03','Houston','TX','Soy','164','100.9'), ,('2289-LFLV','Michael','Oneal','M','1943-01-13','Hicksville','NY','Asthma','175','77.5'), ,('7767-TSJY','Evelyn','Smith','F','1977-03-26','Philadelphia','PA','Wheat','167','58.5'), ,('2922-TLPW','Carl','Jeter','M','2004-04-21','Chicago','IL','lactose intollerant','168','72'), ,('1928-ZEQN','Geneva','Silva','F','1941-08-14','Austin','TX','Shellfish','157','75.1'), ,('9411-QRXQ','Eddie','Livingston','M','2002-05-06','Hawthorne','CA','Kiwi','179','108.7'), ,('6199-FMKC','Patricia','Hughes','F','1980-09-20','Oklahoma City','OK','lactose intollerant','158','79.1'), ,('9134-URVQ','Clarence','Ribeiro','M','1951-10-27','Memphis','TN','Asthma','175','90.4'), ,('4165-HBZC','Faye','Callas','F','1980-03-23','Albuquerque','NM','Shellfish','163','83.8'), ,('1683-MUNF','John','Pendleton','M','1986-04-13','Oakwood','VA','Peanut','168','98.1'), ,('5982-GORW','Jane','Barnes','F','1977-10-06','Warriors Mark','PA','Shellfish','169','82.3'), ,('3332-DOQU','James','Mays','M','1941-06-03','Needham','MA','NULL','179','92.1'), ,('7687-MUOI','Allen','Erler','M','1953-02-24','Wheeling','IL','Asthma','185','101.5'), ,('9553-AGOM','Karen','Shire','F','1978-10-10','Mccook','NE','Shellfish','174','70.3'), ,('8441-TMIG','Scott','Clark','M','1961-01-17','Meridian','MS','Wheat','173','66'), ,('5325-YKFE','Gail','Fairbank','F','1995-06-30','New York','NY','Soy','172','91.3'), ,('7938-BZVK','Sherry','King','F','1939-12-02','New Carlisle','IN','Soy','167','72.7'), ,('2384-CMIZ','Carol','Murdock','F','1995-11-19','Northbrook','IL','NULL','167','99.3'), ,('8784-UOZI','Ronald','Clark','M','1942-08-31','Bridgeview','IL','Wheat','180','92.7'), ,('1111-HINY','Bernard','Edmonds','M','1964-05-02','Golden Valley','MN','Wheat','166','72.1'), ,('8410-MYCK','Juli','Myers','F','1939-04-20','Meridian','MS','Soy','154','68.4'), ,('6568-TWMO','Dean','Schmitt','M','1969-04-30','Bedford','MA','Soy','182','107.9'), ,('9373-VKNP','Anita','Gray','F','1954-04-26','Scranton','KS','Soy','159','71.1'), ,('5185-RLKV','Esther','Waite','F','1945-11-10','Buffalo','NY','Soy','159','49'), ,('6171-BRPM','Deanna','McDowell','F','1968-05-06','Sioux Falls','SD','lactose intollerant','170','88.5'), ,('7710-DIMC','Edwin','Raynor','M','1951-09-06','Interior','SD','Kiwi','182','94.7'), ,('9646-BMYF','Deedee','Sites','F','1999-02-27','City Of Commerce','CA','Wheat','156','90.3'), ,('2265-ZOZT','Fred','Edwards','M','1958-11-23','Knoxville','TN','Soy','183','92.9'), ,('4947-HQRG','Wayne','Baril','M','1972-07-10','Omaha','NE','lactose intollerant','186','102.6'), ,('5500-UDIX','Thomas','Bowen','M','2002-11-24','New Haven','CT','lactose intollerant','174','75.3'), ,('2046-ORXW','Harry','Thibeault','M','1995-07-24','North Ridgeville','OH','NULL','184','109.9'), ,('9379-OUEF','Cynthia','Trotter','F','1960-01-06','Asheville','NC','Soy','158','62.2'), ,('6899-RPUU','Kylie','Neely','F','2003-05-19','Wheeling','WV','Wheat','158','70.4'), ,('4595-NKXB','Cynthia','Jones','F','1961-06-02','Oklahoma City','OK','Shellfish','153','62.6'), ,('5017-ZVBN','Sherry','Wade','F','1946-03-03','Plainwell','MI','Wheat','168','79'), ,('2373-XJLS','Darwin','Vinson','M','1946-11-23','Miami','FL','Asthma','172','91.3'), ,('1198-XLZL','Howard','Hanson','M','1970-03-16','Tulsa','OK','Kiwi','173','67.1'), ,('2405-WFIZ','Billy','Wooten','M','1990-07-25','Pittsburgh','PA','Kiwi','190','78.4'), ,('6672-JYCO','Lloyd','Valenzuela','M','1977-06-05','Lawrence','MA','NULL','174','72.2'), ,('7612-EGSG','Geraldine','Beard','F','1979-12-08','Tulsa','OK','Kiwi','164','73.3'), ,('2284-MMPJ','Quincy','Painter','M','1954-07-07','Willow City','ND','Asthma','169','80.8'), ,('1402-NTKB','Margaret','McCraw','F','1967-09-09','Tulsa','OK','Wheat','158','97.3'), ,('7483-SVMF','Anna','Mulhern','F','1993-01-07','Northglenn','CO','Wheat','155','89.1'), ,('9307-YPTD','Luis','Weatherby','M','1991-03-29','Upper Arlington','OH','Soy','185','70.7'), ,('8190-EJSR','James','Lam','M','2001-07-29','Maitland','FL','NULL','172','98.2'), ,('1259-IFSB','Enrique','Nelson','M','1975-02-23','Waterville','NY','Kiwi','169','92.3'), ,('4342-WGMP','Lori','Jones','F','1997-09-11','Percy','IL','lactose intollerant','171','79.8'), ,('4519-AJEL','Louie','Parker','M','1957-12-10','New York','NY','lactose intollerant','167','78.3'), ,('3928-NCNE','Anastasia','Guest','F','1996-08-18','Cranston','RI','Kiwi','158','69.2'), ,('8577-IJHM','Lori','Dickens','F','1971-12-07','Bakersfield','CA','lactose intollerant','155','63.4'), ,('9709-BOHF','Connie','Jones','F','2003-09-22','Carlisle','PA','lactose intollerant','169','89.2'), ,('8468-XRMK','Willa','Guth','F','1970-06-22','Indianapolis','IN','NULL','165','80.6'), ,('1940-RGFZ','Jennifer','Moore','F','1993-02-24','Rocky Mount','NC','Wheat','158','93.7'), ,('6674-USZN','Edith','Sorensen','F','1969-10-03','Socaldwell','OK','Asthma','169','86.9'), ,('5443-TLQY','Elizabeth','Case','F','1968-06-03','Arlington','TX','Kiwi','157','76.9'), ,('5572-BACT','Michael','Messina','M','1959-12-26','New Castle','CO','Shellfish','186','82.7'), ,('4501-JHVQ','Shawn','Weaver','M','1970-07-19','Amarillo','TX','Peanut','168','97'), ,('9536-XMTT','Heather','Johnson','F','1954-08-12','Los Angeles','CA','Soy','164','79.2'), ,('5321-FHWF','Jeanne','Bingham','F','1986-01-21','Foxboro','MA','NULL','155','76.1'), ,('5738-XJAG','Constance','Gutierrez','F','2002-12-23','Philadelphia','DE','Peanut','158','46.4'), ,('2592-QVGP','Jesse','Rivera','M','1973-03-17','Clinton','OK','NULL','167','108.5'), ,('3821-KGIV','Sheila','Peterson','F','1942-12-10','Beachwood','OH','Peanut','152','66.5'), ,('3333-ZLNM','Delilah','Brown','F','1959-10-20','Medford','OR','lactose intollerant','164','62.3'), </v>
      </c>
    </row>
    <row r="6" spans="1:13" x14ac:dyDescent="0.25">
      <c r="A6" s="6" t="s">
        <v>1894</v>
      </c>
      <c r="B6" s="6" t="s">
        <v>66</v>
      </c>
      <c r="C6" s="6" t="s">
        <v>67</v>
      </c>
      <c r="D6" s="6" t="s">
        <v>8</v>
      </c>
      <c r="E6" s="7">
        <v>30157</v>
      </c>
      <c r="F6" s="6" t="s">
        <v>68</v>
      </c>
      <c r="G6" s="6" t="s">
        <v>10</v>
      </c>
      <c r="H6" s="6" t="s">
        <v>13</v>
      </c>
      <c r="I6" s="6">
        <v>163</v>
      </c>
      <c r="J6" s="6">
        <v>54.4</v>
      </c>
      <c r="K6" s="6" t="str">
        <f t="shared" si="0"/>
        <v xml:space="preserve">('5073-PPBU','Millie','Davidson','F','1982-07-25','Tampa','FL','Asthma','163','54.4'), </v>
      </c>
      <c r="L6" s="8"/>
      <c r="M6" t="str">
        <f>_xlfn.TEXTJOIN(",",TRUE,K401:K500)</f>
        <v xml:space="preserve">('4578-ABUF','Antonio','Archer','M','1972-03-30','Westbrook','ME','Kiwi','185','91.8'), ,('9527-VAXW','Clarine','Ritchie','F','1992-06-16','Owatonna','MN','Kiwi','162','65.3'), ,('1271-DHAV','Jesse','Wright','M','1989-09-15','Wichita','KS','Peanut','176','62.8'), ,('2963-THZG','James','McCary','M','1988-02-16','Pompano Beach','FL','Kiwi','170','112.5'), ,('4747-IDXB','Robert','Staton','M','1967-04-16','San Francisco','CA','lactose intollerant','169','109.1'), ,('1897-BIAL','Willie','Black','F','1998-11-09','Phoenix','AZ','Soy','161','88.4'), ,('2487-IBJI','Sherwood','McCallum','M','1966-09-06','Columbus','OH','Shellfish','172','98.9'), ,('2305-IDET','Janet','Martin','F','1965-08-25','Boston','MA','Asthma','172','77'), ,('9100-KGKJ','William','Frost','M','1945-09-09','Centennial','CO','Soy','166','73.9'), ,('8012-HCFJ','Elizabeth','Davis','F','1967-02-14','Chicago','IL','Shellfish','152','56.8'), ,('6165-QPLR','Brenda','Taylor','F','1992-09-02','Crowley','LA','Peanut','163','58.7'), ,('4699-FBXC','Sandra','Kinder','F','1991-03-15','Saint Louis','MO','Wheat','156','58'), ,('8577-VLKI','William','Peterson','M','1963-04-28','Fort Myers','FL','lactose intollerant','185','72.5'), ,('3095-ANLG','Susan','Corson','F','1977-02-10','Manchester','NH','Soy','165','99.6'), ,('5116-MNLJ','Shawn','Clarke','M','1955-10-19','Roselle','IL','lactose intollerant','175','71'), ,('6645-YWBJ','Joan','Robbins','F','1961-01-26','Atmore','AL','Kiwi','170','69.2'), ,('6147-PYSF','Sarah','Brown','F','1999-07-11','Gardena','CA','Wheat','160','70.9'), ,('2475-LMHD','Wilson','Robinson','M','2003-04-01','Camden','NJ','Kiwi','189','63.5'), ,('6171-HBXG','Amber','Nickerson','F','1978-03-29','Lombard','IL','Shellfish','165','90.3'), ,('9891-LRGC','Marvin','Mastin','M','1961-09-04','Onsted','MI','Shellfish','178','96.3'), ,('1702-QIAA','George','Knight','M','1969-10-25','San Carlos','CA','NULL','186','114.2'), ,('8159-LSCE','Marion','Lynn','F','1975-01-30','Southfield','MI','lactose intollerant','163','100.1'), ,('7635-OKPP','Kira','Garrett','F','1961-02-12','New York','NY','lactose intollerant','155','82.8'), ,('4977-YLBY','Arthur','Smith','M','1941-09-07','Sacramento','CA','lactose intollerant','162','82.7'), ,('7598-LYFA','Kari','Wilson','F','1951-07-22','Fort Myers','FL','Kiwi','170','53.2'), ,('7373-JKRY','Richard','Melvin','M','1970-01-18','Sacramento','CA','Asthma','178','88'), ,('6121-VJJH','Rich','Gaylord','M','1995-11-01','Malvern','OH','Wheat','179','104.1'), ,('1372-QHHB','Timothy','Stephens','M','1974-05-24','Riverside','CA','Shellfish','185','82.5'), ,('1372-TQVY','John','McFadden','M','1938-10-25','Marlboro','MA','lactose intollerant','163','77'), ,('1243-MBGG','Marcus','Nguyen','M','1943-10-30','Wenatchee','WA','Kiwi','180','74.6'), ,('9551-YCHC','Louise','Posey','F','1973-08-07','New York','NY','NULL','154','90.7'), ,('4833-FRLA','Tessa','Palumbo','F','1980-10-15','Mccomb','MS','Soy','172','62.1'), ,('4723-RFIZ','Joyce','Brown','F','1942-11-26','Huntington','NY','lactose intollerant','166','77.2'), ,('8763-ZICE','Royce','Williamson','M','1957-07-25','Scipio','IN','Wheat','171','90.7'), ,('7321-EWNK','Dewitt','Hannah','M','1977-08-20','Elizabeth City','NC','NULL','185','94.6'), ,('3792-CMPM','Dana','Cagle','F','1990-09-04','Montrose','CA','Kiwi','173','99.4'), ,('3044-VWHW','Richard','Munson','M','1953-09-10','Jackson','TX','Wheat','169','78'), ,('3075-XLOP','Madeline','Bonds','F','1949-05-20','Orlando','FL','Soy','168','65.9'), ,('3668-DANF','Jacqueline','Chapman','F','1978-07-06','Bloomington','IL','Shellfish','165','98.4'), ,('4905-RSDR','Vincent','Kaster','M','2001-04-21','Orleans','MA','Wheat','187','108.2'), ,('6095-HCND','Ruben','Lockett','M','1985-07-08','New York','NY','Wheat','178','80.6'), ,('2652-WHGE','Loren','Garcia','M','2002-10-26','Chattanooga','AL','lactose intollerant','173','86.7'), ,('5308-AEJS','Devin','Handler','M','1993-01-11','Southington','CT','Kiwi','188','111.2'), ,('8679-PIMC','Grady','Burks','M','1983-02-12','Hollywood','FL','Shellfish','182','100.1'), ,('1281-MNWK','Melina','Hibbler','F','1994-09-20','Federal Way','WA','Soy','174','69.8'), ,('7928-BSXR','Christopher','Dunavant','M','1965-01-09','Boynton Beach','FL','Wheat','173','100.5'), ,('2969-QLQP','Leo','Love','M','2004-05-16','Live Oak','FL','NULL','168','55.7'), ,('7184-KAQT','Teresa','Vezina','F','1999-05-05','Liverpool','NY','Wheat','175','62.6'), ,('7479-ZRKU','Tracy','Johnson','M','1947-11-30','Hickory Hills','IL','Kiwi','169','93.9'), ,('1577-CBGS','Benjamin','Frazier','M','1995-09-01','Thorne Bay','AK','Soy','185','87.8'), ,('3378-WQZM','Jimmy','Hays','M','1941-06-27','Brunswick','GA','lactose intollerant','182','74.5'), ,('9662-RUBE','Elizabeth','Higuera','F','1989-05-03','Stamford','CT','Asthma','174','92.7'), ,('3244-JXLU','Randolph','Wilson','M','1964-04-07','Portsmouth','NH','Peanut','185','108.4'), ,('4013-WUUR','Jeanette','Tanner','F','1938-10-22','Richmond','VA','Soy','165','85.8'), ,('5130-BIDA','Brian','Padilla','M','1991-09-28','Gambell','AK','Peanut','173','97.2'), ,('5656-TYJM','Michele','Jackson','F','1975-12-24','Saint Louis','MO','Soy','166','100.8'), ,('9221-BUSJ','Shelley','Moyes','F','1976-07-30','Orchardville','IL','Kiwi','174','70.1'), ,('1763-VDJL','Francisco','Reiser','M','1969-03-20','Beltsville','MD','Shellfish','167','108.6'), ,('1247-KMIG','Jenny','Horne','F','2004-02-25','Princeton','WI','Asthma','160','63.9'), ,('8306-WTKU','Alfredo','Kinney','M','1967-05-23','Ann Arbor','MI','Kiwi','166','104'), ,('6761-OURY','Catherine','Busick','F','1948-12-15','Orem','UT','lactose intollerant','170','49.7'), ,('1324-LKRB','Gertrude','Gardner','F','1952-03-02','New York','NY','lactose intollerant','161','76.2'), ,('3463-ADAO','Bertha','Wharton','F','1967-03-10','Hecla','ND','Shellfish','170','56.8'), ,('7652-LGLY','Sean','Moseley','M','1971-01-23','Los Angeles','CA','NULL','168','74.8'), ,('5072-ASLT','Lacy','Almeida','F','1980-09-24','Riverside','CA','Peanut','160','93.7'), ,('4958-LCAZ','Shirley','Carrasco','F','1994-12-11','Los Angeles','CA','Peanut','159','58.3'), ,('1981-WUGJ','Gary','Mendez','M','1961-01-20','Corpus Christi','TX','Shellfish','170','110.3'), ,('7783-QIDA','James','Saavedra','M','1997-06-10','Dunkerton','IA','lactose intollerant','182','80.6'), ,('2387-TJWT','Eva','Haws','F','1953-03-14','Camden','NJ','Peanut','157','89.4'), ,('9725-NHRS','Mary','Brown','F','1969-08-15','Fort Worth','TX','Peanut','167','96.7'), ,('4935-KXKD','Ruby','Neal','F','1955-08-28','Bridgeport','IL','Shellfish','158','95.8'), ,('8555-PFKZ','Jessica','Lang','F','1965-04-25','San Pedro','CA','Asthma','168','85.7'), ,('1646-STAD','Dana','Goodwin','F','1967-12-09','Elk Grove Village','IL','NULL','158','98.5'), ,('4951-SAIT','Starla','Miller','F','1993-06-10','Havre','MT','Kiwi','175','93.8'), ,('9701-DPHU','Chris','Myrie','M','1996-02-07','Providence','RI','Kiwi','180','71.8'), ,('9562-TEJL','Antone','Fink','M','1988-10-16','Susanville','CA','NULL','188','70.2'), ,('1569-CBHZ','Nora','Stewart','F','1964-01-09','Bedford','MA','lactose intollerant','156','102.2'), ,('8823-VCGJ','Kurt','Manuel','M','1976-05-05','Lagrange','GA','Shellfish','167','84.9'), ,('6215-EAMY','Walter','Antonio','M','1983-10-24','Laurel','MD','Kiwi','177','102.1'), ,('2270-FXVG','William','Berry','M','1993-10-28','Milwaukee','WI','Asthma','187','93.2'), ,('8989-PLLU','Antonio','Guinan','M','1943-12-28','New York','NY','Asthma','181','85.2'), ,('2329-ILUK','Margaret','Schwartz','F','1990-02-19','Denver','CO','Peanut','172','63.1'), ,('4838-ZVQN','Roland','Ruiz','M','1982-09-26','New York','NY','Peanut','177','98'), ,('5600-TKDE','Gilberto','Birnbaum','M','1953-12-29','Palm Springs','CA','Soy','177','92.9'), ,('1725-HIWF','David','Baird','M','1963-09-30','Chapel Hill','NC','Shellfish','169','103.8'), ,('4805-DPDZ','Marjorie','Edwards','F','1988-10-01','Dallas','TX','Asthma','168','85.9'), ,('9331-FAMR','Rosalinda','Steiner','F','1984-11-06','Sacramento','CA','lactose intollerant','154','63.7'), ,('8833-WTNO','Adrian','Clarke','M','1971-02-01','Toomsboro','GA','Soy','185','108.1'), ,('1744-ZUXI','Jorge','Pumphrey','M','1951-03-29','Richmond','VA','Kiwi','181','79.4'), ,('5164-HROU','Brandi','Fowler','F','1958-12-02','Houston','TX','Wheat','156','70.3'), ,('6014-ZBWT','Justin','Brody','M','1976-12-04','Milwaukee','WI','Soy','173','86.6'), ,('5019-SGJI','Almeda','Arndt','F','1963-03-24','Las Vegas','NV','Soy','154','81.1'), ,('7892-VEJK','Moises','Julian','M','2002-12-21','Fort Myers','FL','NULL','165','95.7'), ,('4924-KUAG','Daniel','Smith','M','1994-10-13','Pine Bluff','AR','Wheat','190','62.4'), ,('8494-KZGE','Christopher','Lehmann','M','1985-03-04','Youngstown','OH','lactose intollerant','184','69.3'), ,('7675-HRYD','Nancy','Myrick','F','1985-06-13','North Gulf Beach','FL','NULL','173','92.7'), ,('2305-YHYU','Otis','Walter','M','1942-09-22','Pittsburgh','PA','NULL','168','68.2'), ,('5039-CRBW','Reba','Miller','F','1962-11-19','Boiling Springs','SC','Peanut','162','84.1'), ,('5002-HMIW','Eugene','Ingram','M','1946-09-21','Huxley','TX','Soy','168','91.2'), ,('9540-IBOF','Chris','Loya','M','1946-12-29','Irving','TX','NULL','179','95.4'), </v>
      </c>
    </row>
    <row r="7" spans="1:13" x14ac:dyDescent="0.25">
      <c r="A7" s="6" t="s">
        <v>1895</v>
      </c>
      <c r="B7" s="6" t="s">
        <v>69</v>
      </c>
      <c r="C7" s="6" t="s">
        <v>70</v>
      </c>
      <c r="D7" s="6" t="s">
        <v>19</v>
      </c>
      <c r="E7" s="7">
        <v>16941</v>
      </c>
      <c r="F7" s="6" t="s">
        <v>71</v>
      </c>
      <c r="G7" s="6" t="s">
        <v>20</v>
      </c>
      <c r="H7" s="6" t="s">
        <v>38</v>
      </c>
      <c r="I7" s="6">
        <v>181</v>
      </c>
      <c r="J7" s="6">
        <v>73.7</v>
      </c>
      <c r="K7" s="6" t="str">
        <f t="shared" si="0"/>
        <v xml:space="preserve">('2148-WPSE','Paul','Brissette','M','1946-05-19','Jackson','MI','NULL','181','73.7'), </v>
      </c>
      <c r="L7" s="8"/>
      <c r="M7" t="str">
        <f>_xlfn.TEXTJOIN(",",TRUE,K501:K600)</f>
        <v xml:space="preserve">('2311-YDHH','Charles','Howell','M','2000-11-21','Shoreview','MN','Shellfish','171','60.5'), ,('4797-DHDF','Luis','Moran','M','1993-05-02','New York','NY','Soy','174','65'), ,('7746-DPWC','Mellie','Pruitt','F','1975-09-25','Fort Myers','FL','Wheat','163','98.5'), ,('8308-MBZA','Chris','Smith','M','1990-04-18','Garden City','NY','Kiwi','190','106.9'), ,('2083-UPWK','Ann','Butler','F','1994-02-15','Pittsburgh','PA','Wheat','174','96.4'), ,('8190-EALJ','Francis','Richard','M','1941-04-24','Herndon','VA','Wheat','178','59.7'), ,('2794-DBNI','Helen','McCowan','F','1959-03-06','Owingsville','KY','Kiwi','166','99.3'), ,('7586-SQUX','Bridgette','Watts','F','2001-07-16','Westerville','OH','lactose intollerant','168','58.8'), ,('8233-MYXV','Earl','Brooks','M','1973-10-20','Worthington','OH','Peanut','172','76.6'), ,('4332-PUMJ','Tim','Tijerina','M','1962-05-24','Mayfield Heights','OH','Shellfish','165','69'), ,('2865-YUBK','Emily','McDonald','F','2002-03-14','Hicksville','NY','lactose intollerant','173','64.2'), ,('8699-TVYD','Gale','Nolen','M','1988-12-05','Austin','TX','Peanut','179','113.4'), ,('3109-KJVQ','Lupita','Ingram','F','1998-06-18','Asheville','NC','Soy','169','92.6'), ,('6760-PBRJ','Maria','Brugger','F','1986-08-19','Anchorage','AK','Wheat','174','74.5'), ,('8722-JZIP','Geraldine','Dotson','F','1939-04-16','San Antonio','TX','Soy','158','70.9'), ,('4834-CVKO','Rose','Croteau','F','1973-02-05','Victoria','KS','Peanut','165','55.4'), ,('9676-JGXI','Robert','Saravia','M','1995-01-06','Hancock','TX','Kiwi','174','68.2'), ,('6111-VOVV','Lee','Reams','M','1989-11-18','Madisonville','KY','lactose intollerant','181','69.3'), ,('2377-WQZG','Stephen','Alcala','M','1994-10-10','North Augusta','SC','lactose intollerant','170','90.6'), ,('2293-BZAO','Herbert','Ross','M','1963-04-18','Hoosick Falls','NY','Wheat','170','91.9'), ,('9035-QBEZ','Lottie','Adams','F','1943-02-16','Santa Barbara','CA','Asthma','156','100.6'), ,('8236-AYNT','Janice','Kaufmann','F','1954-06-11','Winona','MN','Peanut','170','51.3'), ,('5072-RNVC','William','Davis','M','1976-01-28','Churchville','MD','NULL','170','89.5'), ,('8244-NIAX','Betty','Prince','F','1950-03-25','Augusta','GA','Wheat','168','94.8'), ,('7751-HFUL','Felipe','McCoy','M','1997-01-19','Sharon','KS','Shellfish','173','111.6'), ,('1833-BBAW','Jonathan','Long','M','1996-07-27','Woburn','MA','Peanut','178','78.9'), ,('2715-PQWB','Elizabeth','White','F','1958-01-07','New York','NY','Soy','153','70.7'), ,('4290-NCBL','Samuel','Pittman','M','1999-11-26','Industry','IL','Soy','187','63.2'), ,('9005-OOTB','Robert','Britt','M','1996-09-20','Milwaukee','WI','Kiwi','172','92.3'), ,('3965-AGRB','Alan','Christian','M','1950-09-18','Macungie','PA','NULL','165','89.5'), ,('8614-ZXZV','Christopher','Carter','M','1996-03-19','Manhattan','NY','Wheat','174','110.9'), ,('8259-EFHH','Kevin','Wu','M','1939-09-01','Boston','MA','Shellfish','168','96.4'), ,('1889-QVAI','Sallie','Meinhardt','F','1977-10-01','Spokane','ID','Asthma','165','66.7'), ,('8169-CNTK','Michelle','Barnhouse','F','1997-08-31','Jonesboro','AR','NULL','174','56.9'), ,('4137-HGOZ','Robert','Lemay','M','1980-01-02','San Francisco','CA','NULL','180','70.5'), ,('6127-PIIA','Kathryn','Swigert','F','1968-03-13','Atlanta','GA','NULL','166','62.3'), ,('2682-EEPJ','Matthew','McCain','M','1972-10-13','Mirage Flats','NE','Soy','184','113.6'), ,('3402-ZOXH','Kimberley','McReynolds','F','1982-06-26','New Orleans','LA','Kiwi','171','85'), ,('7086-CMJE','Dewayne','Sanders','M','1980-05-29','Harrisburg','PA','Shellfish','174','83.2'), ,('8240-VJTV','Dorothy','McLean','F','1978-10-16','Greeneville','TN','lactose intollerant','172','102.8'), ,('2722-VPUY','Grace','Terry','F','1944-06-30','Westland','MI','Shellfish','162','70.4'), ,('6460-KMFO','Nita','Hager','F','1950-10-04','Irvine','CA','Wheat','155','49.7'), ,('2765-NDKR','Mary','Carey','F','1980-08-05','Cainville','UT','Peanut','154','53.8'), ,('8295-MTMD','Mary','Cerrato','F','1976-12-24','Albany','NY','Peanut','169','60.3'), ,('4989-DACS','Thomas','Wright','M','1953-02-26','Philadelphia','PA','lactose intollerant','176','82'), ,('1783-JQJJ','Gertrude','Allen','F','1968-08-18','Pascagoula','MS','Wheat','170','87.9'), ,('4651-KMDO','David','Borst','M','1981-12-14','Fort Smith','AR','lactose intollerant','180','66.6'), ,('1984-QCNR','Erin','Thompson','F','1982-08-12','Hanover Township','PA','Soy','158','70.2'), ,('5718-LQJY','Scott','Ontiveros','M','1949-06-21','Marion','IA','Wheat','176','94.5'), ,('4634-AXHZ','Raymond','Agosto','M','2001-03-24','Duluth','MN','NULL','189','106.4'), ,('5992-VMJK','Gabriel','Blaine','M','1997-06-25','Grand Rapids','MI','Peanut','184','99.4'), ,('3866-YSYS','Barbara','Roy','F','1993-06-03','Baltimore','MD','Shellfish','173','69.4'), ,('7008-UROG','Jared','Wright','M','1975-05-21','Emmett','KS','Wheat','175','115.8'), ,('7542-KPGB','Anthony','Cottman','M','1955-10-20','New York','NY','Asthma','164','71.1'), ,('2507-ABDP','Leo','Howe','M','1995-02-16','Needham','MA','Shellfish','177','76'), ,('6849-WEXW','Katherine','Johnson','F','1979-05-29','Cleveland','OH','lactose intollerant','159','91.9'), ,('8548-HQKR','Karen','Tabb','F','1970-04-25','Columbia','MD','Soy','154','84.9'), ,('6945-NNVP','Sherry','Morgan','F','1984-03-07','Delray Beach','FL','lactose intollerant','173','49.6'), ,('9055-HGOY','Marla','Elias','F','1984-11-02','Ridgeland','MS','Soy','167','58.5'), ,('8641-WXWQ','Steve','Starks','M','1951-01-12','Paoli','PA','Kiwi','181','68.8'), ,('1861-RITZ','Jessica','Shah','F','1955-04-30','Saint Louis','MO','Asthma','165','65.9'), ,('5136-HMYT','William','Lowe','M','1972-06-14','Fort Myers','FL','Wheat','184','71'), ,('1544-GQIP','Tracy','Hodges','F','1974-06-15','Orlando','FL','Kiwi','163','102.6'), ,('3729-OUUJ','Robert','Raymond','M','1970-02-07','Norfolk','VA','lactose intollerant','183','114.6'), ,('5987-PSJA','Donna','Smith','F','2004-04-04','Irving','TX','Soy','172','48.5'), ,('3591-QQOS','Helen','Oleary','F','1987-11-25','Cincinnati','OH','Soy','172','72.2'), ,('3451-VOBB','Judy','Williams','F','1939-01-22','Cincinnati','OH','lactose intollerant','161','60.6'), ,('9347-ULTA','Lily','Downey','F','1938-03-10','Dublin','OH','lactose intollerant','168','71.2'), ,('2503-YYZD','Kathy','Story','F','1994-07-14','Little Rock','AR','Shellfish','160','68.5'), ,('8068-NNJO','Crystal','Palacios','F','1991-12-13','Norcross','GA','Kiwi','158','74.5'), ,('5460-BDIQ','James','Munos','M','2003-03-04','Jacksonville','FL','Shellfish','182','95.8'), ,('9176-LDYG','Barbara','Henderson','F','1992-02-08','Pine Bluff','AR','Peanut','165','89.3'), ,('3325-VRLG','Frances','Jones','F','1984-03-06','Oklahoma City','OK','Soy','157','70.7'), ,('1150-IGCL','Dale','Colon','M','1966-06-17','St Francisville','IL','Asthma','178','85.3'), ,('1356-NODH','Hong','Perry','F','1955-03-30','Pell City','AL','Kiwi','157','91'), ,('3785-SCQI','David','Cho','M','1991-01-13','New Orleans','LA','Kiwi','171','93.4'), ,('3158-NBEK','Dennis','Bear','M','1988-10-06','Wichita Falls','TX','Asthma','190','95'), ,('8262-ISHX','Richard','McKnight','M','1972-11-26','Dunnigan','CA','NULL','181','89.1'), ,('2031-KFKZ','George','Bedford','M','1951-05-22','Culver','IN','lactose intollerant','164','105'), ,('2090-ZHRQ','Ashley','Lane','F','1946-11-23','Charleston','WV','Soy','161','87.4'), ,('6760-YFAH','Ryan','Parson','M','1966-03-27','Rochester','MN','Soy','179','103.6'), ,('5037-TLIW','Richard','Juarez','M','1967-08-17','Los Angeles','CA','Soy','169','97.1'), ,('5044-SWBO','Joan','Clancy','F','1960-11-19','Phoenix','AZ','NULL','171','82.4'), ,('4620-XNQT','Hazel','Polk','F','1969-07-18','Monterey','CA','Asthma','155','80'), ,('7449-MOKF','Scott','Montalvo','M','1939-10-26','Lubbock','TX','Shellfish','169','62.1'), ,('8740-JKCL','Stan','Brown','M','1990-07-29','Los Angeles','CA','Shellfish','177','69.5'), ,('6929-WNKB','Joseph','Morse','M','2003-04-04','Nashville','TN','NULL','171','75.3'), ,('6385-JGAL','James','Lee','M','1963-04-02','Miami','FL','Shellfish','183','112.1'), ,('7695-KZWL','Lorraine','Flores','F','1991-09-25','Plano','TX','lactose intollerant','161','84.5'), ,('5005-FGGM','Lou','Palmer','F','1982-05-15','West Palm Beach','FL','Wheat','169','51.8'), ,('8612-AERJ','Archie','Carlson','M','1956-09-09','Miami','FL','Peanut','174','68.2'), ,('8355-QKID','Judy','Barrios','F','2004-04-09','Los Angeles','CA','lactose intollerant','159','81.5'), ,('8463-HITT','Floy','Wilson','F','1940-07-11','Charleston','WV','Wheat','167','63.8'), ,('4407-RWIZ','Jose','Williams','M','1965-05-15','Reno','NV','Asthma','170','83.5'), ,('9694-RZHY','Robert','Clark','M','1982-09-12','Mina','NV','NULL','181','70.9'), ,('3324-SWWI','John','Dow','M','1999-05-07','Camden','NJ','NULL','169','101.2'), ,('5182-CGLZ','Mary','Tinnin','F','1984-07-08','Newark','NJ','Peanut','171','95'), ,('1675-UNAD','Susie','Baker','F','1999-11-13','Portland','OR','Shellfish','170','48.3'), ,('9496-ICMQ','Christopher','Patel','M','1954-11-16','Waterbury','CT','Asthma','178','68.4'), ,('4437-DTIT','Betty','Schultz','F','1984-05-14','Hopkins','MO','Asthma','167','85.4'), </v>
      </c>
    </row>
    <row r="8" spans="1:13" x14ac:dyDescent="0.25">
      <c r="A8" s="6" t="s">
        <v>1896</v>
      </c>
      <c r="B8" s="6" t="s">
        <v>72</v>
      </c>
      <c r="C8" s="6" t="s">
        <v>73</v>
      </c>
      <c r="D8" s="6" t="s">
        <v>19</v>
      </c>
      <c r="E8" s="7">
        <v>14438</v>
      </c>
      <c r="F8" s="6" t="s">
        <v>74</v>
      </c>
      <c r="G8" s="6" t="s">
        <v>75</v>
      </c>
      <c r="H8" s="6" t="s">
        <v>14</v>
      </c>
      <c r="I8" s="6">
        <v>176</v>
      </c>
      <c r="J8" s="6">
        <v>67.599999999999994</v>
      </c>
      <c r="K8" s="6" t="str">
        <f t="shared" si="0"/>
        <v xml:space="preserve">('9356-ISBA','Robert','Brooks','M','1939-07-12','Monroe','LA','Kiwi','176','67.6'), </v>
      </c>
      <c r="L8" s="8"/>
      <c r="M8" t="str">
        <f>_xlfn.TEXTJOIN(",",TRUE,K601:K700)</f>
        <v xml:space="preserve">('5477-GBLE','Michael','Fine','M','1969-07-14','Monett','MO','Kiwi','167','70.4'), ,('9293-PDRA','Joyce','Sasser','F','1983-07-31','Pittsburgh','PA','Peanut','162','86.6'), ,('3603-BYFC','Jorge','Walker','M','1973-01-19','Sunnyvale','CA','Asthma','181','97.3'), ,('4011-AVDM','Bernard','Leblanc','M','1987-09-21','Phoenix','AZ','Kiwi','176','85.5'), ,('7997-YUBD','Justin','Grogg','M','1951-11-10','Rowan','IA','NULL','163','99.2'), ,('9618-ORGU','David','Jennings','M','1968-09-03','La Grande','OR','Peanut','171','68.2'), ,('4365-HJXE','Mary','Wynn','F','1995-12-03','Succasunna','NJ','lactose intollerant','155','69.8'), ,('3676-WYWN','Jeremy','Reitz','M','1993-04-17','Sugar Land','TX','Kiwi','189','101.6'), ,('7824-REUM','Dennis','Powell','M','1959-06-21','Garden City','NY','Peanut','168','102.1'), ,('9504-QYIY','Joel','Peterson','M','1982-07-15','Pennsauken','NJ','NULL','178','70.1'), ,('7765-HXON','Victor','Carstens','M','1966-01-02','Green Bay','WI','Kiwi','183','81.1'), ,('1733-FRND','John','Lane','M','1983-03-15','Pawhuska','OK','Kiwi','177','88.3'), ,('1596-QFWK','Mindy','Anderson','F','1993-04-05','Detroit','MI','Wheat','162','57.8'), ,('5491-ZBHY','Leonard','Wolfe','M','1970-05-22','Midland','TX','Soy','177','97.4'), ,('5544-COPI','Rhoda','Lilley','F','1943-01-30','Kansas City','MO','Wheat','165','92.2'), ,('3541-VUAU','Terry','Fairbanks','M','1975-09-21','Acton','MA','lactose intollerant','183','114.7'), ,('4383-ONYO','Judy','Bailey','F','1967-02-11','Minneapolis','MN','NULL','170','56.9'), ,('1639-XOTD','Errol','Palazzolo','M','1975-07-17','High Point','NC','lactose intollerant','169','84.1'), ,('2853-FADW','Susan','People','F','1951-09-08','Charlotte','MI','Shellfish','155','83'), ,('5276-GUVG','Michael','Bray','M','1974-08-17','Milwaukee','WI','Kiwi','171','93.9'), ,('2543-GAFH','Sherry','Lee','F','2002-03-07','Indianapolis','IN','Soy','172','72.7'), ,('1332-SWLC','Brenda','Chandler','F','2000-07-01','Kobuk','AK','lactose intollerant','158','86.6'), ,('7521-KZVX','Gerald','Uribe','M','1953-10-28','Boca Raton','FL','Wheat','184','78.4'), ,('5388-ZLJE','June','Colby','F','1995-11-13','Jackson','MS','Kiwi','174','66.8'), ,('7361-ZSMR','Adriana','Shaw','F','1958-01-10','Los Angeles','CA','Shellfish','168','69.2'), ,('3669-PJDI','Michael','Books','M','1984-03-12','Dayton','OH','lactose intollerant','186','106.1'), ,('4236-DVGN','Tori','Jenkins','F','1947-05-24','Albany','NY','NULL','165','92.1'), ,('7026-WUHB','Gail','Wood','F','1992-12-11','Melrose','NM','lactose intollerant','165','76.9'), ,('9534-UHBF','Howard','Marsh','M','1980-08-10','Lansing','MI','Asthma','169','87.2'), ,('9974-DPAM','James','Cash','M','1984-11-14','Westbury','NY','Kiwi','182','63.8'), ,('3966-LQAR','Jerome','Horgan','M','1952-06-18','Pasadena','CA','Kiwi','174','88.4'), ,('4712-SRZW','Matthew','Poston','M','1951-11-18','Jones Mill','AR','Soy','182','80.3'), ,('2413-ULML','Lacy','Strong','F','1980-02-20','Dallas','TX','lactose intollerant','167','96.4'), ,('4998-BDZD','Chanelle','Stanton','F','1968-07-27','Appleton','WI','Kiwi','160','72.6'), ,('9813-EXXR','Brian','Sanders','M','1984-01-23','Ligonier','PA','lactose intollerant','189','87.9'), ,('2459-MFOP','Mario','Walls','M','1938-03-14','Bloomfield Township','MI','lactose intollerant','167','80.6'), ,('2902-WWFP','Phillip','Church','M','1940-04-28','Cincinnati','OH','Kiwi','170','82.6'), ,('7072-XTHF','Karen','Cain','F','1953-04-15','East Dundee','IL','Peanut','168','85.5'), ,('5185-MDQN','Bethany','Baker','F','1958-06-30','Brooklyn','NY','lactose intollerant','159','89.4'), ,('7887-GWSA','Sheila','Martinez','F','1977-04-14','Grand Rapids','MI','Soy','164','103.5'), ,('6781-LEQQ','Warren','Fields','M','1948-11-02','Memphis','TN','Peanut','178','103.8'), ,('9594-XLEU','Humberto','Carner','M','1974-06-05','Salt Lake City','UT','Shellfish','186','73.6'), ,('1508-HBHR','Antonio','Amen','M','2001-01-24','Durham','NC','Wheat','185','77.4'), ,('1871-PZHS','Tom','Bonds','M','1983-04-22','Garland','NC','lactose intollerant','180','114.3'), ,('4352-KALX','Dustin','Rowe','M','1982-03-18','Silver Lake (Snohomish)','WA','Asthma','169','73.1'), ,('8145-RIXY','Robert','Hartle','M','1989-01-22','Wilmington','NC','Shellfish','180','104.8'), ,('8397-VOMV','Alan','Adair','M','1964-07-12','Mousie','KY','Wheat','171','65.3'), ,('3325-MQGK','Richard','Blalock','M','1972-11-08','Louisville','KY','Wheat','185','107.3'), ,('7679-UCAZ','Joshua','Johnson','M','1970-01-23','Attalla','AL','Soy','182','116'), ,('9723-HCPW','Clayton','Smith','M','1946-12-10','Charlotte','NC','Soy','177','88'), ,('1732-IULM','William','Martinez','M','1959-01-14','Rochelle Park','NJ','Wheat','181','95.1'), ,('4408-IRNU','Glenn','Lawler','M','1955-08-03','San Bernardino','CA','Soy','163','102.5'), ,('9286-GQAC','Nancy','Griggs','F','1989-11-01','Akron','OH','Shellfish','169','92.8'), ,('9767-GZQA','James','Hawes','M','1984-06-16','Worcester','MA','Wheat','189','88.2'), ,('9332-FMXR','Aaron','Gillis','F','1973-12-18','Winter Haven','FL','lactose intollerant','155','75.7'), ,('9441-UXGZ','Salvador','Hamilton','M','1959-02-14','Boston','MA','Asthma','172','105.2'), ,('6992-RRDA','Mary','Henry','F','1968-09-25','Sapulpa','OK','Shellfish','169','97.4'), ,('7288-VDGT','Kim','Schoch','F','1988-10-16','Montgomery','AL','Soy','164','65.5'), ,('5402-NODS','Danny','Allen','M','1969-02-26','Fort Myers','FL','lactose intollerant','185','111.3'), ,('6156-LNKW','Iris','Bevill','F','1956-10-19','Chicago','IL','NULL','164','99.3'), ,('5006-PMKX','Jessie','Zamora','F','2002-12-28','Tacoma','WA','lactose intollerant','165','70.7'), ,('5846-STVF','Max','Allen','M','1994-01-12','Gardena','CA','Kiwi','185','70'), ,('8339-GLCI','Jana','Chisolm','F','1974-05-18','Bloomington','IL','Asthma','159','77.1'), ,('9312-UJVW','John','Moore','M','1964-09-10','North Fairfield','OH','lactose intollerant','182','64.3'), ,('4480-NFBL','Ricky','Hallman','M','1987-10-29','Huntsville','AL','Wheat','179','105.7'), ,('8250-VVOT','Dennis','Kennedy','M','1969-03-26','New Orleans','LA','Soy','171','81.1'), ,('8161-QIBA','Carrie','Jackson','F','1940-01-05','Brockway','CA','Kiwi','151','90'), ,('3629-FVXJ','Maria','Holman','F','1979-03-15','Jamesburg','NJ','NULL','164','90.6'), ,('3548-TMBG','Annette','Henegar','F','1990-08-06','Columbus','KS','NULL','171','90.6'), ,('8693-CLMX','Vincent','Wheeler','M','1955-12-03','Toledo','OH','Peanut','174','90.7'), ,('7872-BUXW','Catalina','Huitt','F','1959-02-11','Cleveland','OH','Soy','163','56.9'), ,('1409-FMKO','Richard','Spann','M','1946-05-16','Buffalo','NY','NULL','184','68.3'), ,('2462-HUOA','Naomi','Merrifield','F','2003-08-15','Salinas','CA','Soy','156','52.8'), ,('3595-RGUJ','Jame','Apodaca','M','1939-03-19','Albany','NY','NULL','168','60.8'), ,('9680-SREO','Mary','Espinosa','F','1954-09-03','Salt Lake City','UT','Shellfish','164','86'), ,('1600-YYZY','Lee','Stout','F','1982-02-07','Holland','MI','Soy','170','70.3'), ,('7952-JMMU','Michelle','Matson','F','1992-10-27','Sugar Notch','PA','lactose intollerant','175','59.6'), ,('4242-RBSX','Frank','Sardina','M','2003-07-23','Austin','TX','Soy','168','99.5'), ,('3595-BDSS','Tiffany','Ransom','F','1978-06-01','Johnstown','PA','Wheat','174','99.9'), ,('3537-EXKF','Jaclyn','Smith','F','1984-01-14','Baltimore','MD','Soy','165','75.2'), ,('7204-GRXT','Ronald','Ridlon','M','1995-04-03','Greenville','NC','Kiwi','187','111.2'), ,('5596-UPKK','Erin','Whitmore','F','1997-09-25','Linden','TN','Soy','173','48.8'), ,('2799-UYVH','Robert','Albaugh','M','2002-06-02','Canton','MI','Peanut','171','84.8'), ,('8069-SNYI','Gerald','Ramirez','M','2001-02-18','Lawrence','MA','Soy','180','94.3'), ,('5813-TPOD','Thomas','Baker','M','1990-06-07','Tampa','FL','lactose intollerant','174','65.2'), ,('2077-RBJJ','Ann','Moultrie','F','1974-05-25','Cleveland','OH','Wheat','153','71.3'), ,('2622-RALG','Nancy','Nappi','F','1996-02-27','Saint Clairsville','OH','Kiwi','159','90.7'), ,('6589-LCXE','Cristobal','Gonsalves','M','1966-06-22','Stlouis','IL','Asthma','166','102.7'), ,('8018-VMXV','Diane','Prestridge','F','1954-02-27','Hazelwood','MO','Peanut','163','100.3'), ,('8228-TLAI','Victor','Webster','M','1969-08-09','Grand Rapids','MI','Soy','173','74.8'), ,('9439-OGGI','Beth','Jorgensen','F','1975-07-16','Houston','TX','Shellfish','171','50.2'), ,('6143-ABZE','Jeremy','Meriwether','M','1999-04-17','Omaha','NE','Peanut','171','57.1'), ,('7912-ZGVM','Helen','Harris','F','2000-12-29','Turbotville','PA','Wheat','157','79.3'), ,('1891-FVMZ','Sarah','Monteleone','F','1952-10-19','Dayton','OH','Kiwi','165','82.4'), ,('9609-OITQ','Raymond','Ruggles','M','1942-04-06','Bellflower','CA','lactose intollerant','171','90.3'), ,('7891-SKED','Ana','York','F','1948-06-07','Fort Washington','PA','Kiwi','162','95.8'), ,('7167-PYQI','Norbert','Morgan','M','1988-06-03','Caro','MI','NULL','170','101.5'), ,('3839-WMBV','Tracy','Martinez','M','1976-01-14','Keller','TX','lactose intollerant','186','97.4'), ,('2315-FQWL','Warren','Albertson','M','1943-07-04','Orangeburg','SC','Kiwi','171','80'), ,('2761-ZAXR','Maria','Bell','F','1974-08-21','Beaufort','SC','Peanut','170','54.7'), </v>
      </c>
    </row>
    <row r="9" spans="1:13" x14ac:dyDescent="0.25">
      <c r="A9" s="6" t="s">
        <v>1897</v>
      </c>
      <c r="B9" s="6" t="s">
        <v>76</v>
      </c>
      <c r="C9" s="6" t="s">
        <v>77</v>
      </c>
      <c r="D9" s="6" t="s">
        <v>8</v>
      </c>
      <c r="E9" s="7">
        <v>36463</v>
      </c>
      <c r="F9" s="6" t="s">
        <v>78</v>
      </c>
      <c r="G9" s="6" t="s">
        <v>79</v>
      </c>
      <c r="H9" s="6" t="s">
        <v>18</v>
      </c>
      <c r="I9" s="6">
        <v>157</v>
      </c>
      <c r="J9" s="6">
        <v>76.7</v>
      </c>
      <c r="K9" s="6" t="str">
        <f t="shared" si="0"/>
        <v xml:space="preserve">('9412-ZVZB','Elizabeth','Kelly','F','1999-10-30','Oklahoma City','OK','lactose intollerant','157','76.7'), </v>
      </c>
      <c r="L9" s="8"/>
      <c r="M9" t="str">
        <f>_xlfn.TEXTJOIN(",",TRUE,K701:K800)</f>
        <v xml:space="preserve">('7128-JGJG','George','Jones','M','1944-04-07','Albuquerque','NM','Wheat','166','82.6'), ,('4749-MPVR','Joshua','Mercier','M','1996-10-08','Charlotte','NC','Soy','175','99.7'), ,('6395-ASES','Pamela','Jackson','F','1956-06-01','San Francisco','CA','Peanut','169','68.4'), ,('3911-DRGP','Sandra','Folsom','F','1966-01-21','Manchester','MO','Wheat','159','70.2'), ,('3661-SGCK','Robert','Foster','M','1983-10-26','Nashville','TN','NULL','167','82.1'), ,('9134-OQJM','Shellie','Gustafson','F','1980-03-15','Linthicum Heights','MD','lactose intollerant','154','51.3'), ,('7793-NFQR','Eric','Giles','M','1996-03-10','New Cumberland','PA','NULL','174','82.8'), ,('2370-QHZD','Chasity','Richardson','F','1937-12-06','Hattiesburg','MS','Peanut','165','73.5'), ,('1617-BZKZ','Dennis','Brooks','M','1951-01-18','Austin','TX','Shellfish','179','105.2'), ,('8778-CQYF','Gerald','Durr','M','1946-02-20','Scranton','PA','Peanut','173','65'), ,('8043-AWXW','Melvin','Bojorquez','M','1991-05-25','Norfolk','VA','NULL','188','85.9'), ,('4757-BPXM','Vicky','Swain','F','1993-03-11','Alpena','AR','Asthma','168','50.2'), ,('8901-ZAMP','Walter','Dinan','M','1996-01-06','Mattoon','IL','Asthma','187','97.1'), ,('9286-PXWT','Susan','Niemi','F','1981-12-16','Joliet','IL','Wheat','156','54.2'), ,('1377-KFSC','Ronald','Bennett','M','2000-04-22','Riverside','CA','Shellfish','177','74.4'), ,('8150-JEDJ','Maureen','Rasmussen','F','2002-12-30','Nashville','TN','lactose intollerant','168','64.2'), ,('9736-TQHL','Gloria','Starnes','F','1981-09-29','Buffalo','IN','Shellfish','158','67.6'), ,('5717-XXUO','Sheila','Watkins','F','1994-03-18','Middlebury','CT','lactose intollerant','170','89.2'), ,('6839-SQDI','John','Drake','M','1991-11-28','Aurora','CO','Soy','189','96.6'), ,('1697-YYDV','Jenna','Powers','F','1972-04-05','St Helens','OR','lactose intollerant','157','92.5'), ,('9777-OFVJ','Elizabeth','McDonald','F','2001-02-20','Pittsburgh','PA','Peanut','171','84'), ,('7347-UIOE','John','Mason','M','1957-01-24','Genoa City','WI','NULL','179','66.3'), ,('9829-KGVM','Eric','Peacock','M','1957-07-23','Tacoma','WA','Kiwi','183','65.9'), ,('8351-OZHS','Steven','Woodward','M','1964-02-21','West Osbornsville','NJ','Wheat','176','89.9'), ,('5909-WNHE','William','Gagnon','M','1956-10-08','Colorado Springs','CO','Peanut','172','63.4'), ,('5988-EGMF','Yolande','Crane','F','1948-01-03','Cedar Rapids','IA','Shellfish','170','78.2'), ,('8441-ZZOF','Maria','Toney','F','2001-08-27','Indianola','OK','Wheat','157','98.2'), ,('5991-HZCM','Danny','Richardson','M','1999-12-17','Newark','PA','Wheat','168','103'), ,('9496-XQLR','Mary','Presley','F','1960-05-26','Phillipsburg','NJ','Wheat','164','62.7'), ,('3510-FITQ','Misty','Copeland','F','1967-08-13','Norman','OK','lactose intollerant','154','55.9'), ,('4943-WVFQ','Maggie','Authement','F','1980-02-25','Fremont','CA','Wheat','169','53.6'), ,('9025-QFDF','Lindsay','Kisner','F','1950-01-06','Mile Marker 102','FL','Kiwi','167','87.3'), ,('9058-UGWN','Josephine','Weed','F','2000-09-01','Rotan','TX','Peanut','156','75.9'), ,('5199-WGOK','Carolyn','Rhoades','F','1947-04-23','Syracuse','NY','Peanut','156','75.4'), ,('8227-HOED','Billie','Turpin','F','1993-12-26','Newberry','CA','Kiwi','173','50.9'), ,('1129-ZDST','Cindy','Ludwig','F','1967-07-29','Cleveland','OH','lactose intollerant','164','102.4'), ,('8185-FRGR','Isabel','Hake','F','1946-01-12','Fairlee','NH','lactose intollerant','161','80.8'), ,('8672-JOOZ','Spencer','Salcedo','M','1938-08-26','Charleston','WV','Soy','180','59.2'), ,('9576-SEWZ','Julie','Hinds','F','1998-09-27','Hinesville','GA','Peanut','170','61.6'), ,('9989-ZCPM','Carolyn','Scales','F','1972-06-12','Plymouth Meeting','PA','Peanut','174','69.2'), ,('6740-FPUC','Lena','Beaty','F','1995-08-31','Tampa','FL','Shellfish','156','87.3'), ,('6239-NCKN','Carol','Phelps','F','1947-04-05','Henderson','IA','Peanut','154','91'), ,('9072-TWRQ','James','Castro','M','1949-03-22','Columbus','OH','NULL','165','60.2'), ,('1681-HEEQ','Tasha','Pratt','F','1955-06-05','Youngtown','AZ','NULL','154','73.6'), ,('4943-HZYU','Janet','King','F','1975-03-11','Dallas','TX','NULL','153','64'), ,('3424-DQHG','Jeremy','McKinnon','M','1978-07-09','Paducah','KY','Soy','170','103.1'), ,('1180-YAJF','Jeff','Green','M','2000-05-26','Dallas','TX','Wheat','177','79.4'), ,('4085-GQDB','Doris','Barrett','F','1974-12-02','West Des Moines','IA','Peanut','168','101.4'), ,('2556-GEKZ','Winston','Reyes','M','1974-07-23','Rocky Mount','NC','Asthma','185','73.9'), ,('9892-AZDG','Michael','Irizarry','M','1953-07-12','Washington','MD','Asthma','185','79.5'), ,('7754-DYDF','Irma','Bondurant','F','1943-11-22','Fergus Falls','MN','Soy','150','86.3'), ,('7020-UTJY','Christopher','Gutierrez','M','2000-09-02','Philadelphia','PA','Asthma','182','98.5'), ,('5440-BLOG','Ann','Paige','F','1999-09-24','Boston','MA','Shellfish','170','93.1'), ,('7814-SCEG','James','Hammond','M','1938-07-17','Concord','MA','NULL','179','90'), ,('9461-WEJC','Douglas','Lyles','M','1940-06-11','Russellville','KY','Asthma','167','69.1'), ,('6405-UGEI','Gabriel','Robertson','M','1985-09-10','Manhattan','NY','NULL','179','86.8'), ,('2820-PHYB','Arthur','Townsend','M','1982-02-21','Davenport','VA','NULL','182','96.5'), ,('7069-MZBR','George','Hayes','M','1949-06-06','Tucson','AZ','Kiwi','169','101.4'), ,('8745-CWZB','Yolanda','Kellum','F','1976-09-04','Independence','MO','Kiwi','160','93.5'), ,('9287-HBGZ','Joseph','Latham','F','1988-02-05','Smithland','IA','Asthma','155','53.4'), ,('7563-CKKA','Martin','Vazquez','M','1997-05-19','Peoria','IL','Shellfish','170','104'), ,('7531-BRAA','Julie','Toney','F','1952-11-02','Rochester','NY','lactose intollerant','168','88.4'), ,('1606-KUKU','David','Richardson','M','1989-08-20','Wichita','KS','Peanut','169','96.1'), ,('3423-PLNC','Lawrence','Thompson','M','1989-06-26','Shoals','IN','Soy','186','81.4'), ,('4812-FRRQ','John','Timmons','M','1944-03-15','Buffalo','NY','lactose intollerant','179','97.3'), ,('8191-LJJF','Bruce','Ake','M','1992-10-26','Peoria','IL','Soy','187','74.1'), ,('2086-RXLA','Savannah','Langner','F','1952-10-07','Piscataway','NJ','Kiwi','166','62'), ,('8490-MEEB','Tyler','White','M','1971-02-04','Princeton','NJ','Peanut','174','101.2'), ,('3346-RCRH','Gilbert','Fuller','M','1943-04-02','Savage','DC','Wheat','172','88.9'), ,('3687-MMOJ','Michael','Garcia','M','1988-08-07','Red Bay','AL','Asthma','184','97.9'), ,('1248-BNLZ','Lora','Thompson','F','1940-09-22','Hartford','CT','Peanut','167','83.9'), ,('8604-FNWN','Eric','Wilson','M','2001-01-02','Atlanta','GA','Shellfish','178','101.7'), ,('1277-RXLO','Jorge','Yoo','M','1994-03-31','New Orleans','LA','Asthma','183','86.6'), ,('7455-AGHS','Mathew','Wilson','M','1940-09-28','Syracuse','NY','lactose intollerant','168','102.7'), ,('1616-JCYM','Mollie','Corliss','F','1989-10-06','San Francisco','CA','Soy','154','61.2'), ,('7123-TATF','Alecia','Weimer','F','1984-02-21','Bloomingburg','NY','Kiwi','172','64.5'), ,('9963-TJPI','Rene','Loving','M','1948-01-25','Cambridge','MA','lactose intollerant','180','77.2'), ,('5859-FZLX','Richard','Tucker','M','1939-07-16','El Paso','TX','Shellfish','167','91.3'), ,('8692-XXFI','Carl','Plunk','M','1945-05-09','Los Angeles','CA','Wheat','166','96.1'), ,('8392-TSNJ','Lidia','Thomas','F','1954-10-24','Elk Grove Village','IL','Asthma','151','63'), ,('6012-DGCT','Bobby','Johns','M','1986-01-04','Lafayette','IN','Soy','185','92.7'), ,('9438-UKUW','John','Michaelis','M','2004-01-21','Fence River','MI','Shellfish','185','61.4'), ,('7189-YLKZ','John','Meyer','M','1939-06-19','Winnsboro','SC','NULL','173','85.5'), ,('3166-VJVE','Sarah','Gray','F','1967-07-18','Rockford','IL','lactose intollerant','156','78.1'), ,('4539-SLLI','Johnny','Schwartz','M','2000-08-15','Philadelphia','PA','Shellfish','184','71.4'), ,('9136-YXTZ','Katherine','Urbanek','F','1973-12-01','Greenwich','CT','Wheat','159','69.7'), ,('9857-GYBJ','Vivian','Holmes','F','1995-12-01','Memphis','TN','Peanut','166','70.7'), ,('1887-KZAG','Roy','Rodriguez','M','1944-08-20','Boise','ID','Kiwi','183','72'), ,('9559-GEDA','Lisa','Jones','F','1974-12-11','New Bern','NC','NULL','173','75.9'), ,('9310-ENOI','Martha','Timmons','F','1964-08-24','Johns Island','SC','NULL','159','102.2'), ,('6442-OEEY','Tracy','Nelson','F','1976-08-10','Roanoke','VA','NULL','161','88.6'), ,('2167-WDFN','Matthew','Graddy','M','1991-09-26','Brockton','MA','Wheat','169','87.7'), ,('5931-CWKX','Joseph','Booker','M','1956-10-06','Elkins','TX','Soy','164','73.8'), ,('9687-SVSB','Zachary','Gray','M','1952-08-06','Des Moines','IA','Peanut','178','78.6'), ,('1377-PEHQ','Candace','Alvis','F','2002-06-09','Memphis','MS','NULL','157','85.4'), ,('4332-EYXX','Geraldine','Sansom','F','1958-01-27','New York','NY','Wheat','166','58.5'), ,('6536-RFEP','Anthony','Lance','M','1971-06-21','Nashville','TN','Asthma','185','77.5'), ,('8371-OJYR','Hattie','Heine','F','1948-05-17','Scranton','PA','Asthma','152','84.8'), ,('6436-CZGJ','Michael','Valentine','M','1959-01-22','San Jose','CA','Kiwi','179','101.8'), ,('6090-IYPL','Daniel','Ostrowski','M','1951-04-16','Seal Beach','CA','lactose intollerant','174','74.6'), </v>
      </c>
    </row>
    <row r="10" spans="1:13" x14ac:dyDescent="0.25">
      <c r="A10" s="6" t="s">
        <v>1898</v>
      </c>
      <c r="B10" s="6" t="s">
        <v>80</v>
      </c>
      <c r="C10" s="6" t="s">
        <v>81</v>
      </c>
      <c r="D10" s="6" t="s">
        <v>19</v>
      </c>
      <c r="E10" s="7">
        <v>21172</v>
      </c>
      <c r="F10" s="6" t="s">
        <v>82</v>
      </c>
      <c r="G10" s="6" t="s">
        <v>79</v>
      </c>
      <c r="H10" s="6" t="s">
        <v>14</v>
      </c>
      <c r="I10" s="6">
        <v>166</v>
      </c>
      <c r="J10" s="6">
        <v>106.4</v>
      </c>
      <c r="K10" s="6" t="str">
        <f t="shared" si="0"/>
        <v xml:space="preserve">('4712-JKUS','Eric','Albright','M','1957-12-18','Woodward','OK','Kiwi','166','106.4'), </v>
      </c>
      <c r="L10" s="8"/>
      <c r="M10" t="str">
        <f>_xlfn.TEXTJOIN(",",TRUE,K801:K900)</f>
        <v xml:space="preserve">('1503-FXLF','Janice','Griffiths','F','2002-06-26','Greeneville','TN','Soy','174','54'), ,('2599-JBMK','Tyrell','Fryer','M','1969-10-01','Greendale','MA','NULL','177','68'), ,('8202-ACKV','Scott','Lopez','M','1952-07-26','Hackettstown','NJ','Shellfish','176','68.5'), ,('4440-XCRO','Raymond','Ward','M','1953-06-05','Portsmouth','VA','Shellfish','171','97.3'), ,('9388-YGBX','Janice','Gilligan','F','1969-10-23','Apopka','FL','Kiwi','162','84.7'), ,('7283-PMRZ','Tina','Loyola','F','1963-08-08','Fairburn','GA','Asthma','159','99.6'), ,('1876-JOGT','Maria','Perez','F','1960-10-13','Arizona City','AZ','Peanut','152','87.3'), ,('1637-RYNZ','Luz','Worden','F','1942-06-12','San Diego','CA','NULL','156','58.8'), ,('6816-QIBJ','Odilia','Maley','F','1984-01-17','Albany','NY','Wheat','157','92.8'), ,('3212-LXRU','Ian','Turner','M','1955-08-25','Welcome','MN','Peanut','181','97.6'), ,('9843-ASAH','Larry','Zink','F','1995-04-10','Sunburg','MN','NULL','172','49.7'), ,('3429-EKMC','Annie','Seay','F','1964-10-15','Pittsburgh','PA','Shellfish','165','55.8'), ,('8561-XDIU','Rafael','Whicker','M','1976-06-05','Sarasota','FL','lactose intollerant','167','74.7'), ,('4474-JOHE','Penelope','Delacruz','F','1963-04-09','Warrensburg','MO','Soy','170','72.1'), ,('8314-AOJO','Robert','Chapman','M','1965-05-26','Albuquerque','NM','Peanut','167','96.1'), ,('6880-TNEE','Connie','Coppola','F','1945-05-28','Mount Vernon','NY','Soy','157','94.2'), ,('5981-QVRN','Patsy','Hicks','F','1962-04-11','Smyrna','GA','Shellfish','169','84.2'), ,('6227-YAMU','Alfonso','Kanter','M','1982-03-19','Bakersfield','CA','Soy','176','66.6'), ,('4521-DIGL','John','Thomas','M','1992-06-19','Omaha','NE','Kiwi','177','103.6'), ,('7776-GRLV','Carmen','Hinds','F','1945-06-21','Jackson','MS','Asthma','168','99.6'), ,('7329-RRGO','Linda','Brown','F','1941-01-15','Aurora','IL','NULL','164','50.8'), ,('8713-BNKQ','Daniel','Edgar','M','1979-06-07','Dublin','GA','Wheat','186','83.1'), ,('9047-UZHJ','Charles','Story','M','1971-09-22','Plymouth Meeting','PA','Peanut','187','95.1'), ,('6818-MGMZ','Pamela','Martinez','F','1989-04-20','Charlotte','NC','Asthma','171','69.6'), ,('9486-ZVTU','Marie','Gee','F','2003-07-03','Worcester','MA','Wheat','175','62.3'), ,('3249-GJPS','Norma','Walker','F','1977-01-04','Nashville','TN','lactose intollerant','172','51.3'), ,('3634-HVUL','Laura','Gonzales','F','1996-09-29','Corpus Christi','TX','NULL','163','62.6'), ,('8305-MFME','Janae','Lafferty','F','1950-10-31','Woodstock','GA','Kiwi','165','66.2'), ,('7802-AQKO','Donna','Hartle','F','1959-04-10','Elizabethtown','KY','lactose intollerant','155','54.7'), ,('9248-ANSI','Dorothy','Gelman','F','1947-09-05','Lombard','IL','Wheat','152','70'), ,('5280-AZGS','Frank','Obrien','M','1991-08-30','Texas City','TX','Asthma','179','86.2'), ,('4025-KQND','Inge','Holloway','F','1963-12-24','Washington','PA','Shellfish','171','65.2'), ,('8303-YXPA','Etta','Clark','F','2003-06-29','Milan','MI','Kiwi','170','64.5'), ,('8791-WBBW','Brian','Davis','M','1957-09-18','Pittsburgh','PA','Wheat','168','68.9'), ,('3756-WBWE','Lavern','Lackey','F','1991-03-25','Hanover','MD','Kiwi','161','51.6'), ,('4430-HHHL','Caroline','Costello','F','1939-05-14','Seattle','WA','Soy','151','59.5'), ,('6817-IMIU','Minnie','Jones','F','1941-09-05','New York','NY','Kiwi','153','93.5'), ,('8835-ABTV','Suzette','Gillespie','F','1948-09-02','San Luis Obispo','CA','Soy','170','80.3'), ,('3242-XFNV','Charles','Nowicki','M','1999-11-08','Miami','FL','Shellfish','188','59.4'), ,('5391-KYWS','Georgia','Morrissey','F','1953-05-20','Owensboro','KY','Kiwi','156','81.1'), ,('4734-VRHE','Elizabeth','Tressler','F','1991-01-21','Los Angeles','CA','Wheat','171','50.9'), ,('5447-UATD','Richard','Chambers','M','1962-05-24','Los Angeles','CA','Soy','165','75.2'), ,('8828-YKLB','Ronald','Koch','M','1946-02-26','High Point','NC','Wheat','163','82.1'), ,('6901-PMSE','Vanessa','Reimers','F','1964-01-21','Mission','KS','Kiwi','173','66.2'), ,('2376-MMLZ','Bernard','Currie','M','1993-01-13','Omaha','NE','Soy','189','93'), ,('4072-XHHO','Charles','Cates','M','1948-10-16','New Berlin','WI','Wheat','171','78.6'), ,('5814-SVEO','Francesca','Marcotte','F','1963-03-05','Nashville','TN','Peanut','171','97.5'), ,('1353-DNMT','Timothy','Keil','M','1977-04-19','Glen Allen','VA','NULL','182','101.2'), ,('6210-RFOH','Sebastian','Honeycutt','M','1960-12-27','Colonie','NY','Peanut','176','81.9'), ,('7553-PQHS','Tina','Bottoms','F','1964-01-07','Philadelphia','PA','Peanut','164','85.5'), ,('1267-UHKQ','Kenneth','Robbins','M','1955-05-03','Fremont','CA','lactose intollerant','173','62.9'), ,('7604-UVRO','Sarah','Cowan','F','1985-09-23','Seattle','WA','Soy','156','65.3'), ,('9230-HPHZ','Randall','Brodbeck','M','1999-09-23','Washington','DC','NULL','169','72.9'), ,('3859-FSZD','Jennifer','Lee','F','2000-11-08','Denton','TX','Shellfish','154','63.2'), ,('6163-FCSU','Robert','Wheeler','M','1958-07-25','Laurinburg','NC','NULL','175','70.5'), ,('2861-XDDS','Wendy','Wachter','F','1938-02-20','Tampa','FL','Asthma','153','66.4'), ,('8004-CYOZ','Margaret','Hampton','F','1988-09-12','Las Vegas','NV','NULL','167','85.4'), ,('2805-ITOU','Rachel','Dupree','F','2000-03-26','Lafayette','IN','lactose intollerant','157','76'), ,('2081-DTWS','Robert','Hillis','M','1965-01-20','Honolulu','HI','Peanut','166','78.2'), ,('1780-XBPN','Cory','Quinones','M','1950-07-25','Bowling Green','KY','lactose intollerant','174','76.5'), ,('2036-OFXD','Pauline','White','F','1980-06-29','San Antonio','TX','Kiwi','162','96.2'), ,('8478-RQPY','Eleanor','Kim','F','1984-12-12','Yates Center','KS','Shellfish','168','104.4'), ,('3048-ZDBC','Carol','Deluca','F','1944-08-22','Boomer','NC','Kiwi','152','100.2'), ,('8637-ACIW','Steven','Webb','M','1942-05-03','Sarasota','FL','NULL','173','92.4'), ,('4370-PZNA','Albertine','Franco','F','1974-08-18','Indianapolis','IN','Asthma','160','59'), ,('3769-DOVW','Mildred','Stanley','F','1995-07-29','Springfield','MA','lactose intollerant','169','77.3'), ,('8876-QWVF','Ashley','Coghill','F','1992-06-23','Athens','TX','Asthma','159','73.6'), ,('1781-WLEA','Jose','Norris','M','1967-10-27','Seattle','WA','Kiwi','176','76.3'), ,('7116-XTZG','James','Jewell','M','1984-07-16','Houston','TX','Peanut','181','92.7'), ,('2768-PQLP','Amalia','Perkins','F','1989-08-23','Stephens','AR','Asthma','175','97.2'), ,('5918-OBHS','Tanya','Allison','F','1941-12-28','Lyndhurst','NJ','lactose intollerant','165','57.3'), ,('3587-XXYS','Hattie','Palmer','F','1954-11-12','Tucson','AZ','Kiwi','158','95.2'), ,('4093-YMTI','Elizabeth','Timms','F','1937-10-29','Los Angeles','CA','Wheat','155','92.8'), ,('3666-OEZW','Mireille','Peterson','F','1995-04-17','Cahaba Heights','AL','Shellfish','165','65.5'), ,('2397-NRVB','Charles','Garza','M','1971-05-17','New York','NY','Asthma','179','76.2'), ,('8799-WCHU','Robert','Baker','M','1947-07-25','San Antonio','TX','Shellfish','169','79.7'), ,('7324-YKLH','Joselyn','Young','F','1994-09-19','Dallas','TX','Wheat','168','69.6'), ,('9739-JDQX','Lee','Sherman','M','1949-09-07','Portland','OR','Wheat','169','92.1'), ,('7213-ALEB','Armando','Taylor','M','1959-07-12','Temple Hills','MD','lactose intollerant','172','69.9'), ,('5949-LCDU','Jennifer','Silverman','F','1996-05-07','Quincy','MA','Peanut','172','83.4'), ,('9218-IYQI','Carolyn','Vasquez','F','1978-04-28','Schaumburg','IL','Peanut','170','89.2'), ,('7057-BDHB','David','McDonald','M','1983-12-04','Dublin','CA','Kiwi','181','104.9'), ,('6597-OXRG','Kevin','Bryan','M','2003-09-06','Kensington','KS','Shellfish','181','88.2'), ,('7322-RPFL','Cynthia','Duncan','F','1975-04-21','Providence','RI','Soy','155','69.3'), ,('8992-WVHH','Aurelia','Sanchez','F','1970-07-26','Chicago','IL','Asthma','173','84.3'), ,('9665-GFEN','Melinda','Withrow','F','1951-09-27','New York','NY','Kiwi','159','92.1'), ,('4503-LMBY','John','Guillemette','M','1945-10-09','Annarose','TX','Peanut','177','101'), ,('2389-DTZJ','Theresa','Leaks','F','1987-07-18','Richmond','VA','Asthma','164','101.8'), ,('2922-DEKY','Phillip','Stanley','M','1978-03-07','Grand Chute','WI','Kiwi','189','112.3'), ,('2738-ZMHB','Charles','Kemble','M','1953-09-06','Omaha','NE','Peanut','163','68.9'), ,('7901-AVUM','Darnell','Longoria','M','1973-01-11','Fresno','CA','Peanut','183','103.8'), ,('1368-FVHC','Betty','Swanson','F','1992-08-24','Bismarck','ND','NULL','174','103.6'), ,('4707-MSRH','Megan','Griffin','F','1982-06-29','Norcross','GA','Peanut','158','102.3'), ,('6522-GLZG','Jose','Blevins','M','1982-01-15','Silver Spring','MD','Soy','184','106.4'), ,('7057-WPSF','Scott','Starkey','M','2003-05-25','Cincinnati','OH','Soy','183','56.5'), ,('1545-JAFM','Viola','Izzo','F','1943-07-30','Medford','OR','Soy','165','63.7'), ,('5578-DPDO','Edward','Harris','M','1980-02-26','Staunton','VA','Soy','182','72.7'), ,('1819-OJYZ','Luz','Scherer','F','1998-09-30','Chesterfield','SC','lactose intollerant','160','91.4'), ,('4931-HHQT','Michael','Valle','M','1949-12-19','West Allis','WI','Kiwi','184','83'), ,('7953-OUOQ','Juan','Joyner','M','1957-04-28','Ocala','FL','lactose intollerant','164','101'), </v>
      </c>
    </row>
    <row r="11" spans="1:13" x14ac:dyDescent="0.25">
      <c r="A11" s="6" t="s">
        <v>1899</v>
      </c>
      <c r="B11" s="6" t="s">
        <v>83</v>
      </c>
      <c r="C11" s="6" t="s">
        <v>84</v>
      </c>
      <c r="D11" s="6" t="s">
        <v>19</v>
      </c>
      <c r="E11" s="7">
        <v>28879</v>
      </c>
      <c r="F11" s="6" t="s">
        <v>85</v>
      </c>
      <c r="G11" s="6" t="s">
        <v>43</v>
      </c>
      <c r="H11" s="6" t="s">
        <v>16</v>
      </c>
      <c r="I11" s="6">
        <v>170</v>
      </c>
      <c r="J11" s="6">
        <v>79.2</v>
      </c>
      <c r="K11" s="6" t="str">
        <f t="shared" si="0"/>
        <v xml:space="preserve">('8316-SBUH','Kent','Jester','M','1979-01-24','Hancock','NH','Soy','170','79.2'), </v>
      </c>
      <c r="L11" s="8"/>
      <c r="M11" t="str">
        <f>_xlfn.TEXTJOIN(",",TRUE,K902:K1001)</f>
        <v xml:space="preserve">('5452-VWMY','Stacie','Streit','F','1987-11-03','Axtell','NE','Asthma','163','51.8'), ,('8950-OCBR','Patricia','Bell','F','2004-05-28','Harahan','LA','Wheat','155','74.7'), ,('6162-PZUU','Richard','Smith','M','1950-04-25','Elmsford','NY','Soy','180','79'), ,('3093-LNNQ','Roger','Southworth','M','1946-04-06','Freehold','NJ','Wheat','166','101.4'), ,('6546-DBJL','Ira','Green','M','1955-04-09','Miami','FL','Shellfish','175','90.2'), ,('2937-RKIS','Bill','Brown','M','1963-05-04','Smyrna','GA','Asthma','167','73.7'), ,('4142-FOKJ','Jeanette','Adams','F','1946-02-04','Oceanside','CA','NULL','162','50.4'), ,('7430-CIZK','Vivian','Watts','F','2003-01-01','Oxnard','CA','Shellfish','160','56.5'), ,('9351-QYJH','Michelle','Parker','F','1960-03-27','Ruffin','NC','NULL','164','100.3'), ,('1351-FFTQ','Anita','Bridgeforth','F','1953-09-02','Houston','TX','Soy','164','56.4'), ,('2647-SWVR','Florence','Dawson','F','1995-06-18','Syracuse','NY','Wheat','164','78'), ,('6148-GUEF','Benjamin','Posey','M','1986-12-21','Southfield','MI','Shellfish','171','80.1'), ,('2482-BNRN','Misty','Hayden','F','1981-12-16','Bridgeview','IL','NULL','173','96.5'), ,('8202-JDXD','Nannie','Beran','F','1970-08-23','Sharon','MA','Shellfish','168','74.6'), ,('8543-IAGA','Bonnie','Bosco','F','1938-12-31','Prescott','AZ','lactose intollerant','168','68.1'), ,('2565-MPCN','Jamie','London','M','2002-06-20','Kingfisher','OK','NULL','176','64.6'), ,('9813-QXDZ','Frances','Wilmes','F','1957-04-01','Nashville','TN','Wheat','154','92.3'), ,('3562-IIJM','Randy','Garcia','M','2000-01-10','Swanton','NE','Soy','187','59.3'), ,('6225-SLTJ','Deborah','Martin','F','1997-02-08','Wilburton','OK','Peanut','166','83.6'), ,('9751-JJNF','Jimmy','Rodriquez','M','1985-12-14','Summerfield','NC','Soy','171','75.8'), ,('1786-ZWKA','Cheryl','Rowley','F','1993-12-11','Orlando','FL','NULL','174','60.8'), ,('6607-QKIS','Christina','Miller','F','1965-04-07','Dallas','TX','Shellfish','153','65.8'), ,('2103-LXRY','Tyler','Clark','M','1984-02-03','Hollywood','FL','Asthma','176','103.8'), ,('6765-VUFH','Marlin','Parker','M','1956-07-02','Fairview Park','NY','Soy','183','109.6'), ,('2997-RALC','Antonio','Kendrick','M','1953-06-11','Dayton','OH','Peanut','185','70.3'), ,('4200-SBVN','Matthew','Krull','M','1989-12-22','Columbia','MD','Kiwi','170','98.8'), ,('2536-MGDL','Roselyn','Powell','F','1985-04-25','New York','NY','Shellfish','167','49.4'), ,('2354-DWSL','Leroy','Sjogren','M','1982-06-19','Hempstead','NY','Shellfish','172','107.8'), ,('1619-JGEI','Cecilia','Ebeling','F','1965-02-11','Austin','TX','Peanut','173','76.6'), ,('1400-AKZU','Tonya','Grant','F','1970-11-13','Brookfield','WI','Shellfish','160','68.7'), ,('9312-CGHX','Darrin','Ward','M','1964-11-02','Centennial','CO','Asthma','181','97.7'), ,('4646-IONA','Maurice','McClain','M','1985-04-01','Lawton','OK','lactose intollerant','168','94.6'), ,('6334-SKIP','Bernard','Feinstein','M','1992-09-10','Dallas','TX','Asthma','188','80.5'), ,('7677-RAGQ','Thelma','Knight','F','1998-12-29','Johnstown','PA','Soy','162','63.1'), ,('8825-OQUB','Glenda','Cano','F','1946-05-27','New York','NY','Shellfish','167','98.3'), ,('1597-VORF','Alvaro','Adam','M','1974-10-14','Blue Earth','MN','lactose intollerant','184','75.5'), ,('3996-OCTG','Barbara','Wagner','F','1971-02-09','Atlanta','GA','Wheat','167','95.4'), ,('8412-QFIM','Leo','Hawk','M','1984-05-20','Pomona','CA','Peanut','171','105.5'), ,('5608-GPXV','Toni','Hernandez','F','2001-12-02','Syracuse','NY','Wheat','157','67.8'), ,('4124-ORDL','Leonora','Pierre','F','1963-05-06','Tuscaloosa','AL','NULL','169','67.9'), ,('3592-CJQN','Justin','Vara','M','1992-02-21','Centennial','CO','Shellfish','175','101.1'), ,('4060-USCR','Annalee','Olsen','F','1992-06-10','Pelham','GA','lactose intollerant','165','56.9'), ,('3677-XCCZ','Gerardo','Gilder','M','1978-02-09','Camden','NJ','Soy','187','92.8'), ,('9820-JDNN','Maria','McDonald','F','1952-12-03','Mc Lean','VA','Kiwi','166','58.3'), ,('1278-TKDE','Jacob','Phillips','M','1972-09-21','Fayetteville','TN','lactose intollerant','181','103.7'), ,('8452-SKOB','Angela','Moore','F','1943-09-30','Westerly','RI','NULL','168','50.8'), ,('5922-KTFW','Jose','Thomas','M','1954-07-06','Piscataway','NJ','Asthma','180','62.2'), ,('8924-FICZ','William','Todd','M','1971-11-22','Louisville','KY','Shellfish','169','76.9'), ,('6539-QEED','Teddy','Butler','M','1992-12-21','Chicago','IL','Wheat','179','81.9'), ,('1786-LVMA','Kenneth','Smith','M','1963-05-25','Eden Prairie','MN','Soy','167','73.7'), ,('1846-XFCT','Erika','Gray','F','1952-09-07','Shade Gap','PA','Soy','157','62.7'), ,('1207-MTQE','Andres','Barber','M','1989-12-24','Albuquerque','NM','Kiwi','179','78.2'), ,('1783-FRIR','Christine','Mellon','F','1991-07-23','Springdale','AR','Peanut','163','64.9'), ,('6685-HQUL','John','Houser','M','1981-12-12','Dallas','TX','lactose intollerant','168','86.8'), ,('4386-BRIJ','Daniel','Jones','M','1971-01-13','Fox Lake','IL','NULL','179','82.7'), ,('7447-VBNV','Gladys','Santos','F','1955-01-03','San Francisco','CA','Kiwi','152','97.3'), ,('3909-OZHW','John','Greer','M','1941-04-08','Springfield','MO','Kiwi','167','88'), ,('1389-DQSS','James','Long','M','1955-12-18','West St Paul','MN','NULL','175','91.9'), ,('3032-RTBM','Jeffrey','Davenport','M','1982-08-06','Colonie','NY','Shellfish','180','84.2'), ,('5379-EHAT','Terrance','Jones','M','1994-04-28','Marshall','MN','NULL','183','76.3'), ,('7054-DMDQ','Albert','Durfee','M','1961-04-23','Hollywood','FL','Wheat','168','105.3'), ,('7836-SHID','Sophia','Lauzon','F','1938-10-12','Brooklyn','NY','Kiwi','168','81.8'), ,('2756-JFAW','Vernell','Taylor','F','2001-11-12','Birmingham','AL','Asthma','166','55.6'), ,('8896-ERCY','Jeannine','Weil','F','2001-04-11','Chattanooga','TN','Kiwi','167','73.8'), ,('6960-KKFU','Arthur','Jackson','M','1977-06-14','Austin','TX','Asthma','177','112.8'), ,('8689-NTFE','Tara','Anderson','F','1946-06-28','Irvine','CA','Wheat','164','107.6'), ,('2881-QTIR','Charles','Krause','M','2000-06-08','Livonia','MI','Peanut','179','68.5'), ,('4295-TESH','Frank','Harris','M','1983-03-15','Culver City','CA','Asthma','185','97.4'), ,('5282-XHJG','Eugene','Ventura','M','1990-07-13','Leavenworth','KS','Peanut','187','76.5'), ,('8890-HGKM','Aaron','Krach','M','1984-11-16','Atascadero','CA','Peanut','187','100.6'), ,('7283-IDEW','Brian','Harmon','M','1958-09-29','San Diego','CA','NULL','181','97'), ,('2137-JVUN','Eloise','Taylor','F','1954-02-16','Prairie City','IL','lactose intollerant','168','57.4'), ,('9510-TFMW','John','Washington','M','2002-09-13','Los Angeles','CA','Peanut','187','74.9'), ,('2393-EOEN','Jennifer','Stephenson','F','1953-08-06','Farmers Branch','TX','Soy','165','94.3'), ,('2783-AUIR','Nicole','Lozano','F','1993-01-15','New Albany','MS','Shellfish','158','83.5'), ,('8052-CTGZ','James','Sanchez','M','1985-08-17','Philadelphia','PA','Wheat','189','83.1'), ,('9314-JOAG','Glenn','Hunter','M','1970-03-02','Corpus Christi','TX','Soy','166','114.8'), ,('3609-KFKT','Stephen','Guillaume','M','1946-09-17','Erie','PA','Soy','180','72.4'), ,('1328-WWZZ','Jewell','Bowen','F','1948-12-22','Albuquerque','NM','lactose intollerant','165','94.4'), ,('4423-ASMW','Elizabeth','Lebeau','F','2000-11-30','Salem','OR','Peanut','175','51.4'), ,('2802-EGBC','Lisa','Yerger','F','1978-08-26','Kenner','LA','Peanut','170','74.9'), ,('6664-GFPI','Christina','Sabo','F','1938-09-25','Salt Lake City','UT','Wheat','160','61.4'), ,('6790-NYLR','Elena','Walker','F','1944-08-01','Jefferson City','MO','NULL','153','89.4'), ,('6803-JGSO','Matthew','Green','M','1996-12-20','Richardson','TX','lactose intollerant','182','106.9'), ,('3387-DXAY','Elizabeth','Boehmer','F','1965-10-12','Milwaukee','WI','lactose intollerant','167','82.3'), ,('1314-ELWR','Ralph','Ward','M','1960-11-03','Schenectady','NY','NULL','169','83.3'), ,('2750-VRLG','Angel','Curtis','M','1959-01-31','New York','NY','NULL','171','76.2'), ,('9366-ZYLB','Eileen','Jones','F','1939-03-06','Sarona','WI','Kiwi','159','68.6'), ,('9435-UZVB','Helen','Stewart','F','1984-04-26','Memphis','TN','Kiwi','154','73.1'), ,('9746-REAO','Latrisha','Gutierrez','F','2000-03-12','New York','NJ','Soy','175','87.8'), ,('2435-GRXG','John','Tavares','M','1962-08-11','Saint Louis','MO','Shellfish','177','97'), ,('6590-AZXN','Cletus','Machado','M','1983-05-02','Harlingen','TX','Asthma','181','110.2'), ,('9894-GGLK','Robert','Gillespie','M','1948-05-25','Eagletown','OK','Soy','172','81.1'), ,('1883-RJIC','Lawrence','Chase','M','1970-05-09','Houston','TX','Kiwi','186','77.1'), ,('3680-TMRF','Suzanne','Salazar','F','1937-12-22','Memphis','TN','Wheat','163','77.2'), ,('6380-AXUR','Danny','Graney','M','1975-01-03','Wethersfield','CT','lactose intollerant','174','98.9'), ,('3344-CQGY','Daniel','Troy','M','1948-07-25','Eugene','OR','lactose intollerant','178','66.4'), ,('3009-ULRV','Frank','Newsome','M','1983-07-28','Elk Grove Village','IL','Kiwi','175','100.9'), ,('4301-EEMU','Vera','Williams','F','1985-05-15','Lynchburg','VA','Kiwi','172','51'), ,('1837-EYUN','Nancy','Werner','F','1955-02-21','Rocky Mount','NC','Shellfish','169','89'), </v>
      </c>
    </row>
    <row r="12" spans="1:13" x14ac:dyDescent="0.25">
      <c r="A12" s="6" t="s">
        <v>1900</v>
      </c>
      <c r="B12" s="6" t="s">
        <v>86</v>
      </c>
      <c r="C12" s="6" t="s">
        <v>87</v>
      </c>
      <c r="D12" s="6" t="s">
        <v>19</v>
      </c>
      <c r="E12" s="7">
        <v>16127</v>
      </c>
      <c r="F12" s="6" t="s">
        <v>39</v>
      </c>
      <c r="G12" s="6" t="s">
        <v>40</v>
      </c>
      <c r="H12" s="6" t="s">
        <v>38</v>
      </c>
      <c r="I12" s="6">
        <v>162</v>
      </c>
      <c r="J12" s="6">
        <v>78.400000000000006</v>
      </c>
      <c r="K12" s="6" t="str">
        <f t="shared" si="0"/>
        <v xml:space="preserve">('8772-LQBH','Gregory','West','M','1944-02-25','Los Angeles','CA','NULL','162','78.4'), </v>
      </c>
      <c r="L12" s="8"/>
    </row>
    <row r="13" spans="1:13" x14ac:dyDescent="0.25">
      <c r="A13" s="6" t="s">
        <v>1901</v>
      </c>
      <c r="B13" s="6" t="s">
        <v>88</v>
      </c>
      <c r="C13" s="6" t="s">
        <v>89</v>
      </c>
      <c r="D13" s="6" t="s">
        <v>8</v>
      </c>
      <c r="E13" s="7">
        <v>15444</v>
      </c>
      <c r="F13" s="6" t="s">
        <v>90</v>
      </c>
      <c r="G13" s="6" t="s">
        <v>37</v>
      </c>
      <c r="H13" s="6" t="s">
        <v>38</v>
      </c>
      <c r="I13" s="6">
        <v>159</v>
      </c>
      <c r="J13" s="6">
        <v>48.6</v>
      </c>
      <c r="K13" s="6" t="str">
        <f t="shared" si="0"/>
        <v xml:space="preserve">('9985-TRPH','Sherry','Hodges','F','1942-04-13','Manhattan','NY','NULL','159','48.6'), </v>
      </c>
      <c r="L13" s="8"/>
    </row>
    <row r="14" spans="1:13" x14ac:dyDescent="0.25">
      <c r="A14" s="6" t="s">
        <v>1902</v>
      </c>
      <c r="B14" s="6" t="s">
        <v>91</v>
      </c>
      <c r="C14" s="6" t="s">
        <v>92</v>
      </c>
      <c r="D14" s="6" t="s">
        <v>19</v>
      </c>
      <c r="E14" s="7">
        <v>17535</v>
      </c>
      <c r="F14" s="6" t="s">
        <v>93</v>
      </c>
      <c r="G14" s="6" t="s">
        <v>49</v>
      </c>
      <c r="H14" s="6" t="s">
        <v>13</v>
      </c>
      <c r="I14" s="6">
        <v>171</v>
      </c>
      <c r="J14" s="6">
        <v>69.3</v>
      </c>
      <c r="K14" s="6" t="str">
        <f t="shared" si="0"/>
        <v xml:space="preserve">('4907-SNBA','Morgan','Bailey','M','1948-01-03','Ector','TX','Asthma','171','69.3'), </v>
      </c>
      <c r="L14" s="8"/>
      <c r="M14" s="5" t="s">
        <v>12</v>
      </c>
    </row>
    <row r="15" spans="1:13" x14ac:dyDescent="0.25">
      <c r="A15" s="6" t="s">
        <v>1903</v>
      </c>
      <c r="B15" s="6" t="s">
        <v>94</v>
      </c>
      <c r="C15" s="6" t="s">
        <v>95</v>
      </c>
      <c r="D15" s="6" t="s">
        <v>19</v>
      </c>
      <c r="E15" s="7">
        <v>28051</v>
      </c>
      <c r="F15" s="6" t="s">
        <v>96</v>
      </c>
      <c r="G15" s="6" t="s">
        <v>49</v>
      </c>
      <c r="H15" s="6" t="s">
        <v>18</v>
      </c>
      <c r="I15" s="6">
        <v>184</v>
      </c>
      <c r="J15" s="6">
        <v>109.1</v>
      </c>
      <c r="K15" s="6" t="str">
        <f t="shared" si="0"/>
        <v xml:space="preserve">('3327-GXNM','Felix','Zeno','M','1976-10-18','Houston','TX','lactose intollerant','184','109.1'), </v>
      </c>
      <c r="L15" s="8"/>
      <c r="M15" s="6" t="s">
        <v>11</v>
      </c>
    </row>
    <row r="16" spans="1:13" x14ac:dyDescent="0.25">
      <c r="A16" s="6" t="s">
        <v>1904</v>
      </c>
      <c r="B16" s="6" t="s">
        <v>97</v>
      </c>
      <c r="C16" s="6" t="s">
        <v>98</v>
      </c>
      <c r="D16" s="6" t="s">
        <v>8</v>
      </c>
      <c r="E16" s="7">
        <v>33246</v>
      </c>
      <c r="F16" s="6" t="s">
        <v>99</v>
      </c>
      <c r="G16" s="6" t="s">
        <v>51</v>
      </c>
      <c r="H16" s="6" t="s">
        <v>38</v>
      </c>
      <c r="I16" s="6">
        <v>156</v>
      </c>
      <c r="J16" s="6">
        <v>69.3</v>
      </c>
      <c r="K16" s="6" t="str">
        <f t="shared" si="0"/>
        <v xml:space="preserve">('5191-KGPO','Donna','Shin','F','1991-01-08','Hartford','CT','NULL','156','69.3'), </v>
      </c>
      <c r="L16" s="8"/>
      <c r="M16" s="6" t="s">
        <v>13</v>
      </c>
    </row>
    <row r="17" spans="1:15" x14ac:dyDescent="0.25">
      <c r="A17" s="6" t="s">
        <v>1905</v>
      </c>
      <c r="B17" s="6" t="s">
        <v>100</v>
      </c>
      <c r="C17" s="6" t="s">
        <v>101</v>
      </c>
      <c r="D17" s="6" t="s">
        <v>19</v>
      </c>
      <c r="E17" s="7">
        <v>19785</v>
      </c>
      <c r="F17" s="6" t="s">
        <v>102</v>
      </c>
      <c r="G17" s="6" t="s">
        <v>49</v>
      </c>
      <c r="H17" s="6" t="s">
        <v>11</v>
      </c>
      <c r="I17" s="6">
        <v>165</v>
      </c>
      <c r="J17" s="6">
        <v>96.7</v>
      </c>
      <c r="K17" s="6" t="str">
        <f t="shared" si="0"/>
        <v xml:space="preserve">('6813-GQSN','Dallas','Meyer','M','1954-03-02','Bruni','TX','Peanut','165','96.7'), </v>
      </c>
      <c r="L17" s="8"/>
      <c r="M17" s="6" t="s">
        <v>14</v>
      </c>
    </row>
    <row r="18" spans="1:15" x14ac:dyDescent="0.25">
      <c r="A18" s="6" t="s">
        <v>1906</v>
      </c>
      <c r="B18" s="6" t="s">
        <v>103</v>
      </c>
      <c r="C18" s="6" t="s">
        <v>104</v>
      </c>
      <c r="D18" s="6" t="s">
        <v>8</v>
      </c>
      <c r="E18" s="7">
        <v>36248</v>
      </c>
      <c r="F18" s="6" t="s">
        <v>105</v>
      </c>
      <c r="G18" s="6" t="s">
        <v>106</v>
      </c>
      <c r="H18" s="6" t="s">
        <v>17</v>
      </c>
      <c r="I18" s="6">
        <v>164</v>
      </c>
      <c r="J18" s="6">
        <v>46.1</v>
      </c>
      <c r="K18" s="6" t="str">
        <f t="shared" si="0"/>
        <v xml:space="preserve">('8418-GQFD','Louise','Sciortino','F','1999-03-29','Honolulu','HI','Shellfish','164','46.1'), </v>
      </c>
      <c r="L18" s="8"/>
      <c r="M18" s="6" t="s">
        <v>15</v>
      </c>
    </row>
    <row r="19" spans="1:15" x14ac:dyDescent="0.25">
      <c r="A19" s="6" t="s">
        <v>1907</v>
      </c>
      <c r="B19" s="6" t="s">
        <v>107</v>
      </c>
      <c r="C19" s="6" t="s">
        <v>108</v>
      </c>
      <c r="D19" s="6" t="s">
        <v>19</v>
      </c>
      <c r="E19" s="7">
        <v>33793</v>
      </c>
      <c r="F19" s="6" t="s">
        <v>109</v>
      </c>
      <c r="G19" s="6" t="s">
        <v>110</v>
      </c>
      <c r="H19" s="6" t="s">
        <v>17</v>
      </c>
      <c r="I19" s="6">
        <v>183</v>
      </c>
      <c r="J19" s="6">
        <v>111.5</v>
      </c>
      <c r="K19" s="6" t="str">
        <f t="shared" si="0"/>
        <v xml:space="preserve">('7687-MSIG','Larry','Robins','M','1992-07-08','Windsor Mill','MD','Shellfish','183','111.5'), </v>
      </c>
      <c r="L19" s="8"/>
      <c r="M19" s="6" t="s">
        <v>16</v>
      </c>
      <c r="O19" s="1"/>
    </row>
    <row r="20" spans="1:15" x14ac:dyDescent="0.25">
      <c r="A20" s="6" t="s">
        <v>1908</v>
      </c>
      <c r="B20" s="6" t="s">
        <v>111</v>
      </c>
      <c r="C20" s="6" t="s">
        <v>112</v>
      </c>
      <c r="D20" s="6" t="s">
        <v>19</v>
      </c>
      <c r="E20" s="7">
        <v>29518</v>
      </c>
      <c r="F20" s="6" t="s">
        <v>113</v>
      </c>
      <c r="G20" s="6" t="s">
        <v>114</v>
      </c>
      <c r="H20" s="6" t="s">
        <v>14</v>
      </c>
      <c r="I20" s="6">
        <v>188</v>
      </c>
      <c r="J20" s="6">
        <v>84.7</v>
      </c>
      <c r="K20" s="6" t="str">
        <f t="shared" si="0"/>
        <v xml:space="preserve">('6586-DBMN','James','Chang','M','1980-10-24','Walkersville','WV','Kiwi','188','84.7'), </v>
      </c>
      <c r="L20" s="8"/>
      <c r="M20" s="6" t="s">
        <v>17</v>
      </c>
      <c r="O20" s="1"/>
    </row>
    <row r="21" spans="1:15" x14ac:dyDescent="0.25">
      <c r="A21" s="6" t="s">
        <v>1909</v>
      </c>
      <c r="B21" s="6" t="s">
        <v>115</v>
      </c>
      <c r="C21" s="6" t="s">
        <v>116</v>
      </c>
      <c r="D21" s="6" t="s">
        <v>19</v>
      </c>
      <c r="E21" s="7">
        <v>16342</v>
      </c>
      <c r="F21" s="6" t="s">
        <v>117</v>
      </c>
      <c r="G21" s="6" t="s">
        <v>20</v>
      </c>
      <c r="H21" s="6" t="s">
        <v>17</v>
      </c>
      <c r="I21" s="6">
        <v>180</v>
      </c>
      <c r="J21" s="6">
        <v>64.099999999999994</v>
      </c>
      <c r="K21" s="6" t="str">
        <f t="shared" si="0"/>
        <v xml:space="preserve">('6322-OYQT','Pat','Ledbetter','M','1944-09-27','Saint Johns','MI','Shellfish','180','64.1'), </v>
      </c>
      <c r="L21" s="8"/>
      <c r="M21" s="6" t="s">
        <v>18</v>
      </c>
      <c r="O21" s="1"/>
    </row>
    <row r="22" spans="1:15" x14ac:dyDescent="0.25">
      <c r="A22" s="6" t="s">
        <v>1910</v>
      </c>
      <c r="B22" s="6" t="s">
        <v>118</v>
      </c>
      <c r="C22" s="6" t="s">
        <v>119</v>
      </c>
      <c r="D22" s="6" t="s">
        <v>8</v>
      </c>
      <c r="E22" s="7">
        <v>18063</v>
      </c>
      <c r="F22" s="6" t="s">
        <v>120</v>
      </c>
      <c r="G22" s="6" t="s">
        <v>23</v>
      </c>
      <c r="H22" s="6" t="s">
        <v>38</v>
      </c>
      <c r="I22" s="6">
        <v>160</v>
      </c>
      <c r="J22" s="6">
        <v>73</v>
      </c>
      <c r="K22" s="6" t="str">
        <f t="shared" si="0"/>
        <v xml:space="preserve">('5674-GMTM','Ann','Martinez','F','1949-06-14','North Fairfield','OH','NULL','160','73'), </v>
      </c>
      <c r="L22" s="8"/>
      <c r="M22" s="6" t="s">
        <v>38</v>
      </c>
      <c r="O22" s="1"/>
    </row>
    <row r="23" spans="1:15" x14ac:dyDescent="0.25">
      <c r="A23" s="6" t="s">
        <v>1911</v>
      </c>
      <c r="B23" s="6" t="s">
        <v>121</v>
      </c>
      <c r="C23" s="6" t="s">
        <v>122</v>
      </c>
      <c r="D23" s="6" t="s">
        <v>8</v>
      </c>
      <c r="E23" s="7">
        <v>22117</v>
      </c>
      <c r="F23" s="6" t="s">
        <v>71</v>
      </c>
      <c r="G23" s="6" t="s">
        <v>123</v>
      </c>
      <c r="H23" s="6" t="s">
        <v>13</v>
      </c>
      <c r="I23" s="6">
        <v>165</v>
      </c>
      <c r="J23" s="6">
        <v>55.8</v>
      </c>
      <c r="K23" s="6" t="str">
        <f t="shared" si="0"/>
        <v xml:space="preserve">('9190-YUWC','Pamela','Irby','F','1960-07-20','Jackson','TN','Asthma','165','55.8'), </v>
      </c>
      <c r="L23" s="8"/>
      <c r="O23" s="1"/>
    </row>
    <row r="24" spans="1:15" x14ac:dyDescent="0.25">
      <c r="A24" s="6" t="s">
        <v>1912</v>
      </c>
      <c r="B24" s="6" t="s">
        <v>124</v>
      </c>
      <c r="C24" s="6" t="s">
        <v>125</v>
      </c>
      <c r="D24" s="6" t="s">
        <v>8</v>
      </c>
      <c r="E24" s="7">
        <v>33486</v>
      </c>
      <c r="F24" s="6" t="s">
        <v>126</v>
      </c>
      <c r="G24" s="6" t="s">
        <v>127</v>
      </c>
      <c r="H24" s="6" t="s">
        <v>16</v>
      </c>
      <c r="I24" s="6">
        <v>175</v>
      </c>
      <c r="J24" s="6">
        <v>48.2</v>
      </c>
      <c r="K24" s="6" t="str">
        <f t="shared" si="0"/>
        <v xml:space="preserve">('8129-XLIO','Christina','George','F','1991-09-05','Bloomsburg','PA','Soy','175','48.2'), </v>
      </c>
      <c r="L24" s="8"/>
      <c r="O24" s="1"/>
    </row>
    <row r="25" spans="1:15" x14ac:dyDescent="0.25">
      <c r="A25" s="6" t="s">
        <v>1913</v>
      </c>
      <c r="B25" s="6" t="s">
        <v>128</v>
      </c>
      <c r="C25" s="6" t="s">
        <v>129</v>
      </c>
      <c r="D25" s="6" t="s">
        <v>19</v>
      </c>
      <c r="E25" s="7">
        <v>29797</v>
      </c>
      <c r="F25" s="6" t="s">
        <v>130</v>
      </c>
      <c r="G25" s="6" t="s">
        <v>131</v>
      </c>
      <c r="H25" s="6" t="s">
        <v>17</v>
      </c>
      <c r="I25" s="6">
        <v>174</v>
      </c>
      <c r="J25" s="6">
        <v>80.599999999999994</v>
      </c>
      <c r="K25" s="6" t="str">
        <f t="shared" si="0"/>
        <v xml:space="preserve">('9640-SERG','Jeffery','Bartlett','M','1981-07-30','Cooperstown','ND','Shellfish','174','80.6'), </v>
      </c>
      <c r="L25" s="8"/>
      <c r="O25" s="1"/>
    </row>
    <row r="26" spans="1:15" x14ac:dyDescent="0.25">
      <c r="A26" s="6" t="s">
        <v>1914</v>
      </c>
      <c r="B26" s="6" t="s">
        <v>132</v>
      </c>
      <c r="C26" s="6" t="s">
        <v>133</v>
      </c>
      <c r="D26" s="6" t="s">
        <v>19</v>
      </c>
      <c r="E26" s="7">
        <v>16220</v>
      </c>
      <c r="F26" s="6" t="s">
        <v>134</v>
      </c>
      <c r="G26" s="6" t="s">
        <v>135</v>
      </c>
      <c r="H26" s="6" t="s">
        <v>17</v>
      </c>
      <c r="I26" s="6">
        <v>176</v>
      </c>
      <c r="J26" s="6">
        <v>63.8</v>
      </c>
      <c r="K26" s="6" t="str">
        <f t="shared" si="0"/>
        <v xml:space="preserve">('2970-CVUL','Jonathan','Moreno','M','1944-05-28','Lexington','KY','Shellfish','176','63.8'), </v>
      </c>
      <c r="L26" s="8"/>
      <c r="O26" s="1"/>
    </row>
    <row r="27" spans="1:15" x14ac:dyDescent="0.25">
      <c r="A27" s="6" t="s">
        <v>1915</v>
      </c>
      <c r="B27" s="6" t="s">
        <v>136</v>
      </c>
      <c r="C27" s="6" t="s">
        <v>137</v>
      </c>
      <c r="D27" s="6" t="s">
        <v>19</v>
      </c>
      <c r="E27" s="7">
        <v>36910</v>
      </c>
      <c r="F27" s="6" t="s">
        <v>138</v>
      </c>
      <c r="G27" s="6" t="s">
        <v>40</v>
      </c>
      <c r="H27" s="6" t="s">
        <v>11</v>
      </c>
      <c r="I27" s="6">
        <v>185</v>
      </c>
      <c r="J27" s="6">
        <v>57.1</v>
      </c>
      <c r="K27" s="6" t="str">
        <f t="shared" si="0"/>
        <v xml:space="preserve">('9807-MEIJ','Donald','McCoy','M','2001-01-19','Stockton','CA','Peanut','185','57.1'), </v>
      </c>
      <c r="L27" s="8"/>
      <c r="O27" s="1"/>
    </row>
    <row r="28" spans="1:15" x14ac:dyDescent="0.25">
      <c r="A28" s="6" t="s">
        <v>1916</v>
      </c>
      <c r="B28" s="6" t="s">
        <v>139</v>
      </c>
      <c r="C28" s="6" t="s">
        <v>140</v>
      </c>
      <c r="D28" s="6" t="s">
        <v>8</v>
      </c>
      <c r="E28" s="7">
        <v>22559</v>
      </c>
      <c r="F28" s="6" t="s">
        <v>59</v>
      </c>
      <c r="G28" s="6" t="s">
        <v>23</v>
      </c>
      <c r="H28" s="6" t="s">
        <v>13</v>
      </c>
      <c r="I28" s="6">
        <v>162</v>
      </c>
      <c r="J28" s="6">
        <v>61</v>
      </c>
      <c r="K28" s="6" t="str">
        <f t="shared" si="0"/>
        <v xml:space="preserve">('4365-FKHK','Casey','Holt','F','1961-10-05','Saint Clairsville','OH','Asthma','162','61'), </v>
      </c>
      <c r="L28" s="8"/>
      <c r="O28" s="1"/>
    </row>
    <row r="29" spans="1:15" x14ac:dyDescent="0.25">
      <c r="A29" s="6" t="s">
        <v>1917</v>
      </c>
      <c r="B29" s="6" t="s">
        <v>141</v>
      </c>
      <c r="C29" s="6" t="s">
        <v>50</v>
      </c>
      <c r="D29" s="6" t="s">
        <v>8</v>
      </c>
      <c r="E29" s="7">
        <v>32559</v>
      </c>
      <c r="F29" s="6" t="s">
        <v>142</v>
      </c>
      <c r="G29" s="6" t="s">
        <v>37</v>
      </c>
      <c r="H29" s="6" t="s">
        <v>13</v>
      </c>
      <c r="I29" s="6">
        <v>161</v>
      </c>
      <c r="J29" s="6">
        <v>82.2</v>
      </c>
      <c r="K29" s="6" t="str">
        <f t="shared" si="0"/>
        <v xml:space="preserve">('6070-HZWO','Freda','Dunn','F','1989-02-20','West Nyack','NY','Asthma','161','82.2'), </v>
      </c>
      <c r="L29" s="8"/>
      <c r="O29" s="1"/>
    </row>
    <row r="30" spans="1:15" x14ac:dyDescent="0.25">
      <c r="A30" s="6" t="s">
        <v>1918</v>
      </c>
      <c r="B30" s="6" t="s">
        <v>143</v>
      </c>
      <c r="C30" s="6" t="s">
        <v>144</v>
      </c>
      <c r="D30" s="6" t="s">
        <v>19</v>
      </c>
      <c r="E30" s="7">
        <v>29064</v>
      </c>
      <c r="F30" s="6" t="s">
        <v>145</v>
      </c>
      <c r="G30" s="6" t="s">
        <v>146</v>
      </c>
      <c r="H30" s="6" t="s">
        <v>11</v>
      </c>
      <c r="I30" s="6">
        <v>183</v>
      </c>
      <c r="J30" s="6">
        <v>90</v>
      </c>
      <c r="K30" s="6" t="str">
        <f t="shared" si="0"/>
        <v xml:space="preserve">('7535-LRPR','Floyd','Ramos','M','1979-07-28','Adams','NE','Peanut','183','90'), </v>
      </c>
      <c r="L30" s="8"/>
      <c r="O30" s="1"/>
    </row>
    <row r="31" spans="1:15" x14ac:dyDescent="0.25">
      <c r="A31" s="6" t="s">
        <v>1919</v>
      </c>
      <c r="B31" s="6" t="s">
        <v>147</v>
      </c>
      <c r="C31" s="6" t="s">
        <v>148</v>
      </c>
      <c r="D31" s="6" t="s">
        <v>19</v>
      </c>
      <c r="E31" s="7">
        <v>33494</v>
      </c>
      <c r="F31" s="6" t="s">
        <v>149</v>
      </c>
      <c r="G31" s="6" t="s">
        <v>52</v>
      </c>
      <c r="H31" s="6" t="s">
        <v>13</v>
      </c>
      <c r="I31" s="6">
        <v>169</v>
      </c>
      <c r="J31" s="6">
        <v>104.7</v>
      </c>
      <c r="K31" s="6" t="str">
        <f t="shared" si="0"/>
        <v xml:space="preserve">('9845-XVQE','Bill','Mason','M','1991-09-13','Eau Claire','WI','Asthma','169','104.7'), </v>
      </c>
      <c r="L31" s="8"/>
      <c r="O31" s="1"/>
    </row>
    <row r="32" spans="1:15" x14ac:dyDescent="0.25">
      <c r="A32" s="6" t="s">
        <v>1920</v>
      </c>
      <c r="B32" s="6" t="s">
        <v>73</v>
      </c>
      <c r="C32" s="6" t="s">
        <v>150</v>
      </c>
      <c r="D32" s="6" t="s">
        <v>19</v>
      </c>
      <c r="E32" s="7">
        <v>14691</v>
      </c>
      <c r="F32" s="6" t="s">
        <v>151</v>
      </c>
      <c r="G32" s="6" t="s">
        <v>37</v>
      </c>
      <c r="H32" s="6" t="s">
        <v>38</v>
      </c>
      <c r="I32" s="6">
        <v>180</v>
      </c>
      <c r="J32" s="6">
        <v>65.900000000000006</v>
      </c>
      <c r="K32" s="6" t="str">
        <f t="shared" si="0"/>
        <v xml:space="preserve">('2044-TFOL','Brooks','Aguilar','M','1940-03-21','Garden City','NY','NULL','180','65.9'), </v>
      </c>
      <c r="L32" s="8"/>
      <c r="O32" s="1"/>
    </row>
    <row r="33" spans="1:15" x14ac:dyDescent="0.25">
      <c r="A33" s="6" t="s">
        <v>1921</v>
      </c>
      <c r="B33" s="6" t="s">
        <v>152</v>
      </c>
      <c r="C33" s="6" t="s">
        <v>119</v>
      </c>
      <c r="D33" s="6" t="s">
        <v>19</v>
      </c>
      <c r="E33" s="7">
        <v>26778</v>
      </c>
      <c r="F33" s="6" t="s">
        <v>153</v>
      </c>
      <c r="G33" s="6" t="s">
        <v>123</v>
      </c>
      <c r="H33" s="6" t="s">
        <v>17</v>
      </c>
      <c r="I33" s="6">
        <v>178</v>
      </c>
      <c r="J33" s="6">
        <v>67.8</v>
      </c>
      <c r="K33" s="6" t="str">
        <f t="shared" si="0"/>
        <v xml:space="preserve">('7468-QTHN','Ronnie','Martinez','M','1973-04-24','Nashville','TN','Shellfish','178','67.8'), </v>
      </c>
      <c r="L33" s="8"/>
      <c r="O33" s="1"/>
    </row>
    <row r="34" spans="1:15" x14ac:dyDescent="0.25">
      <c r="A34" s="6" t="s">
        <v>1922</v>
      </c>
      <c r="B34" s="6" t="s">
        <v>154</v>
      </c>
      <c r="C34" s="6" t="s">
        <v>155</v>
      </c>
      <c r="D34" s="6" t="s">
        <v>8</v>
      </c>
      <c r="E34" s="7">
        <v>17434</v>
      </c>
      <c r="F34" s="6" t="s">
        <v>156</v>
      </c>
      <c r="G34" s="6" t="s">
        <v>20</v>
      </c>
      <c r="H34" s="6" t="s">
        <v>16</v>
      </c>
      <c r="I34" s="6">
        <v>158</v>
      </c>
      <c r="J34" s="6">
        <v>83.4</v>
      </c>
      <c r="K34" s="6" t="str">
        <f t="shared" si="0"/>
        <v xml:space="preserve">('8606-DESD','Cathy','Vogel','F','1947-09-24','Detroit','MI','Soy','158','83.4'), </v>
      </c>
      <c r="L34" s="8"/>
      <c r="O34" s="1"/>
    </row>
    <row r="35" spans="1:15" x14ac:dyDescent="0.25">
      <c r="A35" s="6" t="s">
        <v>1923</v>
      </c>
      <c r="B35" s="6" t="s">
        <v>157</v>
      </c>
      <c r="C35" s="6" t="s">
        <v>158</v>
      </c>
      <c r="D35" s="6" t="s">
        <v>19</v>
      </c>
      <c r="E35" s="7">
        <v>17667</v>
      </c>
      <c r="F35" s="6" t="s">
        <v>159</v>
      </c>
      <c r="G35" s="6" t="s">
        <v>160</v>
      </c>
      <c r="H35" s="6" t="s">
        <v>14</v>
      </c>
      <c r="I35" s="6">
        <v>167</v>
      </c>
      <c r="J35" s="6">
        <v>63</v>
      </c>
      <c r="K35" s="6" t="str">
        <f t="shared" si="0"/>
        <v xml:space="preserve">('6746-BGAX','Ted','Jacobson','M','1948-05-14','Jefferson City','MO','Kiwi','167','63'), </v>
      </c>
      <c r="L35" s="8"/>
      <c r="O35" s="1"/>
    </row>
    <row r="36" spans="1:15" x14ac:dyDescent="0.25">
      <c r="A36" s="6" t="s">
        <v>1924</v>
      </c>
      <c r="B36" s="6" t="s">
        <v>53</v>
      </c>
      <c r="C36" s="6" t="s">
        <v>161</v>
      </c>
      <c r="D36" s="6" t="s">
        <v>8</v>
      </c>
      <c r="E36" s="7">
        <v>21774</v>
      </c>
      <c r="F36" s="6" t="s">
        <v>162</v>
      </c>
      <c r="G36" s="6" t="s">
        <v>51</v>
      </c>
      <c r="H36" s="6" t="s">
        <v>14</v>
      </c>
      <c r="I36" s="6">
        <v>156</v>
      </c>
      <c r="J36" s="6">
        <v>86.7</v>
      </c>
      <c r="K36" s="6" t="str">
        <f t="shared" si="0"/>
        <v xml:space="preserve">('5552-BMER','Michelle','Ledford','F','1959-08-12','Stratford','CT','Kiwi','156','86.7'), </v>
      </c>
      <c r="L36" s="8"/>
      <c r="O36" s="1"/>
    </row>
    <row r="37" spans="1:15" x14ac:dyDescent="0.25">
      <c r="A37" s="6" t="s">
        <v>1925</v>
      </c>
      <c r="B37" s="6" t="s">
        <v>163</v>
      </c>
      <c r="C37" s="6" t="s">
        <v>164</v>
      </c>
      <c r="D37" s="6" t="s">
        <v>19</v>
      </c>
      <c r="E37" s="7">
        <v>14372</v>
      </c>
      <c r="F37" s="6" t="s">
        <v>65</v>
      </c>
      <c r="G37" s="6" t="s">
        <v>40</v>
      </c>
      <c r="H37" s="6" t="s">
        <v>16</v>
      </c>
      <c r="I37" s="6">
        <v>168</v>
      </c>
      <c r="J37" s="6">
        <v>84.9</v>
      </c>
      <c r="K37" s="6" t="str">
        <f t="shared" si="0"/>
        <v xml:space="preserve">('2152-KEZO','Anthony','McQueen','M','1939-05-07','Irvine','CA','Soy','168','84.9'), </v>
      </c>
      <c r="L37" s="8"/>
      <c r="O37" s="1"/>
    </row>
    <row r="38" spans="1:15" x14ac:dyDescent="0.25">
      <c r="A38" s="6" t="s">
        <v>1926</v>
      </c>
      <c r="B38" s="6" t="s">
        <v>165</v>
      </c>
      <c r="C38" s="6" t="s">
        <v>166</v>
      </c>
      <c r="D38" s="6" t="s">
        <v>8</v>
      </c>
      <c r="E38" s="7">
        <v>30410</v>
      </c>
      <c r="F38" s="6" t="s">
        <v>71</v>
      </c>
      <c r="G38" s="6" t="s">
        <v>167</v>
      </c>
      <c r="H38" s="6" t="s">
        <v>15</v>
      </c>
      <c r="I38" s="6">
        <v>160</v>
      </c>
      <c r="J38" s="6">
        <v>72.8</v>
      </c>
      <c r="K38" s="6" t="str">
        <f t="shared" si="0"/>
        <v xml:space="preserve">('3150-ZZFM','Monica','Lowe','F','1983-04-04','Jackson','MS','Wheat','160','72.8'), </v>
      </c>
      <c r="L38" s="8"/>
      <c r="O38" s="1"/>
    </row>
    <row r="39" spans="1:15" x14ac:dyDescent="0.25">
      <c r="A39" s="6" t="s">
        <v>1927</v>
      </c>
      <c r="B39" s="6" t="s">
        <v>168</v>
      </c>
      <c r="C39" s="6" t="s">
        <v>169</v>
      </c>
      <c r="D39" s="6" t="s">
        <v>8</v>
      </c>
      <c r="E39" s="7">
        <v>34619</v>
      </c>
      <c r="F39" s="6" t="s">
        <v>170</v>
      </c>
      <c r="G39" s="6" t="s">
        <v>127</v>
      </c>
      <c r="H39" s="6" t="s">
        <v>14</v>
      </c>
      <c r="I39" s="6">
        <v>166</v>
      </c>
      <c r="J39" s="6">
        <v>66.2</v>
      </c>
      <c r="K39" s="6" t="str">
        <f t="shared" si="0"/>
        <v xml:space="preserve">('3987-VQTQ','Mary','Olvera','F','1994-10-12','Pittston','PA','Kiwi','166','66.2'), </v>
      </c>
      <c r="L39" s="8"/>
      <c r="O39" s="1"/>
    </row>
    <row r="40" spans="1:15" x14ac:dyDescent="0.25">
      <c r="A40" s="6" t="s">
        <v>1928</v>
      </c>
      <c r="B40" s="6" t="s">
        <v>171</v>
      </c>
      <c r="C40" s="6" t="s">
        <v>172</v>
      </c>
      <c r="D40" s="6" t="s">
        <v>8</v>
      </c>
      <c r="E40" s="7">
        <v>19784</v>
      </c>
      <c r="F40" s="6" t="s">
        <v>173</v>
      </c>
      <c r="G40" s="6" t="s">
        <v>114</v>
      </c>
      <c r="H40" s="6" t="s">
        <v>11</v>
      </c>
      <c r="I40" s="6">
        <v>164</v>
      </c>
      <c r="J40" s="6">
        <v>82.2</v>
      </c>
      <c r="K40" s="6" t="str">
        <f t="shared" si="0"/>
        <v xml:space="preserve">('8770-HAPL','Lorraine','Gooch','F','1954-03-01','Clarksburg','WV','Peanut','164','82.2'), </v>
      </c>
      <c r="L40" s="8"/>
      <c r="O40" s="1"/>
    </row>
    <row r="41" spans="1:15" x14ac:dyDescent="0.25">
      <c r="A41" s="6" t="s">
        <v>1929</v>
      </c>
      <c r="B41" s="6" t="s">
        <v>174</v>
      </c>
      <c r="C41" s="6" t="s">
        <v>175</v>
      </c>
      <c r="D41" s="6" t="s">
        <v>8</v>
      </c>
      <c r="E41" s="7">
        <v>22185</v>
      </c>
      <c r="F41" s="6" t="s">
        <v>176</v>
      </c>
      <c r="G41" s="6" t="s">
        <v>40</v>
      </c>
      <c r="H41" s="6" t="s">
        <v>16</v>
      </c>
      <c r="I41" s="6">
        <v>155</v>
      </c>
      <c r="J41" s="6">
        <v>85.8</v>
      </c>
      <c r="K41" s="6" t="str">
        <f t="shared" si="0"/>
        <v xml:space="preserve">('4716-PSXB','Violet','Doyle','F','1960-09-26','Oakland','CA','Soy','155','85.8'), </v>
      </c>
      <c r="L41" s="8"/>
      <c r="O41" s="1"/>
    </row>
    <row r="42" spans="1:15" x14ac:dyDescent="0.25">
      <c r="A42" s="6" t="s">
        <v>1930</v>
      </c>
      <c r="B42" s="6" t="s">
        <v>177</v>
      </c>
      <c r="C42" s="6" t="s">
        <v>178</v>
      </c>
      <c r="D42" s="6" t="s">
        <v>19</v>
      </c>
      <c r="E42" s="7">
        <v>33600</v>
      </c>
      <c r="F42" s="6" t="s">
        <v>179</v>
      </c>
      <c r="G42" s="6" t="s">
        <v>180</v>
      </c>
      <c r="H42" s="6" t="s">
        <v>11</v>
      </c>
      <c r="I42" s="6">
        <v>186</v>
      </c>
      <c r="J42" s="6">
        <v>72.400000000000006</v>
      </c>
      <c r="K42" s="6" t="str">
        <f t="shared" si="0"/>
        <v xml:space="preserve">('8719-OSMI','Terry','Palmer','M','1991-12-28','New Sweden','ME','Peanut','186','72.4'), </v>
      </c>
      <c r="L42" s="8"/>
      <c r="O42" s="1"/>
    </row>
    <row r="43" spans="1:15" x14ac:dyDescent="0.25">
      <c r="A43" s="6" t="s">
        <v>1931</v>
      </c>
      <c r="B43" s="6" t="s">
        <v>181</v>
      </c>
      <c r="C43" s="6" t="s">
        <v>182</v>
      </c>
      <c r="D43" s="6" t="s">
        <v>19</v>
      </c>
      <c r="E43" s="7">
        <v>23050</v>
      </c>
      <c r="F43" s="6" t="s">
        <v>183</v>
      </c>
      <c r="G43" s="6" t="s">
        <v>75</v>
      </c>
      <c r="H43" s="6" t="s">
        <v>38</v>
      </c>
      <c r="I43" s="6">
        <v>177</v>
      </c>
      <c r="J43" s="6">
        <v>88.8</v>
      </c>
      <c r="K43" s="6" t="str">
        <f t="shared" si="0"/>
        <v xml:space="preserve">('8487-ZJTH','Frank','Samons','M','1963-02-08','Haughton','LA','NULL','177','88.8'), </v>
      </c>
      <c r="L43" s="8"/>
      <c r="O43" s="1"/>
    </row>
    <row r="44" spans="1:15" x14ac:dyDescent="0.25">
      <c r="A44" s="6" t="s">
        <v>1932</v>
      </c>
      <c r="B44" s="6" t="s">
        <v>184</v>
      </c>
      <c r="C44" s="6" t="s">
        <v>45</v>
      </c>
      <c r="D44" s="6" t="s">
        <v>19</v>
      </c>
      <c r="E44" s="7">
        <v>24346</v>
      </c>
      <c r="F44" s="6" t="s">
        <v>185</v>
      </c>
      <c r="G44" s="6" t="s">
        <v>24</v>
      </c>
      <c r="H44" s="6" t="s">
        <v>17</v>
      </c>
      <c r="I44" s="6">
        <v>168</v>
      </c>
      <c r="J44" s="6">
        <v>84.2</v>
      </c>
      <c r="K44" s="6" t="str">
        <f t="shared" si="0"/>
        <v xml:space="preserve">('5353-WQXV','Jim','Davis','M','1966-08-27','Savannah','GA','Shellfish','168','84.2'), </v>
      </c>
      <c r="L44" s="8"/>
      <c r="O44" s="1"/>
    </row>
    <row r="45" spans="1:15" x14ac:dyDescent="0.25">
      <c r="A45" s="6" t="s">
        <v>1933</v>
      </c>
      <c r="B45" s="6" t="s">
        <v>186</v>
      </c>
      <c r="C45" s="6" t="s">
        <v>187</v>
      </c>
      <c r="D45" s="6" t="s">
        <v>8</v>
      </c>
      <c r="E45" s="7">
        <v>27896</v>
      </c>
      <c r="F45" s="6" t="s">
        <v>188</v>
      </c>
      <c r="G45" s="6" t="s">
        <v>75</v>
      </c>
      <c r="H45" s="6" t="s">
        <v>11</v>
      </c>
      <c r="I45" s="6">
        <v>158</v>
      </c>
      <c r="J45" s="6">
        <v>79.400000000000006</v>
      </c>
      <c r="K45" s="6" t="str">
        <f t="shared" si="0"/>
        <v xml:space="preserve">('4025-TJGQ','Stephanie','Hughes','F','1976-05-16','Shreveport','LA','Peanut','158','79.4'), </v>
      </c>
      <c r="L45" s="8"/>
      <c r="O45" s="1"/>
    </row>
    <row r="46" spans="1:15" x14ac:dyDescent="0.25">
      <c r="A46" s="6" t="s">
        <v>1934</v>
      </c>
      <c r="B46" s="6" t="s">
        <v>189</v>
      </c>
      <c r="C46" s="6" t="s">
        <v>190</v>
      </c>
      <c r="D46" s="6" t="s">
        <v>8</v>
      </c>
      <c r="E46" s="7">
        <v>24019</v>
      </c>
      <c r="F46" s="6" t="s">
        <v>191</v>
      </c>
      <c r="G46" s="6" t="s">
        <v>23</v>
      </c>
      <c r="H46" s="6" t="s">
        <v>16</v>
      </c>
      <c r="I46" s="6">
        <v>161</v>
      </c>
      <c r="J46" s="6">
        <v>81.900000000000006</v>
      </c>
      <c r="K46" s="6" t="str">
        <f t="shared" si="0"/>
        <v xml:space="preserve">('5463-BEVL','Meredith','Bates','F','1965-10-04','Independence','OH','Soy','161','81.9'), </v>
      </c>
      <c r="L46" s="8"/>
      <c r="O46" s="1"/>
    </row>
    <row r="47" spans="1:15" x14ac:dyDescent="0.25">
      <c r="A47" s="6" t="s">
        <v>1935</v>
      </c>
      <c r="B47" s="6" t="s">
        <v>192</v>
      </c>
      <c r="C47" s="6" t="s">
        <v>193</v>
      </c>
      <c r="D47" s="6" t="s">
        <v>19</v>
      </c>
      <c r="E47" s="7">
        <v>19721</v>
      </c>
      <c r="F47" s="6" t="s">
        <v>194</v>
      </c>
      <c r="G47" s="6" t="s">
        <v>40</v>
      </c>
      <c r="H47" s="6" t="s">
        <v>16</v>
      </c>
      <c r="I47" s="6">
        <v>163</v>
      </c>
      <c r="J47" s="6">
        <v>66.5</v>
      </c>
      <c r="K47" s="6" t="str">
        <f t="shared" si="0"/>
        <v xml:space="preserve">('6406-NEND','Johnny','Hileman','M','1953-12-28','Fremont','CA','Soy','163','66.5'), </v>
      </c>
      <c r="L47" s="8"/>
      <c r="O47" s="1"/>
    </row>
    <row r="48" spans="1:15" x14ac:dyDescent="0.25">
      <c r="A48" s="6" t="s">
        <v>1936</v>
      </c>
      <c r="B48" s="6" t="s">
        <v>195</v>
      </c>
      <c r="C48" s="6" t="s">
        <v>196</v>
      </c>
      <c r="D48" s="6" t="s">
        <v>19</v>
      </c>
      <c r="E48" s="7">
        <v>28749</v>
      </c>
      <c r="F48" s="6" t="s">
        <v>197</v>
      </c>
      <c r="G48" s="6" t="s">
        <v>32</v>
      </c>
      <c r="H48" s="6" t="s">
        <v>16</v>
      </c>
      <c r="I48" s="6">
        <v>169</v>
      </c>
      <c r="J48" s="6">
        <v>77.599999999999994</v>
      </c>
      <c r="K48" s="6" t="str">
        <f t="shared" si="0"/>
        <v xml:space="preserve">('3713-UTTQ','Dominic','Storer','M','1978-09-16','Mclean','VA','Soy','169','77.6'), </v>
      </c>
      <c r="L48" s="8"/>
      <c r="O48" s="1"/>
    </row>
    <row r="49" spans="1:15" x14ac:dyDescent="0.25">
      <c r="A49" s="6" t="s">
        <v>1937</v>
      </c>
      <c r="B49" s="6" t="s">
        <v>198</v>
      </c>
      <c r="C49" s="6" t="s">
        <v>199</v>
      </c>
      <c r="D49" s="6" t="s">
        <v>19</v>
      </c>
      <c r="E49" s="7">
        <v>23063</v>
      </c>
      <c r="F49" s="6" t="s">
        <v>200</v>
      </c>
      <c r="G49" s="6" t="s">
        <v>32</v>
      </c>
      <c r="H49" s="6" t="s">
        <v>15</v>
      </c>
      <c r="I49" s="6">
        <v>169</v>
      </c>
      <c r="J49" s="6">
        <v>97.1</v>
      </c>
      <c r="K49" s="6" t="str">
        <f t="shared" si="0"/>
        <v xml:space="preserve">('3158-JDHJ','Brian','Gillon','M','1963-02-21','Alexandria','VA','Wheat','169','97.1'), </v>
      </c>
      <c r="L49" s="8"/>
      <c r="O49" s="1"/>
    </row>
    <row r="50" spans="1:15" x14ac:dyDescent="0.25">
      <c r="A50" s="6" t="s">
        <v>1938</v>
      </c>
      <c r="B50" s="6" t="s">
        <v>201</v>
      </c>
      <c r="C50" s="6" t="s">
        <v>202</v>
      </c>
      <c r="D50" s="6" t="s">
        <v>8</v>
      </c>
      <c r="E50" s="7">
        <v>18690</v>
      </c>
      <c r="F50" s="6" t="s">
        <v>203</v>
      </c>
      <c r="G50" s="6" t="s">
        <v>40</v>
      </c>
      <c r="H50" s="6" t="s">
        <v>18</v>
      </c>
      <c r="I50" s="6">
        <v>158</v>
      </c>
      <c r="J50" s="6">
        <v>68.8</v>
      </c>
      <c r="K50" s="6" t="str">
        <f t="shared" si="0"/>
        <v xml:space="preserve">('9970-YWXB','Phyllis','Lichtenstein','F','1951-03-03','North Hollywood','CA','lactose intollerant','158','68.8'), </v>
      </c>
      <c r="L50" s="8"/>
      <c r="O50" s="1"/>
    </row>
    <row r="51" spans="1:15" x14ac:dyDescent="0.25">
      <c r="A51" s="6" t="s">
        <v>1939</v>
      </c>
      <c r="B51" s="6" t="s">
        <v>204</v>
      </c>
      <c r="C51" s="6" t="s">
        <v>205</v>
      </c>
      <c r="D51" s="6" t="s">
        <v>19</v>
      </c>
      <c r="E51" s="7">
        <v>13835</v>
      </c>
      <c r="F51" s="6" t="s">
        <v>206</v>
      </c>
      <c r="G51" s="6" t="s">
        <v>207</v>
      </c>
      <c r="H51" s="6" t="s">
        <v>15</v>
      </c>
      <c r="I51" s="6">
        <v>171</v>
      </c>
      <c r="J51" s="6">
        <v>91.2</v>
      </c>
      <c r="K51" s="6" t="str">
        <f t="shared" si="0"/>
        <v xml:space="preserve">('9700-LYTX','Jeremiah','Constantine','M','1937-11-16','Boise','ID','Wheat','171','91.2'), </v>
      </c>
      <c r="L51" s="8"/>
      <c r="O51" s="1"/>
    </row>
    <row r="52" spans="1:15" x14ac:dyDescent="0.25">
      <c r="A52" s="6" t="s">
        <v>1940</v>
      </c>
      <c r="B52" s="6" t="s">
        <v>208</v>
      </c>
      <c r="C52" s="6" t="s">
        <v>209</v>
      </c>
      <c r="D52" s="6" t="s">
        <v>8</v>
      </c>
      <c r="E52" s="7">
        <v>19371</v>
      </c>
      <c r="F52" s="6" t="s">
        <v>210</v>
      </c>
      <c r="G52" s="6" t="s">
        <v>127</v>
      </c>
      <c r="H52" s="6" t="s">
        <v>14</v>
      </c>
      <c r="I52" s="6">
        <v>167</v>
      </c>
      <c r="J52" s="6">
        <v>87.7</v>
      </c>
      <c r="K52" s="6" t="str">
        <f t="shared" si="0"/>
        <v xml:space="preserve">('9483-DVOA','Paulette','Sheen','F','1953-01-12','Philadelphia','PA','Kiwi','167','87.7'), </v>
      </c>
      <c r="L52" s="8"/>
      <c r="O52" s="1"/>
    </row>
    <row r="53" spans="1:15" x14ac:dyDescent="0.25">
      <c r="A53" s="6" t="s">
        <v>1941</v>
      </c>
      <c r="B53" s="6" t="s">
        <v>211</v>
      </c>
      <c r="C53" s="6" t="s">
        <v>212</v>
      </c>
      <c r="D53" s="6" t="s">
        <v>8</v>
      </c>
      <c r="E53" s="7">
        <v>21272</v>
      </c>
      <c r="F53" s="6" t="s">
        <v>213</v>
      </c>
      <c r="G53" s="6" t="s">
        <v>214</v>
      </c>
      <c r="H53" s="6" t="s">
        <v>15</v>
      </c>
      <c r="I53" s="6">
        <v>155</v>
      </c>
      <c r="J53" s="6">
        <v>82.5</v>
      </c>
      <c r="K53" s="6" t="str">
        <f t="shared" si="0"/>
        <v xml:space="preserve">('6846-NEIZ','Ruth','White','F','1958-03-28','Boston','MA','Wheat','155','82.5'), </v>
      </c>
      <c r="L53" s="8"/>
      <c r="O53" s="1"/>
    </row>
    <row r="54" spans="1:15" x14ac:dyDescent="0.25">
      <c r="A54" s="6" t="s">
        <v>1942</v>
      </c>
      <c r="B54" s="6" t="s">
        <v>215</v>
      </c>
      <c r="C54" s="6" t="s">
        <v>216</v>
      </c>
      <c r="D54" s="6" t="s">
        <v>8</v>
      </c>
      <c r="E54" s="7">
        <v>17836</v>
      </c>
      <c r="F54" s="6" t="s">
        <v>217</v>
      </c>
      <c r="G54" s="6" t="s">
        <v>160</v>
      </c>
      <c r="H54" s="6" t="s">
        <v>16</v>
      </c>
      <c r="I54" s="6">
        <v>158</v>
      </c>
      <c r="J54" s="6">
        <v>96.5</v>
      </c>
      <c r="K54" s="6" t="str">
        <f t="shared" si="0"/>
        <v xml:space="preserve">('7719-UEZB','Barbara','Anderson','F','1948-10-30','Manchester','MO','Soy','158','96.5'), </v>
      </c>
      <c r="L54" s="8"/>
      <c r="O54" s="1"/>
    </row>
    <row r="55" spans="1:15" x14ac:dyDescent="0.25">
      <c r="A55" s="6" t="s">
        <v>1943</v>
      </c>
      <c r="B55" s="6" t="s">
        <v>218</v>
      </c>
      <c r="C55" s="6" t="s">
        <v>219</v>
      </c>
      <c r="D55" s="6" t="s">
        <v>8</v>
      </c>
      <c r="E55" s="7">
        <v>20405</v>
      </c>
      <c r="F55" s="6" t="s">
        <v>220</v>
      </c>
      <c r="G55" s="6" t="s">
        <v>24</v>
      </c>
      <c r="H55" s="6" t="s">
        <v>15</v>
      </c>
      <c r="I55" s="6">
        <v>164</v>
      </c>
      <c r="J55" s="6">
        <v>75.2</v>
      </c>
      <c r="K55" s="6" t="str">
        <f t="shared" si="0"/>
        <v xml:space="preserve">('1330-NLZZ','Frieda','Whetstone','F','1955-11-12','Atlanta','GA','Wheat','164','75.2'), </v>
      </c>
      <c r="L55" s="8"/>
      <c r="O55" s="1"/>
    </row>
    <row r="56" spans="1:15" x14ac:dyDescent="0.25">
      <c r="A56" s="6" t="s">
        <v>1944</v>
      </c>
      <c r="B56" s="6" t="s">
        <v>221</v>
      </c>
      <c r="C56" s="6" t="s">
        <v>222</v>
      </c>
      <c r="D56" s="6" t="s">
        <v>19</v>
      </c>
      <c r="E56" s="7">
        <v>17933</v>
      </c>
      <c r="F56" s="6" t="s">
        <v>223</v>
      </c>
      <c r="G56" s="6" t="s">
        <v>23</v>
      </c>
      <c r="H56" s="6" t="s">
        <v>13</v>
      </c>
      <c r="I56" s="6">
        <v>183</v>
      </c>
      <c r="J56" s="6">
        <v>80.7</v>
      </c>
      <c r="K56" s="6" t="str">
        <f t="shared" si="0"/>
        <v xml:space="preserve">('8981-SOOB','Arthur','Stjohn','M','1949-02-04','Westerville','OH','Asthma','183','80.7'), </v>
      </c>
      <c r="L56" s="8"/>
      <c r="O56" s="1"/>
    </row>
    <row r="57" spans="1:15" x14ac:dyDescent="0.25">
      <c r="A57" s="6" t="s">
        <v>1945</v>
      </c>
      <c r="B57" s="6" t="s">
        <v>224</v>
      </c>
      <c r="C57" s="6" t="s">
        <v>225</v>
      </c>
      <c r="D57" s="6" t="s">
        <v>19</v>
      </c>
      <c r="E57" s="7">
        <v>21011</v>
      </c>
      <c r="F57" s="6" t="s">
        <v>226</v>
      </c>
      <c r="G57" s="6" t="s">
        <v>52</v>
      </c>
      <c r="H57" s="6" t="s">
        <v>38</v>
      </c>
      <c r="I57" s="6">
        <v>177</v>
      </c>
      <c r="J57" s="6">
        <v>66.2</v>
      </c>
      <c r="K57" s="6" t="str">
        <f t="shared" si="0"/>
        <v xml:space="preserve">('7263-ZRQA','Walter','Gibbs','M','1957-07-10','Mauston','WI','NULL','177','66.2'), </v>
      </c>
      <c r="L57" s="8"/>
      <c r="O57" s="1"/>
    </row>
    <row r="58" spans="1:15" x14ac:dyDescent="0.25">
      <c r="A58" s="6" t="s">
        <v>1946</v>
      </c>
      <c r="B58" s="6" t="s">
        <v>227</v>
      </c>
      <c r="C58" s="6" t="s">
        <v>228</v>
      </c>
      <c r="D58" s="6" t="s">
        <v>19</v>
      </c>
      <c r="E58" s="7">
        <v>27495</v>
      </c>
      <c r="F58" s="6" t="s">
        <v>229</v>
      </c>
      <c r="G58" s="6" t="s">
        <v>47</v>
      </c>
      <c r="H58" s="6" t="s">
        <v>38</v>
      </c>
      <c r="I58" s="6">
        <v>185</v>
      </c>
      <c r="J58" s="6">
        <v>89.8</v>
      </c>
      <c r="K58" s="6" t="str">
        <f t="shared" si="0"/>
        <v xml:space="preserve">('8644-ECVE','Alvin','Shirk','M','1975-04-11','Rocky Mount','NC','NULL','185','89.8'), </v>
      </c>
      <c r="L58" s="8"/>
      <c r="O58" s="1"/>
    </row>
    <row r="59" spans="1:15" x14ac:dyDescent="0.25">
      <c r="A59" s="6" t="s">
        <v>1947</v>
      </c>
      <c r="B59" s="6" t="s">
        <v>230</v>
      </c>
      <c r="C59" s="6" t="s">
        <v>231</v>
      </c>
      <c r="D59" s="6" t="s">
        <v>19</v>
      </c>
      <c r="E59" s="7">
        <v>16914</v>
      </c>
      <c r="F59" s="6" t="s">
        <v>129</v>
      </c>
      <c r="G59" s="6" t="s">
        <v>56</v>
      </c>
      <c r="H59" s="6" t="s">
        <v>17</v>
      </c>
      <c r="I59" s="6">
        <v>162</v>
      </c>
      <c r="J59" s="6">
        <v>77.400000000000006</v>
      </c>
      <c r="K59" s="6" t="str">
        <f t="shared" si="0"/>
        <v xml:space="preserve">('8114-NEHM','Harold','Stovall','M','1946-04-22','Bartlett','IL','Shellfish','162','77.4'), </v>
      </c>
      <c r="L59" s="8"/>
      <c r="O59" s="1"/>
    </row>
    <row r="60" spans="1:15" x14ac:dyDescent="0.25">
      <c r="A60" s="6" t="s">
        <v>1948</v>
      </c>
      <c r="B60" s="6" t="s">
        <v>232</v>
      </c>
      <c r="C60" s="6" t="s">
        <v>233</v>
      </c>
      <c r="D60" s="6" t="s">
        <v>8</v>
      </c>
      <c r="E60" s="7">
        <v>18428</v>
      </c>
      <c r="F60" s="6" t="s">
        <v>234</v>
      </c>
      <c r="G60" s="6" t="s">
        <v>10</v>
      </c>
      <c r="H60" s="6" t="s">
        <v>15</v>
      </c>
      <c r="I60" s="6">
        <v>159</v>
      </c>
      <c r="J60" s="6">
        <v>73.599999999999994</v>
      </c>
      <c r="K60" s="6" t="str">
        <f t="shared" si="0"/>
        <v xml:space="preserve">('2560-ULHL','Oma','Edwards','F','1950-06-14','North Dade','FL','Wheat','159','73.6'), </v>
      </c>
      <c r="L60" s="8"/>
      <c r="O60" s="1"/>
    </row>
    <row r="61" spans="1:15" x14ac:dyDescent="0.25">
      <c r="A61" s="6" t="s">
        <v>1949</v>
      </c>
      <c r="B61" s="6" t="s">
        <v>235</v>
      </c>
      <c r="C61" s="6" t="s">
        <v>236</v>
      </c>
      <c r="D61" s="6" t="s">
        <v>8</v>
      </c>
      <c r="E61" s="7">
        <v>32648</v>
      </c>
      <c r="F61" s="6" t="s">
        <v>237</v>
      </c>
      <c r="G61" s="6" t="s">
        <v>24</v>
      </c>
      <c r="H61" s="6" t="s">
        <v>11</v>
      </c>
      <c r="I61" s="6">
        <v>172</v>
      </c>
      <c r="J61" s="6">
        <v>60.3</v>
      </c>
      <c r="K61" s="6" t="str">
        <f t="shared" si="0"/>
        <v xml:space="preserve">('4520-YAMP','Melba','Brown','F','1989-05-20','Vidalia','GA','Peanut','172','60.3'), </v>
      </c>
      <c r="L61" s="8"/>
      <c r="O61" s="1"/>
    </row>
    <row r="62" spans="1:15" x14ac:dyDescent="0.25">
      <c r="A62" s="6" t="s">
        <v>1950</v>
      </c>
      <c r="B62" s="6" t="s">
        <v>238</v>
      </c>
      <c r="C62" s="6" t="s">
        <v>239</v>
      </c>
      <c r="D62" s="6" t="s">
        <v>8</v>
      </c>
      <c r="E62" s="7">
        <v>20090</v>
      </c>
      <c r="F62" s="6" t="s">
        <v>240</v>
      </c>
      <c r="G62" s="6" t="s">
        <v>24</v>
      </c>
      <c r="H62" s="6" t="s">
        <v>15</v>
      </c>
      <c r="I62" s="6">
        <v>151</v>
      </c>
      <c r="J62" s="6">
        <v>82.2</v>
      </c>
      <c r="K62" s="6" t="str">
        <f t="shared" si="0"/>
        <v xml:space="preserve">('5977-KNYB','Sarah','Ridge','F','1955-01-01','Albany','GA','Wheat','151','82.2'), </v>
      </c>
      <c r="L62" s="8"/>
      <c r="O62" s="1"/>
    </row>
    <row r="63" spans="1:15" x14ac:dyDescent="0.25">
      <c r="A63" s="6" t="s">
        <v>1951</v>
      </c>
      <c r="B63" s="6" t="s">
        <v>241</v>
      </c>
      <c r="C63" s="6" t="s">
        <v>242</v>
      </c>
      <c r="D63" s="6" t="s">
        <v>8</v>
      </c>
      <c r="E63" s="7">
        <v>24517</v>
      </c>
      <c r="F63" s="6" t="s">
        <v>243</v>
      </c>
      <c r="G63" s="6" t="s">
        <v>167</v>
      </c>
      <c r="H63" s="6" t="s">
        <v>15</v>
      </c>
      <c r="I63" s="6">
        <v>166</v>
      </c>
      <c r="J63" s="6">
        <v>79.400000000000006</v>
      </c>
      <c r="K63" s="6" t="str">
        <f t="shared" si="0"/>
        <v xml:space="preserve">('2252-LNIO','Delores','Carter','F','1967-02-14','Coffeeville','MS','Wheat','166','79.4'), </v>
      </c>
      <c r="L63" s="8"/>
      <c r="O63" s="1"/>
    </row>
    <row r="64" spans="1:15" x14ac:dyDescent="0.25">
      <c r="A64" s="6" t="s">
        <v>1952</v>
      </c>
      <c r="B64" s="6" t="s">
        <v>244</v>
      </c>
      <c r="C64" s="6" t="s">
        <v>245</v>
      </c>
      <c r="D64" s="6" t="s">
        <v>8</v>
      </c>
      <c r="E64" s="7">
        <v>15283</v>
      </c>
      <c r="F64" s="6" t="s">
        <v>246</v>
      </c>
      <c r="G64" s="6" t="s">
        <v>127</v>
      </c>
      <c r="H64" s="6" t="s">
        <v>15</v>
      </c>
      <c r="I64" s="6">
        <v>156</v>
      </c>
      <c r="J64" s="6">
        <v>71.5</v>
      </c>
      <c r="K64" s="6" t="str">
        <f t="shared" si="0"/>
        <v xml:space="preserve">('2027-PVAJ','Doris','Perdue','F','1941-11-03','Bensalem','PA','Wheat','156','71.5'), </v>
      </c>
      <c r="L64" s="8"/>
      <c r="O64" s="1"/>
    </row>
    <row r="65" spans="1:15" x14ac:dyDescent="0.25">
      <c r="A65" s="6" t="s">
        <v>1953</v>
      </c>
      <c r="B65" s="6" t="s">
        <v>247</v>
      </c>
      <c r="C65" s="6" t="s">
        <v>248</v>
      </c>
      <c r="D65" s="6" t="s">
        <v>8</v>
      </c>
      <c r="E65" s="7">
        <v>29702</v>
      </c>
      <c r="F65" s="6" t="s">
        <v>220</v>
      </c>
      <c r="G65" s="6" t="s">
        <v>24</v>
      </c>
      <c r="H65" s="6" t="s">
        <v>13</v>
      </c>
      <c r="I65" s="6">
        <v>163</v>
      </c>
      <c r="J65" s="6">
        <v>105.8</v>
      </c>
      <c r="K65" s="6" t="str">
        <f t="shared" si="0"/>
        <v xml:space="preserve">('1601-UMNV','Amanda','Su','F','1981-04-26','Atlanta','GA','Asthma','163','105.8'), </v>
      </c>
      <c r="L65" s="8"/>
      <c r="O65" s="1"/>
    </row>
    <row r="66" spans="1:15" x14ac:dyDescent="0.25">
      <c r="A66" s="6" t="s">
        <v>1954</v>
      </c>
      <c r="B66" s="6" t="s">
        <v>249</v>
      </c>
      <c r="C66" s="6" t="s">
        <v>250</v>
      </c>
      <c r="D66" s="6" t="s">
        <v>8</v>
      </c>
      <c r="E66" s="7">
        <v>28984</v>
      </c>
      <c r="F66" s="6" t="s">
        <v>68</v>
      </c>
      <c r="G66" s="6" t="s">
        <v>10</v>
      </c>
      <c r="H66" s="6" t="s">
        <v>15</v>
      </c>
      <c r="I66" s="6">
        <v>168</v>
      </c>
      <c r="J66" s="6">
        <v>93.6</v>
      </c>
      <c r="K66" s="6" t="str">
        <f t="shared" si="0"/>
        <v xml:space="preserve">('4483-TMMV','Trena','Cole','F','1979-05-09','Tampa','FL','Wheat','168','93.6'), </v>
      </c>
      <c r="L66" s="8"/>
      <c r="O66" s="1"/>
    </row>
    <row r="67" spans="1:15" x14ac:dyDescent="0.25">
      <c r="A67" s="6" t="s">
        <v>1955</v>
      </c>
      <c r="B67" s="6" t="s">
        <v>251</v>
      </c>
      <c r="C67" s="6" t="s">
        <v>252</v>
      </c>
      <c r="D67" s="6" t="s">
        <v>8</v>
      </c>
      <c r="E67" s="7">
        <v>16859</v>
      </c>
      <c r="F67" s="6" t="s">
        <v>253</v>
      </c>
      <c r="G67" s="6" t="s">
        <v>135</v>
      </c>
      <c r="H67" s="6" t="s">
        <v>15</v>
      </c>
      <c r="I67" s="6">
        <v>156</v>
      </c>
      <c r="J67" s="6">
        <v>92</v>
      </c>
      <c r="K67" s="6" t="str">
        <f t="shared" ref="K67:K130" si="1">"("&amp;"'"&amp;A67&amp;"',"&amp;"'"&amp;B67&amp;"',"&amp;"'"&amp;C67&amp;"',"&amp;"'"&amp;D67&amp;"',"&amp;"'"&amp;TEXT(E67,"yyyy-mm-dd")&amp;"',"&amp;"'"&amp;F67&amp;"',"&amp;"'"&amp;G67&amp;"',"&amp;"'"&amp;H67&amp;"',"&amp;"'"&amp;I67&amp;"',"&amp;"'"&amp;J67&amp;"'"&amp;")"&amp;", "</f>
        <v xml:space="preserve">('6792-UKJJ','Inez','Olivarez','F','1946-02-26','London','KY','Wheat','156','92'), </v>
      </c>
      <c r="L67" s="8"/>
      <c r="O67" s="1"/>
    </row>
    <row r="68" spans="1:15" x14ac:dyDescent="0.25">
      <c r="A68" s="6" t="s">
        <v>1956</v>
      </c>
      <c r="B68" s="6" t="s">
        <v>254</v>
      </c>
      <c r="C68" s="6" t="s">
        <v>255</v>
      </c>
      <c r="D68" s="6" t="s">
        <v>19</v>
      </c>
      <c r="E68" s="7">
        <v>28371</v>
      </c>
      <c r="F68" s="6" t="s">
        <v>256</v>
      </c>
      <c r="G68" s="6" t="s">
        <v>20</v>
      </c>
      <c r="H68" s="6" t="s">
        <v>11</v>
      </c>
      <c r="I68" s="6">
        <v>186</v>
      </c>
      <c r="J68" s="6">
        <v>75.400000000000006</v>
      </c>
      <c r="K68" s="6" t="str">
        <f t="shared" si="1"/>
        <v xml:space="preserve">('6830-XDVZ','Derrick','Coker','M','1977-09-03','Southfield','MI','Peanut','186','75.4'), </v>
      </c>
      <c r="L68" s="8"/>
      <c r="O68" s="1"/>
    </row>
    <row r="69" spans="1:15" x14ac:dyDescent="0.25">
      <c r="A69" s="6" t="s">
        <v>1957</v>
      </c>
      <c r="B69" s="6" t="s">
        <v>257</v>
      </c>
      <c r="C69" s="6" t="s">
        <v>45</v>
      </c>
      <c r="D69" s="6" t="s">
        <v>19</v>
      </c>
      <c r="E69" s="7">
        <v>36450</v>
      </c>
      <c r="F69" s="6" t="s">
        <v>258</v>
      </c>
      <c r="G69" s="6" t="s">
        <v>20</v>
      </c>
      <c r="H69" s="6" t="s">
        <v>38</v>
      </c>
      <c r="I69" s="6">
        <v>189</v>
      </c>
      <c r="J69" s="6">
        <v>105.6</v>
      </c>
      <c r="K69" s="6" t="str">
        <f t="shared" si="1"/>
        <v xml:space="preserve">('9540-EOOD','Darin','Davis','M','1999-10-17','Traverse City','MI','NULL','189','105.6'), </v>
      </c>
      <c r="L69" s="8"/>
      <c r="O69" s="1"/>
    </row>
    <row r="70" spans="1:15" x14ac:dyDescent="0.25">
      <c r="A70" s="6" t="s">
        <v>1958</v>
      </c>
      <c r="B70" s="6" t="s">
        <v>259</v>
      </c>
      <c r="C70" s="6" t="s">
        <v>260</v>
      </c>
      <c r="D70" s="6" t="s">
        <v>8</v>
      </c>
      <c r="E70" s="7">
        <v>26018</v>
      </c>
      <c r="F70" s="6" t="s">
        <v>261</v>
      </c>
      <c r="G70" s="6" t="s">
        <v>40</v>
      </c>
      <c r="H70" s="6" t="s">
        <v>17</v>
      </c>
      <c r="I70" s="6">
        <v>166</v>
      </c>
      <c r="J70" s="6">
        <v>77.900000000000006</v>
      </c>
      <c r="K70" s="6" t="str">
        <f t="shared" si="1"/>
        <v xml:space="preserve">('1842-YFDT','Kelli','Richards','F','1971-03-26','Oxnard','CA','Shellfish','166','77.9'), </v>
      </c>
      <c r="L70" s="8"/>
      <c r="O70" s="1"/>
    </row>
    <row r="71" spans="1:15" x14ac:dyDescent="0.25">
      <c r="A71" s="6" t="s">
        <v>1959</v>
      </c>
      <c r="B71" s="6" t="s">
        <v>262</v>
      </c>
      <c r="C71" s="6" t="s">
        <v>140</v>
      </c>
      <c r="D71" s="6" t="s">
        <v>8</v>
      </c>
      <c r="E71" s="7">
        <v>32587</v>
      </c>
      <c r="F71" s="6" t="s">
        <v>263</v>
      </c>
      <c r="G71" s="6" t="s">
        <v>29</v>
      </c>
      <c r="H71" s="6" t="s">
        <v>14</v>
      </c>
      <c r="I71" s="6">
        <v>169</v>
      </c>
      <c r="J71" s="6">
        <v>60.2</v>
      </c>
      <c r="K71" s="6" t="str">
        <f t="shared" si="1"/>
        <v xml:space="preserve">('7105-MMYX','Audrey','Holt','F','1989-03-20','South Bend','IN','Kiwi','169','60.2'), </v>
      </c>
      <c r="L71" s="8"/>
      <c r="O71" s="1"/>
    </row>
    <row r="72" spans="1:15" x14ac:dyDescent="0.25">
      <c r="A72" s="6" t="s">
        <v>1960</v>
      </c>
      <c r="B72" s="6" t="s">
        <v>264</v>
      </c>
      <c r="C72" s="6" t="s">
        <v>265</v>
      </c>
      <c r="D72" s="6" t="s">
        <v>8</v>
      </c>
      <c r="E72" s="7">
        <v>25768</v>
      </c>
      <c r="F72" s="6" t="s">
        <v>100</v>
      </c>
      <c r="G72" s="6" t="s">
        <v>49</v>
      </c>
      <c r="H72" s="6" t="s">
        <v>38</v>
      </c>
      <c r="I72" s="6">
        <v>172</v>
      </c>
      <c r="J72" s="6">
        <v>53</v>
      </c>
      <c r="K72" s="6" t="str">
        <f t="shared" si="1"/>
        <v xml:space="preserve">('8878-RPFK','Judy','Baughman','F','1970-07-19','Dallas','TX','NULL','172','53'), </v>
      </c>
      <c r="L72" s="8"/>
      <c r="O72" s="1"/>
    </row>
    <row r="73" spans="1:15" x14ac:dyDescent="0.25">
      <c r="A73" s="6" t="s">
        <v>1961</v>
      </c>
      <c r="B73" s="6" t="s">
        <v>266</v>
      </c>
      <c r="C73" s="6" t="s">
        <v>267</v>
      </c>
      <c r="D73" s="6" t="s">
        <v>8</v>
      </c>
      <c r="E73" s="7">
        <v>22700</v>
      </c>
      <c r="F73" s="6" t="s">
        <v>96</v>
      </c>
      <c r="G73" s="6" t="s">
        <v>49</v>
      </c>
      <c r="H73" s="6" t="s">
        <v>13</v>
      </c>
      <c r="I73" s="6">
        <v>163</v>
      </c>
      <c r="J73" s="6">
        <v>70.900000000000006</v>
      </c>
      <c r="K73" s="6" t="str">
        <f t="shared" si="1"/>
        <v xml:space="preserve">('2006-LOAZ','Kathy','Faulkner','F','1962-02-23','Houston','TX','Asthma','163','70.9'), </v>
      </c>
      <c r="L73" s="8"/>
      <c r="O73" s="1"/>
    </row>
    <row r="74" spans="1:15" x14ac:dyDescent="0.25">
      <c r="A74" s="6" t="s">
        <v>1962</v>
      </c>
      <c r="B74" s="6" t="s">
        <v>268</v>
      </c>
      <c r="C74" s="6" t="s">
        <v>269</v>
      </c>
      <c r="D74" s="6" t="s">
        <v>8</v>
      </c>
      <c r="E74" s="7">
        <v>37936</v>
      </c>
      <c r="F74" s="6" t="s">
        <v>270</v>
      </c>
      <c r="G74" s="6" t="s">
        <v>40</v>
      </c>
      <c r="H74" s="6" t="s">
        <v>18</v>
      </c>
      <c r="I74" s="6">
        <v>153</v>
      </c>
      <c r="J74" s="6">
        <v>81.8</v>
      </c>
      <c r="K74" s="6" t="str">
        <f t="shared" si="1"/>
        <v xml:space="preserve">('3909-FGJY','Kristina','Bender','F','2003-11-11','San Diego','CA','lactose intollerant','153','81.8'), </v>
      </c>
      <c r="L74" s="8"/>
      <c r="O74" s="1"/>
    </row>
    <row r="75" spans="1:15" x14ac:dyDescent="0.25">
      <c r="A75" s="6" t="s">
        <v>1963</v>
      </c>
      <c r="B75" s="6" t="s">
        <v>271</v>
      </c>
      <c r="C75" s="6" t="s">
        <v>272</v>
      </c>
      <c r="D75" s="6" t="s">
        <v>19</v>
      </c>
      <c r="E75" s="7">
        <v>33017</v>
      </c>
      <c r="F75" s="6" t="s">
        <v>273</v>
      </c>
      <c r="G75" s="6" t="s">
        <v>37</v>
      </c>
      <c r="H75" s="6" t="s">
        <v>13</v>
      </c>
      <c r="I75" s="6">
        <v>184</v>
      </c>
      <c r="J75" s="6">
        <v>81.3</v>
      </c>
      <c r="K75" s="6" t="str">
        <f t="shared" si="1"/>
        <v xml:space="preserve">('6211-UFOO','Vito','Schroeder','M','1990-05-24','New York','NY','Asthma','184','81.3'), </v>
      </c>
      <c r="L75" s="8"/>
      <c r="O75" s="1"/>
    </row>
    <row r="76" spans="1:15" x14ac:dyDescent="0.25">
      <c r="A76" s="6" t="s">
        <v>1964</v>
      </c>
      <c r="B76" s="6" t="s">
        <v>165</v>
      </c>
      <c r="C76" s="6" t="s">
        <v>274</v>
      </c>
      <c r="D76" s="6" t="s">
        <v>8</v>
      </c>
      <c r="E76" s="7">
        <v>13977</v>
      </c>
      <c r="F76" s="6" t="s">
        <v>275</v>
      </c>
      <c r="G76" s="6" t="s">
        <v>37</v>
      </c>
      <c r="H76" s="6" t="s">
        <v>17</v>
      </c>
      <c r="I76" s="6">
        <v>155</v>
      </c>
      <c r="J76" s="6">
        <v>74.099999999999994</v>
      </c>
      <c r="K76" s="6" t="str">
        <f t="shared" si="1"/>
        <v xml:space="preserve">('6084-SAGW','Monica','Copper','F','1938-04-07','Binghamton','NY','Shellfish','155','74.1'), </v>
      </c>
      <c r="L76" s="8"/>
      <c r="O76" s="1"/>
    </row>
    <row r="77" spans="1:15" x14ac:dyDescent="0.25">
      <c r="A77" s="6" t="s">
        <v>1965</v>
      </c>
      <c r="B77" s="6" t="s">
        <v>168</v>
      </c>
      <c r="C77" s="6" t="s">
        <v>276</v>
      </c>
      <c r="D77" s="6" t="s">
        <v>8</v>
      </c>
      <c r="E77" s="7">
        <v>35325</v>
      </c>
      <c r="F77" s="6" t="s">
        <v>46</v>
      </c>
      <c r="G77" s="6" t="s">
        <v>277</v>
      </c>
      <c r="H77" s="6" t="s">
        <v>11</v>
      </c>
      <c r="I77" s="6">
        <v>169</v>
      </c>
      <c r="J77" s="6">
        <v>93.3</v>
      </c>
      <c r="K77" s="6" t="str">
        <f t="shared" si="1"/>
        <v xml:space="preserve">('5540-ZHQR','Mary','Rhodes','F','1996-09-17','Wilmington','DE','Peanut','169','93.3'), </v>
      </c>
      <c r="L77" s="8"/>
      <c r="O77" s="1"/>
    </row>
    <row r="78" spans="1:15" x14ac:dyDescent="0.25">
      <c r="A78" s="6" t="s">
        <v>1966</v>
      </c>
      <c r="B78" s="6" t="s">
        <v>278</v>
      </c>
      <c r="C78" s="6" t="s">
        <v>87</v>
      </c>
      <c r="D78" s="6" t="s">
        <v>8</v>
      </c>
      <c r="E78" s="7">
        <v>25661</v>
      </c>
      <c r="F78" s="6" t="s">
        <v>279</v>
      </c>
      <c r="G78" s="6" t="s">
        <v>52</v>
      </c>
      <c r="H78" s="6" t="s">
        <v>11</v>
      </c>
      <c r="I78" s="6">
        <v>160</v>
      </c>
      <c r="J78" s="6">
        <v>99.9</v>
      </c>
      <c r="K78" s="6" t="str">
        <f t="shared" si="1"/>
        <v xml:space="preserve">('1496-QZMC','Margaret','West','F','1970-04-03','Milwaukee','WI','Peanut','160','99.9'), </v>
      </c>
      <c r="L78" s="8"/>
      <c r="O78" s="1"/>
    </row>
    <row r="79" spans="1:15" x14ac:dyDescent="0.25">
      <c r="A79" s="6" t="s">
        <v>1967</v>
      </c>
      <c r="B79" s="6" t="s">
        <v>280</v>
      </c>
      <c r="C79" s="6" t="s">
        <v>281</v>
      </c>
      <c r="D79" s="6" t="s">
        <v>8</v>
      </c>
      <c r="E79" s="7">
        <v>26742</v>
      </c>
      <c r="F79" s="6" t="s">
        <v>282</v>
      </c>
      <c r="G79" s="6" t="s">
        <v>127</v>
      </c>
      <c r="H79" s="6" t="s">
        <v>16</v>
      </c>
      <c r="I79" s="6">
        <v>170</v>
      </c>
      <c r="J79" s="6">
        <v>85.8</v>
      </c>
      <c r="K79" s="6" t="str">
        <f t="shared" si="1"/>
        <v xml:space="preserve">('7764-SBWM','Berta','Hyder','F','1973-03-19','Pittsburgh','PA','Soy','170','85.8'), </v>
      </c>
      <c r="L79" s="8"/>
      <c r="O79" s="1"/>
    </row>
    <row r="80" spans="1:15" x14ac:dyDescent="0.25">
      <c r="A80" s="6" t="s">
        <v>1968</v>
      </c>
      <c r="B80" s="6" t="s">
        <v>283</v>
      </c>
      <c r="C80" s="6" t="s">
        <v>284</v>
      </c>
      <c r="D80" s="6" t="s">
        <v>8</v>
      </c>
      <c r="E80" s="7">
        <v>20840</v>
      </c>
      <c r="F80" s="6" t="s">
        <v>285</v>
      </c>
      <c r="G80" s="6" t="s">
        <v>56</v>
      </c>
      <c r="H80" s="6" t="s">
        <v>15</v>
      </c>
      <c r="I80" s="6">
        <v>152</v>
      </c>
      <c r="J80" s="6">
        <v>85</v>
      </c>
      <c r="K80" s="6" t="str">
        <f t="shared" si="1"/>
        <v xml:space="preserve">('8662-OFNI','Nikki','Freeman','F','1957-01-20','Chicago','IL','Wheat','152','85'), </v>
      </c>
      <c r="L80" s="8"/>
      <c r="O80" s="1"/>
    </row>
    <row r="81" spans="1:15" x14ac:dyDescent="0.25">
      <c r="A81" s="6" t="s">
        <v>1969</v>
      </c>
      <c r="B81" s="6" t="s">
        <v>136</v>
      </c>
      <c r="C81" s="6" t="s">
        <v>286</v>
      </c>
      <c r="D81" s="6" t="s">
        <v>19</v>
      </c>
      <c r="E81" s="7">
        <v>27500</v>
      </c>
      <c r="F81" s="6" t="s">
        <v>287</v>
      </c>
      <c r="G81" s="6" t="s">
        <v>214</v>
      </c>
      <c r="H81" s="6" t="s">
        <v>11</v>
      </c>
      <c r="I81" s="6">
        <v>185</v>
      </c>
      <c r="J81" s="6">
        <v>105.4</v>
      </c>
      <c r="K81" s="6" t="str">
        <f t="shared" si="1"/>
        <v xml:space="preserve">('6919-HOYY','Donald','Reyna','M','1975-04-16','Springfield','MA','Peanut','185','105.4'), </v>
      </c>
      <c r="L81" s="8"/>
      <c r="O81" s="1"/>
    </row>
    <row r="82" spans="1:15" x14ac:dyDescent="0.25">
      <c r="A82" s="6" t="s">
        <v>1970</v>
      </c>
      <c r="B82" s="6" t="s">
        <v>288</v>
      </c>
      <c r="C82" s="6" t="s">
        <v>289</v>
      </c>
      <c r="D82" s="6" t="s">
        <v>8</v>
      </c>
      <c r="E82" s="7">
        <v>38243</v>
      </c>
      <c r="F82" s="6" t="s">
        <v>290</v>
      </c>
      <c r="G82" s="6" t="s">
        <v>20</v>
      </c>
      <c r="H82" s="6" t="s">
        <v>11</v>
      </c>
      <c r="I82" s="6">
        <v>165</v>
      </c>
      <c r="J82" s="6">
        <v>55</v>
      </c>
      <c r="K82" s="6" t="str">
        <f t="shared" si="1"/>
        <v xml:space="preserve">('7895-GXCY','Lorie','Milligan','F','2004-09-13','Saginaw','MI','Peanut','165','55'), </v>
      </c>
      <c r="L82" s="8"/>
      <c r="O82" s="1"/>
    </row>
    <row r="83" spans="1:15" x14ac:dyDescent="0.25">
      <c r="A83" s="6" t="s">
        <v>1971</v>
      </c>
      <c r="B83" s="6" t="s">
        <v>291</v>
      </c>
      <c r="C83" s="6" t="s">
        <v>292</v>
      </c>
      <c r="D83" s="6" t="s">
        <v>8</v>
      </c>
      <c r="E83" s="7">
        <v>23846</v>
      </c>
      <c r="F83" s="6" t="s">
        <v>293</v>
      </c>
      <c r="G83" s="6" t="s">
        <v>32</v>
      </c>
      <c r="H83" s="6" t="s">
        <v>14</v>
      </c>
      <c r="I83" s="6">
        <v>163</v>
      </c>
      <c r="J83" s="6">
        <v>56.7</v>
      </c>
      <c r="K83" s="6" t="str">
        <f t="shared" si="1"/>
        <v xml:space="preserve">('1767-WQOO','Joyce','Potts','F','1965-04-14','Roanoke','VA','Kiwi','163','56.7'), </v>
      </c>
      <c r="L83" s="8"/>
      <c r="O83" s="1"/>
    </row>
    <row r="84" spans="1:15" x14ac:dyDescent="0.25">
      <c r="A84" s="6" t="s">
        <v>1972</v>
      </c>
      <c r="B84" s="6" t="s">
        <v>294</v>
      </c>
      <c r="C84" s="6" t="s">
        <v>295</v>
      </c>
      <c r="D84" s="6" t="s">
        <v>8</v>
      </c>
      <c r="E84" s="7">
        <v>35254</v>
      </c>
      <c r="F84" s="6" t="s">
        <v>296</v>
      </c>
      <c r="G84" s="6" t="s">
        <v>297</v>
      </c>
      <c r="H84" s="6" t="s">
        <v>13</v>
      </c>
      <c r="I84" s="6">
        <v>159</v>
      </c>
      <c r="J84" s="6">
        <v>81.900000000000006</v>
      </c>
      <c r="K84" s="6" t="str">
        <f t="shared" si="1"/>
        <v xml:space="preserve">('1207-JKJC','Carmen','Rice','F','1996-07-08','Murray','UT','Asthma','159','81.9'), </v>
      </c>
      <c r="L84" s="8"/>
      <c r="O84" s="1"/>
    </row>
    <row r="85" spans="1:15" x14ac:dyDescent="0.25">
      <c r="A85" s="6" t="s">
        <v>1973</v>
      </c>
      <c r="B85" s="6" t="s">
        <v>298</v>
      </c>
      <c r="C85" s="6" t="s">
        <v>299</v>
      </c>
      <c r="D85" s="6" t="s">
        <v>19</v>
      </c>
      <c r="E85" s="7">
        <v>36489</v>
      </c>
      <c r="F85" s="6" t="s">
        <v>300</v>
      </c>
      <c r="G85" s="6" t="s">
        <v>47</v>
      </c>
      <c r="H85" s="6" t="s">
        <v>38</v>
      </c>
      <c r="I85" s="6">
        <v>188</v>
      </c>
      <c r="J85" s="6">
        <v>59.5</v>
      </c>
      <c r="K85" s="6" t="str">
        <f t="shared" si="1"/>
        <v xml:space="preserve">('8301-DBAC','John','Grubbs','M','1999-11-25','West Jefferson','NC','NULL','188','59.5'), </v>
      </c>
      <c r="L85" s="8"/>
      <c r="O85" s="1"/>
    </row>
    <row r="86" spans="1:15" x14ac:dyDescent="0.25">
      <c r="A86" s="6" t="s">
        <v>1974</v>
      </c>
      <c r="B86" s="6" t="s">
        <v>301</v>
      </c>
      <c r="C86" s="6" t="s">
        <v>302</v>
      </c>
      <c r="D86" s="6" t="s">
        <v>19</v>
      </c>
      <c r="E86" s="7">
        <v>16141</v>
      </c>
      <c r="F86" s="6" t="s">
        <v>39</v>
      </c>
      <c r="G86" s="6" t="s">
        <v>40</v>
      </c>
      <c r="H86" s="6" t="s">
        <v>13</v>
      </c>
      <c r="I86" s="6">
        <v>182</v>
      </c>
      <c r="J86" s="6">
        <v>97.1</v>
      </c>
      <c r="K86" s="6" t="str">
        <f t="shared" si="1"/>
        <v xml:space="preserve">('1543-NQAQ','Ronald','Wilkinson','M','1944-03-10','Los Angeles','CA','Asthma','182','97.1'), </v>
      </c>
      <c r="L86" s="8"/>
      <c r="O86" s="1"/>
    </row>
    <row r="87" spans="1:15" x14ac:dyDescent="0.25">
      <c r="A87" s="6" t="s">
        <v>1975</v>
      </c>
      <c r="B87" s="6" t="s">
        <v>303</v>
      </c>
      <c r="C87" s="6" t="s">
        <v>304</v>
      </c>
      <c r="D87" s="6" t="s">
        <v>19</v>
      </c>
      <c r="E87" s="7">
        <v>18613</v>
      </c>
      <c r="F87" s="6" t="s">
        <v>305</v>
      </c>
      <c r="G87" s="6" t="s">
        <v>20</v>
      </c>
      <c r="H87" s="6" t="s">
        <v>38</v>
      </c>
      <c r="I87" s="6">
        <v>167</v>
      </c>
      <c r="J87" s="6">
        <v>77.400000000000006</v>
      </c>
      <c r="K87" s="6" t="str">
        <f t="shared" si="1"/>
        <v xml:space="preserve">('7949-MYRJ','Joshua','Spence','M','1950-12-16','Warren','MI','NULL','167','77.4'), </v>
      </c>
      <c r="L87" s="8"/>
      <c r="O87" s="1"/>
    </row>
    <row r="88" spans="1:15" x14ac:dyDescent="0.25">
      <c r="A88" s="6" t="s">
        <v>1976</v>
      </c>
      <c r="B88" s="6" t="s">
        <v>168</v>
      </c>
      <c r="C88" s="6" t="s">
        <v>306</v>
      </c>
      <c r="D88" s="6" t="s">
        <v>8</v>
      </c>
      <c r="E88" s="7">
        <v>33516</v>
      </c>
      <c r="F88" s="6" t="s">
        <v>307</v>
      </c>
      <c r="G88" s="6" t="s">
        <v>40</v>
      </c>
      <c r="H88" s="6" t="s">
        <v>18</v>
      </c>
      <c r="I88" s="6">
        <v>172</v>
      </c>
      <c r="J88" s="6">
        <v>98.1</v>
      </c>
      <c r="K88" s="6" t="str">
        <f t="shared" si="1"/>
        <v xml:space="preserve">('9003-FIOO','Mary','Fall','F','1991-10-05','Thousand Palms','CA','lactose intollerant','172','98.1'), </v>
      </c>
      <c r="L88" s="8"/>
      <c r="O88" s="1"/>
    </row>
    <row r="89" spans="1:15" x14ac:dyDescent="0.25">
      <c r="A89" s="6" t="s">
        <v>1977</v>
      </c>
      <c r="B89" s="6" t="s">
        <v>308</v>
      </c>
      <c r="C89" s="6" t="s">
        <v>309</v>
      </c>
      <c r="D89" s="6" t="s">
        <v>19</v>
      </c>
      <c r="E89" s="7">
        <v>15374</v>
      </c>
      <c r="F89" s="6" t="s">
        <v>9</v>
      </c>
      <c r="G89" s="6" t="s">
        <v>10</v>
      </c>
      <c r="H89" s="6" t="s">
        <v>15</v>
      </c>
      <c r="I89" s="6">
        <v>171</v>
      </c>
      <c r="J89" s="6">
        <v>61</v>
      </c>
      <c r="K89" s="6" t="str">
        <f t="shared" si="1"/>
        <v xml:space="preserve">('7886-MXKV','Richard','Blaine','M','1942-02-02','Orlando','FL','Wheat','171','61'), </v>
      </c>
      <c r="L89" s="8"/>
      <c r="O89" s="1"/>
    </row>
    <row r="90" spans="1:15" x14ac:dyDescent="0.25">
      <c r="A90" s="6" t="s">
        <v>1978</v>
      </c>
      <c r="B90" s="6" t="s">
        <v>310</v>
      </c>
      <c r="C90" s="6" t="s">
        <v>311</v>
      </c>
      <c r="D90" s="6" t="s">
        <v>8</v>
      </c>
      <c r="E90" s="7">
        <v>30154</v>
      </c>
      <c r="F90" s="6" t="s">
        <v>312</v>
      </c>
      <c r="G90" s="6" t="s">
        <v>313</v>
      </c>
      <c r="H90" s="6" t="s">
        <v>15</v>
      </c>
      <c r="I90" s="6">
        <v>164</v>
      </c>
      <c r="J90" s="6">
        <v>60.7</v>
      </c>
      <c r="K90" s="6" t="str">
        <f t="shared" si="1"/>
        <v xml:space="preserve">('3783-AREY','Diane','Luna','F','1982-07-22','Johns Island','SC','Wheat','164','60.7'), </v>
      </c>
      <c r="L90" s="8"/>
      <c r="O90" s="1"/>
    </row>
    <row r="91" spans="1:15" x14ac:dyDescent="0.25">
      <c r="A91" s="6" t="s">
        <v>1979</v>
      </c>
      <c r="B91" s="6" t="s">
        <v>314</v>
      </c>
      <c r="C91" s="6" t="s">
        <v>315</v>
      </c>
      <c r="D91" s="6" t="s">
        <v>19</v>
      </c>
      <c r="E91" s="7">
        <v>20018</v>
      </c>
      <c r="F91" s="6" t="s">
        <v>65</v>
      </c>
      <c r="G91" s="6" t="s">
        <v>40</v>
      </c>
      <c r="H91" s="6" t="s">
        <v>13</v>
      </c>
      <c r="I91" s="6">
        <v>178</v>
      </c>
      <c r="J91" s="6">
        <v>64.599999999999994</v>
      </c>
      <c r="K91" s="6" t="str">
        <f t="shared" si="1"/>
        <v xml:space="preserve">('9898-TKER','David','Rich','M','1954-10-21','Irvine','CA','Asthma','178','64.6'), </v>
      </c>
      <c r="L91" s="8"/>
      <c r="O91" s="1"/>
    </row>
    <row r="92" spans="1:15" x14ac:dyDescent="0.25">
      <c r="A92" s="6" t="s">
        <v>1980</v>
      </c>
      <c r="B92" s="6" t="s">
        <v>316</v>
      </c>
      <c r="C92" s="6" t="s">
        <v>317</v>
      </c>
      <c r="D92" s="6" t="s">
        <v>8</v>
      </c>
      <c r="E92" s="7">
        <v>16285</v>
      </c>
      <c r="F92" s="6" t="s">
        <v>96</v>
      </c>
      <c r="G92" s="6" t="s">
        <v>49</v>
      </c>
      <c r="H92" s="6" t="s">
        <v>18</v>
      </c>
      <c r="I92" s="6">
        <v>159</v>
      </c>
      <c r="J92" s="6">
        <v>48.1</v>
      </c>
      <c r="K92" s="6" t="str">
        <f t="shared" si="1"/>
        <v xml:space="preserve">('4612-SPHO','Elza','Munoz','F','1944-08-01','Houston','TX','lactose intollerant','159','48.1'), </v>
      </c>
      <c r="L92" s="8"/>
      <c r="O92" s="1"/>
    </row>
    <row r="93" spans="1:15" x14ac:dyDescent="0.25">
      <c r="A93" s="6" t="s">
        <v>1981</v>
      </c>
      <c r="B93" s="6" t="s">
        <v>318</v>
      </c>
      <c r="C93" s="6" t="s">
        <v>319</v>
      </c>
      <c r="D93" s="6" t="s">
        <v>19</v>
      </c>
      <c r="E93" s="7">
        <v>18192</v>
      </c>
      <c r="F93" s="6" t="s">
        <v>320</v>
      </c>
      <c r="G93" s="6" t="s">
        <v>321</v>
      </c>
      <c r="H93" s="6" t="s">
        <v>38</v>
      </c>
      <c r="I93" s="6">
        <v>181</v>
      </c>
      <c r="J93" s="6">
        <v>96</v>
      </c>
      <c r="K93" s="6" t="str">
        <f t="shared" si="1"/>
        <v xml:space="preserve">('9256-YXXQ','Kenneth','Harris','M','1949-10-21','Pawtucket','RI','NULL','181','96'), </v>
      </c>
      <c r="L93" s="8"/>
      <c r="O93" s="1"/>
    </row>
    <row r="94" spans="1:15" x14ac:dyDescent="0.25">
      <c r="A94" s="6" t="s">
        <v>1982</v>
      </c>
      <c r="B94" s="6" t="s">
        <v>322</v>
      </c>
      <c r="C94" s="6" t="s">
        <v>323</v>
      </c>
      <c r="D94" s="6" t="s">
        <v>8</v>
      </c>
      <c r="E94" s="7">
        <v>27104</v>
      </c>
      <c r="F94" s="6" t="s">
        <v>324</v>
      </c>
      <c r="G94" s="6" t="s">
        <v>325</v>
      </c>
      <c r="H94" s="6" t="s">
        <v>14</v>
      </c>
      <c r="I94" s="6">
        <v>173</v>
      </c>
      <c r="J94" s="6">
        <v>56.9</v>
      </c>
      <c r="K94" s="6" t="str">
        <f t="shared" si="1"/>
        <v xml:space="preserve">('9624-MEPR','Kirsten','Castro','F','1974-03-16','Meriden','KS','Kiwi','173','56.9'), </v>
      </c>
      <c r="L94" s="8"/>
      <c r="O94" s="1"/>
    </row>
    <row r="95" spans="1:15" x14ac:dyDescent="0.25">
      <c r="A95" s="6" t="s">
        <v>1983</v>
      </c>
      <c r="B95" s="6" t="s">
        <v>326</v>
      </c>
      <c r="C95" s="6" t="s">
        <v>327</v>
      </c>
      <c r="D95" s="6" t="s">
        <v>19</v>
      </c>
      <c r="E95" s="7">
        <v>21474</v>
      </c>
      <c r="F95" s="6" t="s">
        <v>328</v>
      </c>
      <c r="G95" s="6" t="s">
        <v>32</v>
      </c>
      <c r="H95" s="6" t="s">
        <v>18</v>
      </c>
      <c r="I95" s="6">
        <v>183</v>
      </c>
      <c r="J95" s="6">
        <v>69.599999999999994</v>
      </c>
      <c r="K95" s="6" t="str">
        <f t="shared" si="1"/>
        <v xml:space="preserve">('4062-QQHH','Jamie','Price','M','1958-10-16','Richmond','VA','lactose intollerant','183','69.6'), </v>
      </c>
      <c r="L95" s="8"/>
      <c r="O95" s="1"/>
    </row>
    <row r="96" spans="1:15" x14ac:dyDescent="0.25">
      <c r="A96" s="6" t="s">
        <v>1984</v>
      </c>
      <c r="B96" s="6" t="s">
        <v>329</v>
      </c>
      <c r="C96" s="6" t="s">
        <v>330</v>
      </c>
      <c r="D96" s="6" t="s">
        <v>8</v>
      </c>
      <c r="E96" s="7">
        <v>26647</v>
      </c>
      <c r="F96" s="6" t="s">
        <v>293</v>
      </c>
      <c r="G96" s="6" t="s">
        <v>32</v>
      </c>
      <c r="H96" s="6" t="s">
        <v>17</v>
      </c>
      <c r="I96" s="6">
        <v>158</v>
      </c>
      <c r="J96" s="6">
        <v>59.3</v>
      </c>
      <c r="K96" s="6" t="str">
        <f t="shared" si="1"/>
        <v xml:space="preserve">('5424-UAOI','Rosella','Weathers','F','1972-12-14','Roanoke','VA','Shellfish','158','59.3'), </v>
      </c>
      <c r="L96" s="8"/>
      <c r="O96" s="1"/>
    </row>
    <row r="97" spans="1:15" x14ac:dyDescent="0.25">
      <c r="A97" s="6" t="s">
        <v>1985</v>
      </c>
      <c r="B97" s="6" t="s">
        <v>331</v>
      </c>
      <c r="C97" s="6" t="s">
        <v>332</v>
      </c>
      <c r="D97" s="6" t="s">
        <v>19</v>
      </c>
      <c r="E97" s="7">
        <v>29445</v>
      </c>
      <c r="F97" s="6" t="s">
        <v>333</v>
      </c>
      <c r="G97" s="6" t="s">
        <v>40</v>
      </c>
      <c r="H97" s="6" t="s">
        <v>15</v>
      </c>
      <c r="I97" s="6">
        <v>182</v>
      </c>
      <c r="J97" s="6">
        <v>74.5</v>
      </c>
      <c r="K97" s="6" t="str">
        <f t="shared" si="1"/>
        <v xml:space="preserve">('6797-VOCB','Martin','Stephens','M','1980-08-12','Fresno','CA','Wheat','182','74.5'), </v>
      </c>
      <c r="L97" s="8"/>
      <c r="O97" s="1"/>
    </row>
    <row r="98" spans="1:15" x14ac:dyDescent="0.25">
      <c r="A98" s="6" t="s">
        <v>1986</v>
      </c>
      <c r="B98" s="6" t="s">
        <v>334</v>
      </c>
      <c r="C98" s="6" t="s">
        <v>335</v>
      </c>
      <c r="D98" s="6" t="s">
        <v>19</v>
      </c>
      <c r="E98" s="7">
        <v>14949</v>
      </c>
      <c r="F98" s="6" t="s">
        <v>287</v>
      </c>
      <c r="G98" s="6" t="s">
        <v>56</v>
      </c>
      <c r="H98" s="6" t="s">
        <v>14</v>
      </c>
      <c r="I98" s="6">
        <v>168</v>
      </c>
      <c r="J98" s="6">
        <v>68.5</v>
      </c>
      <c r="K98" s="6" t="str">
        <f t="shared" si="1"/>
        <v xml:space="preserve">('1343-UXDV','Louis','Taylor','M','1940-12-04','Springfield','IL','Kiwi','168','68.5'), </v>
      </c>
      <c r="L98" s="8"/>
      <c r="O98" s="1"/>
    </row>
    <row r="99" spans="1:15" x14ac:dyDescent="0.25">
      <c r="A99" s="6" t="s">
        <v>1987</v>
      </c>
      <c r="B99" s="6" t="s">
        <v>336</v>
      </c>
      <c r="C99" s="6" t="s">
        <v>337</v>
      </c>
      <c r="D99" s="6" t="s">
        <v>8</v>
      </c>
      <c r="E99" s="7">
        <v>14833</v>
      </c>
      <c r="F99" s="6" t="s">
        <v>338</v>
      </c>
      <c r="G99" s="6" t="s">
        <v>40</v>
      </c>
      <c r="H99" s="6" t="s">
        <v>13</v>
      </c>
      <c r="I99" s="6">
        <v>153</v>
      </c>
      <c r="J99" s="6">
        <v>57.9</v>
      </c>
      <c r="K99" s="6" t="str">
        <f t="shared" si="1"/>
        <v xml:space="preserve">('4628-IXWJ','Priscilla','Kruger','F','1940-08-10','Carlsbad','CA','Asthma','153','57.9'), </v>
      </c>
      <c r="L99" s="8"/>
      <c r="O99" s="1"/>
    </row>
    <row r="100" spans="1:15" x14ac:dyDescent="0.25">
      <c r="A100" s="6" t="s">
        <v>1988</v>
      </c>
      <c r="B100" s="6" t="s">
        <v>339</v>
      </c>
      <c r="C100" s="6" t="s">
        <v>340</v>
      </c>
      <c r="D100" s="6" t="s">
        <v>8</v>
      </c>
      <c r="E100" s="7">
        <v>26288</v>
      </c>
      <c r="F100" s="6" t="s">
        <v>341</v>
      </c>
      <c r="G100" s="6" t="s">
        <v>40</v>
      </c>
      <c r="H100" s="6" t="s">
        <v>18</v>
      </c>
      <c r="I100" s="6">
        <v>169</v>
      </c>
      <c r="J100" s="6">
        <v>83.9</v>
      </c>
      <c r="K100" s="6" t="str">
        <f t="shared" si="1"/>
        <v xml:space="preserve">('1911-CEBX','Penny','Daniels','F','1971-12-21','San Jose','CA','lactose intollerant','169','83.9'), </v>
      </c>
      <c r="L100" s="8"/>
      <c r="O100" s="1"/>
    </row>
    <row r="101" spans="1:15" x14ac:dyDescent="0.25">
      <c r="A101" s="6" t="s">
        <v>1989</v>
      </c>
      <c r="B101" s="6" t="s">
        <v>168</v>
      </c>
      <c r="C101" s="6" t="s">
        <v>342</v>
      </c>
      <c r="D101" s="6" t="s">
        <v>8</v>
      </c>
      <c r="E101" s="7">
        <v>37273</v>
      </c>
      <c r="F101" s="6" t="s">
        <v>343</v>
      </c>
      <c r="G101" s="6" t="s">
        <v>23</v>
      </c>
      <c r="H101" s="6" t="s">
        <v>15</v>
      </c>
      <c r="I101" s="6">
        <v>160</v>
      </c>
      <c r="J101" s="6">
        <v>68.2</v>
      </c>
      <c r="K101" s="6" t="str">
        <f t="shared" si="1"/>
        <v xml:space="preserve">('3817-XWZN','Mary','Ho','F','2002-01-17','Columbus','OH','Wheat','160','68.2'), </v>
      </c>
      <c r="L101" s="8"/>
      <c r="O101" s="1"/>
    </row>
    <row r="102" spans="1:15" x14ac:dyDescent="0.25">
      <c r="A102" s="6" t="s">
        <v>1990</v>
      </c>
      <c r="B102" s="6" t="s">
        <v>344</v>
      </c>
      <c r="C102" s="6" t="s">
        <v>92</v>
      </c>
      <c r="D102" s="6" t="s">
        <v>8</v>
      </c>
      <c r="E102" s="7">
        <v>24669</v>
      </c>
      <c r="F102" s="6" t="s">
        <v>9</v>
      </c>
      <c r="G102" s="6" t="s">
        <v>10</v>
      </c>
      <c r="H102" s="6" t="s">
        <v>13</v>
      </c>
      <c r="I102" s="6">
        <v>153</v>
      </c>
      <c r="J102" s="6">
        <v>67.7</v>
      </c>
      <c r="K102" s="6" t="str">
        <f t="shared" si="1"/>
        <v xml:space="preserve">('3448-XLAC','Jennifer','Bailey','F','1967-07-16','Orlando','FL','Asthma','153','67.7'), </v>
      </c>
      <c r="L102" s="8"/>
      <c r="O102" s="1"/>
    </row>
    <row r="103" spans="1:15" x14ac:dyDescent="0.25">
      <c r="A103" s="6" t="s">
        <v>1991</v>
      </c>
      <c r="B103" s="6" t="s">
        <v>345</v>
      </c>
      <c r="C103" s="6" t="s">
        <v>346</v>
      </c>
      <c r="D103" s="6" t="s">
        <v>8</v>
      </c>
      <c r="E103" s="7">
        <v>22763</v>
      </c>
      <c r="F103" s="6" t="s">
        <v>347</v>
      </c>
      <c r="G103" s="6" t="s">
        <v>51</v>
      </c>
      <c r="H103" s="6" t="s">
        <v>38</v>
      </c>
      <c r="I103" s="6">
        <v>157</v>
      </c>
      <c r="J103" s="6">
        <v>51.5</v>
      </c>
      <c r="K103" s="6" t="str">
        <f t="shared" si="1"/>
        <v xml:space="preserve">('3670-GZVY','Jacquelyn','Frederick','F','1962-04-27','Bridgeport','CT','NULL','157','51.5'), </v>
      </c>
      <c r="L103" s="8"/>
      <c r="O103" s="1"/>
    </row>
    <row r="104" spans="1:15" x14ac:dyDescent="0.25">
      <c r="A104" s="6" t="s">
        <v>1992</v>
      </c>
      <c r="B104" s="6" t="s">
        <v>348</v>
      </c>
      <c r="C104" s="6" t="s">
        <v>349</v>
      </c>
      <c r="D104" s="6" t="s">
        <v>8</v>
      </c>
      <c r="E104" s="7">
        <v>30142</v>
      </c>
      <c r="F104" s="6" t="s">
        <v>39</v>
      </c>
      <c r="G104" s="6" t="s">
        <v>40</v>
      </c>
      <c r="H104" s="6" t="s">
        <v>15</v>
      </c>
      <c r="I104" s="6">
        <v>156</v>
      </c>
      <c r="J104" s="6">
        <v>89</v>
      </c>
      <c r="K104" s="6" t="str">
        <f t="shared" si="1"/>
        <v xml:space="preserve">('8777-HICF','Marilyn','Blankenship','F','1982-07-10','Los Angeles','CA','Wheat','156','89'), </v>
      </c>
      <c r="L104" s="8"/>
      <c r="O104" s="1"/>
    </row>
    <row r="105" spans="1:15" x14ac:dyDescent="0.25">
      <c r="A105" s="6" t="s">
        <v>1993</v>
      </c>
      <c r="B105" s="6" t="s">
        <v>350</v>
      </c>
      <c r="C105" s="6" t="s">
        <v>351</v>
      </c>
      <c r="D105" s="6" t="s">
        <v>8</v>
      </c>
      <c r="E105" s="7">
        <v>23113</v>
      </c>
      <c r="F105" s="6" t="s">
        <v>352</v>
      </c>
      <c r="G105" s="6" t="s">
        <v>29</v>
      </c>
      <c r="H105" s="6" t="s">
        <v>16</v>
      </c>
      <c r="I105" s="6">
        <v>154</v>
      </c>
      <c r="J105" s="6">
        <v>77.3</v>
      </c>
      <c r="K105" s="6" t="str">
        <f t="shared" si="1"/>
        <v xml:space="preserve">('1865-EABO','Roberta','Thompson','F','1963-04-12','Muncie','IN','Soy','154','77.3'), </v>
      </c>
      <c r="L105" s="8"/>
      <c r="O105" s="1"/>
    </row>
    <row r="106" spans="1:15" x14ac:dyDescent="0.25">
      <c r="A106" s="6" t="s">
        <v>1994</v>
      </c>
      <c r="B106" s="6" t="s">
        <v>353</v>
      </c>
      <c r="C106" s="6" t="s">
        <v>354</v>
      </c>
      <c r="D106" s="6" t="s">
        <v>8</v>
      </c>
      <c r="E106" s="7">
        <v>20581</v>
      </c>
      <c r="F106" s="6" t="s">
        <v>355</v>
      </c>
      <c r="G106" s="6" t="s">
        <v>356</v>
      </c>
      <c r="H106" s="6" t="s">
        <v>13</v>
      </c>
      <c r="I106" s="6">
        <v>171</v>
      </c>
      <c r="J106" s="6">
        <v>97.7</v>
      </c>
      <c r="K106" s="6" t="str">
        <f t="shared" si="1"/>
        <v xml:space="preserve">('5860-YXZY','Patricia','Spady','F','1956-05-06','Mobile','AL','Asthma','171','97.7'), </v>
      </c>
      <c r="L106" s="8"/>
      <c r="O106" s="1"/>
    </row>
    <row r="107" spans="1:15" x14ac:dyDescent="0.25">
      <c r="A107" s="6" t="s">
        <v>1995</v>
      </c>
      <c r="B107" s="6" t="s">
        <v>357</v>
      </c>
      <c r="C107" s="6" t="s">
        <v>358</v>
      </c>
      <c r="D107" s="6" t="s">
        <v>8</v>
      </c>
      <c r="E107" s="7">
        <v>35862</v>
      </c>
      <c r="F107" s="6" t="s">
        <v>170</v>
      </c>
      <c r="G107" s="6" t="s">
        <v>127</v>
      </c>
      <c r="H107" s="6" t="s">
        <v>38</v>
      </c>
      <c r="I107" s="6">
        <v>170</v>
      </c>
      <c r="J107" s="6">
        <v>79.400000000000006</v>
      </c>
      <c r="K107" s="6" t="str">
        <f t="shared" si="1"/>
        <v xml:space="preserve">('4308-YVOZ','Marjorie','Bain','F','1998-03-08','Pittston','PA','NULL','170','79.4'), </v>
      </c>
      <c r="L107" s="8"/>
      <c r="O107" s="1"/>
    </row>
    <row r="108" spans="1:15" x14ac:dyDescent="0.25">
      <c r="A108" s="6" t="s">
        <v>1996</v>
      </c>
      <c r="B108" s="6" t="s">
        <v>97</v>
      </c>
      <c r="C108" s="6" t="s">
        <v>359</v>
      </c>
      <c r="D108" s="6" t="s">
        <v>8</v>
      </c>
      <c r="E108" s="7">
        <v>24082</v>
      </c>
      <c r="F108" s="6" t="s">
        <v>360</v>
      </c>
      <c r="G108" s="6" t="s">
        <v>214</v>
      </c>
      <c r="H108" s="6" t="s">
        <v>17</v>
      </c>
      <c r="I108" s="6">
        <v>163</v>
      </c>
      <c r="J108" s="6">
        <v>51.3</v>
      </c>
      <c r="K108" s="6" t="str">
        <f t="shared" si="1"/>
        <v xml:space="preserve">('3756-KJEJ','Donna','Smith','F','1965-12-06','Marlboro','MA','Shellfish','163','51.3'), </v>
      </c>
      <c r="L108" s="8"/>
      <c r="O108" s="1"/>
    </row>
    <row r="109" spans="1:15" x14ac:dyDescent="0.25">
      <c r="A109" s="6" t="s">
        <v>1997</v>
      </c>
      <c r="B109" s="6" t="s">
        <v>361</v>
      </c>
      <c r="C109" s="6" t="s">
        <v>362</v>
      </c>
      <c r="D109" s="6" t="s">
        <v>8</v>
      </c>
      <c r="E109" s="7">
        <v>25697</v>
      </c>
      <c r="F109" s="6" t="s">
        <v>363</v>
      </c>
      <c r="G109" s="6" t="s">
        <v>123</v>
      </c>
      <c r="H109" s="6" t="s">
        <v>13</v>
      </c>
      <c r="I109" s="6">
        <v>174</v>
      </c>
      <c r="J109" s="6">
        <v>58.9</v>
      </c>
      <c r="K109" s="6" t="str">
        <f t="shared" si="1"/>
        <v xml:space="preserve">('4363-STOC','Emma','Scholl','F','1970-05-09','Memphis','TN','Asthma','174','58.9'), </v>
      </c>
      <c r="L109" s="8"/>
      <c r="O109" s="1"/>
    </row>
    <row r="110" spans="1:15" x14ac:dyDescent="0.25">
      <c r="A110" s="6" t="s">
        <v>1998</v>
      </c>
      <c r="B110" s="6" t="s">
        <v>364</v>
      </c>
      <c r="C110" s="6" t="s">
        <v>365</v>
      </c>
      <c r="D110" s="6" t="s">
        <v>19</v>
      </c>
      <c r="E110" s="7">
        <v>35988</v>
      </c>
      <c r="F110" s="6" t="s">
        <v>366</v>
      </c>
      <c r="G110" s="6" t="s">
        <v>135</v>
      </c>
      <c r="H110" s="6" t="s">
        <v>17</v>
      </c>
      <c r="I110" s="6">
        <v>170</v>
      </c>
      <c r="J110" s="6">
        <v>81.400000000000006</v>
      </c>
      <c r="K110" s="6" t="str">
        <f t="shared" si="1"/>
        <v xml:space="preserve">('9973-TGQF','Alexander','Long','M','1998-07-12','Hazard','KY','Shellfish','170','81.4'), </v>
      </c>
      <c r="L110" s="8"/>
      <c r="O110" s="1"/>
    </row>
    <row r="111" spans="1:15" x14ac:dyDescent="0.25">
      <c r="A111" s="6" t="s">
        <v>1999</v>
      </c>
      <c r="B111" s="6" t="s">
        <v>346</v>
      </c>
      <c r="C111" s="6" t="s">
        <v>367</v>
      </c>
      <c r="D111" s="6" t="s">
        <v>19</v>
      </c>
      <c r="E111" s="7">
        <v>28883</v>
      </c>
      <c r="F111" s="6" t="s">
        <v>368</v>
      </c>
      <c r="G111" s="6" t="s">
        <v>369</v>
      </c>
      <c r="H111" s="6" t="s">
        <v>11</v>
      </c>
      <c r="I111" s="6">
        <v>177</v>
      </c>
      <c r="J111" s="6">
        <v>66.099999999999994</v>
      </c>
      <c r="K111" s="6" t="str">
        <f t="shared" si="1"/>
        <v xml:space="preserve">('1540-JMJQ','Frederick','Turner','M','1979-01-28','Seattle','WA','Peanut','177','66.1'), </v>
      </c>
      <c r="L111" s="8"/>
      <c r="O111" s="1"/>
    </row>
    <row r="112" spans="1:15" x14ac:dyDescent="0.25">
      <c r="A112" s="6" t="s">
        <v>2000</v>
      </c>
      <c r="B112" s="6" t="s">
        <v>353</v>
      </c>
      <c r="C112" s="6" t="s">
        <v>370</v>
      </c>
      <c r="D112" s="6" t="s">
        <v>8</v>
      </c>
      <c r="E112" s="7">
        <v>30889</v>
      </c>
      <c r="F112" s="6" t="s">
        <v>371</v>
      </c>
      <c r="G112" s="6" t="s">
        <v>75</v>
      </c>
      <c r="H112" s="6" t="s">
        <v>17</v>
      </c>
      <c r="I112" s="6">
        <v>172</v>
      </c>
      <c r="J112" s="6">
        <v>55.5</v>
      </c>
      <c r="K112" s="6" t="str">
        <f t="shared" si="1"/>
        <v xml:space="preserve">('8661-MQLB','Patricia','Guillory','F','1984-07-26','Metairie','LA','Shellfish','172','55.5'), </v>
      </c>
      <c r="L112" s="8"/>
      <c r="O112" s="1"/>
    </row>
    <row r="113" spans="1:15" x14ac:dyDescent="0.25">
      <c r="A113" s="6" t="s">
        <v>2001</v>
      </c>
      <c r="B113" s="6" t="s">
        <v>294</v>
      </c>
      <c r="C113" s="6" t="s">
        <v>372</v>
      </c>
      <c r="D113" s="6" t="s">
        <v>8</v>
      </c>
      <c r="E113" s="7">
        <v>24921</v>
      </c>
      <c r="F113" s="6" t="s">
        <v>373</v>
      </c>
      <c r="G113" s="6" t="s">
        <v>114</v>
      </c>
      <c r="H113" s="6" t="s">
        <v>14</v>
      </c>
      <c r="I113" s="6">
        <v>157</v>
      </c>
      <c r="J113" s="6">
        <v>56</v>
      </c>
      <c r="K113" s="6" t="str">
        <f t="shared" si="1"/>
        <v xml:space="preserve">('6862-WJEW','Carmen','Robinson','F','1968-03-24','Buckhannon','WV','Kiwi','157','56'), </v>
      </c>
      <c r="L113" s="8"/>
      <c r="O113" s="1"/>
    </row>
    <row r="114" spans="1:15" x14ac:dyDescent="0.25">
      <c r="A114" s="6" t="s">
        <v>2002</v>
      </c>
      <c r="B114" s="6" t="s">
        <v>374</v>
      </c>
      <c r="C114" s="6" t="s">
        <v>375</v>
      </c>
      <c r="D114" s="6" t="s">
        <v>19</v>
      </c>
      <c r="E114" s="7">
        <v>33660</v>
      </c>
      <c r="F114" s="6" t="s">
        <v>376</v>
      </c>
      <c r="G114" s="6" t="s">
        <v>40</v>
      </c>
      <c r="H114" s="6" t="s">
        <v>16</v>
      </c>
      <c r="I114" s="6">
        <v>180</v>
      </c>
      <c r="J114" s="6">
        <v>102.6</v>
      </c>
      <c r="K114" s="6" t="str">
        <f t="shared" si="1"/>
        <v xml:space="preserve">('3693-NPAO','Neil','Williams','M','1992-02-26','Santa Ana','CA','Soy','180','102.6'), </v>
      </c>
      <c r="L114" s="8"/>
      <c r="O114" s="1"/>
    </row>
    <row r="115" spans="1:15" x14ac:dyDescent="0.25">
      <c r="A115" s="6" t="s">
        <v>2003</v>
      </c>
      <c r="B115" s="6" t="s">
        <v>377</v>
      </c>
      <c r="C115" s="6" t="s">
        <v>319</v>
      </c>
      <c r="D115" s="6" t="s">
        <v>8</v>
      </c>
      <c r="E115" s="7">
        <v>14893</v>
      </c>
      <c r="F115" s="6" t="s">
        <v>378</v>
      </c>
      <c r="G115" s="6" t="s">
        <v>23</v>
      </c>
      <c r="H115" s="6" t="s">
        <v>38</v>
      </c>
      <c r="I115" s="6">
        <v>160</v>
      </c>
      <c r="J115" s="6">
        <v>70.2</v>
      </c>
      <c r="K115" s="6" t="str">
        <f t="shared" si="1"/>
        <v xml:space="preserve">('1319-BBBE','Carol','Harris','F','1940-10-09','Cleveland','OH','NULL','160','70.2'), </v>
      </c>
      <c r="L115" s="8"/>
      <c r="O115" s="1"/>
    </row>
    <row r="116" spans="1:15" x14ac:dyDescent="0.25">
      <c r="A116" s="6" t="s">
        <v>2004</v>
      </c>
      <c r="B116" s="6" t="s">
        <v>379</v>
      </c>
      <c r="C116" s="6" t="s">
        <v>380</v>
      </c>
      <c r="D116" s="6" t="s">
        <v>19</v>
      </c>
      <c r="E116" s="7">
        <v>25630</v>
      </c>
      <c r="F116" s="6" t="s">
        <v>381</v>
      </c>
      <c r="G116" s="6" t="s">
        <v>49</v>
      </c>
      <c r="H116" s="6" t="s">
        <v>13</v>
      </c>
      <c r="I116" s="6">
        <v>166</v>
      </c>
      <c r="J116" s="6">
        <v>106.4</v>
      </c>
      <c r="K116" s="6" t="str">
        <f t="shared" si="1"/>
        <v xml:space="preserve">('3217-ITAX','Jorge','Lang','M','1970-03-03','Lubbock','TX','Asthma','166','106.4'), </v>
      </c>
      <c r="L116" s="8"/>
      <c r="O116" s="1"/>
    </row>
    <row r="117" spans="1:15" x14ac:dyDescent="0.25">
      <c r="A117" s="6" t="s">
        <v>2005</v>
      </c>
      <c r="B117" s="6" t="s">
        <v>382</v>
      </c>
      <c r="C117" s="6" t="s">
        <v>383</v>
      </c>
      <c r="D117" s="6" t="s">
        <v>8</v>
      </c>
      <c r="E117" s="7">
        <v>18226</v>
      </c>
      <c r="F117" s="6" t="s">
        <v>384</v>
      </c>
      <c r="G117" s="6" t="s">
        <v>40</v>
      </c>
      <c r="H117" s="6" t="s">
        <v>15</v>
      </c>
      <c r="I117" s="6">
        <v>168</v>
      </c>
      <c r="J117" s="6">
        <v>67.099999999999994</v>
      </c>
      <c r="K117" s="6" t="str">
        <f t="shared" si="1"/>
        <v xml:space="preserve">('6237-NJTW','Joy','Drummond','F','1949-11-24','Hermosa Beach','CA','Wheat','168','67.1'), </v>
      </c>
      <c r="L117" s="8"/>
      <c r="O117" s="1"/>
    </row>
    <row r="118" spans="1:15" x14ac:dyDescent="0.25">
      <c r="A118" s="6" t="s">
        <v>2006</v>
      </c>
      <c r="B118" s="6" t="s">
        <v>230</v>
      </c>
      <c r="C118" s="6" t="s">
        <v>385</v>
      </c>
      <c r="D118" s="6" t="s">
        <v>19</v>
      </c>
      <c r="E118" s="7">
        <v>37095</v>
      </c>
      <c r="F118" s="6" t="s">
        <v>176</v>
      </c>
      <c r="G118" s="6" t="s">
        <v>40</v>
      </c>
      <c r="H118" s="6" t="s">
        <v>11</v>
      </c>
      <c r="I118" s="6">
        <v>175</v>
      </c>
      <c r="J118" s="6">
        <v>106</v>
      </c>
      <c r="K118" s="6" t="str">
        <f t="shared" si="1"/>
        <v xml:space="preserve">('9923-QMXJ','Harold','Richardson','M','2001-07-23','Oakland','CA','Peanut','175','106'), </v>
      </c>
      <c r="L118" s="8"/>
      <c r="O118" s="1"/>
    </row>
    <row r="119" spans="1:15" x14ac:dyDescent="0.25">
      <c r="A119" s="6" t="s">
        <v>2007</v>
      </c>
      <c r="B119" s="6" t="s">
        <v>386</v>
      </c>
      <c r="C119" s="6" t="s">
        <v>335</v>
      </c>
      <c r="D119" s="6" t="s">
        <v>8</v>
      </c>
      <c r="E119" s="7">
        <v>18197</v>
      </c>
      <c r="F119" s="6" t="s">
        <v>387</v>
      </c>
      <c r="G119" s="6" t="s">
        <v>47</v>
      </c>
      <c r="H119" s="6" t="s">
        <v>11</v>
      </c>
      <c r="I119" s="6">
        <v>154</v>
      </c>
      <c r="J119" s="6">
        <v>94.9</v>
      </c>
      <c r="K119" s="6" t="str">
        <f t="shared" si="1"/>
        <v xml:space="preserve">('2510-XJZW','Kellie','Taylor','F','1949-10-26','Durham','NC','Peanut','154','94.9'), </v>
      </c>
      <c r="L119" s="8"/>
      <c r="O119" s="1"/>
    </row>
    <row r="120" spans="1:15" x14ac:dyDescent="0.25">
      <c r="A120" s="6" t="s">
        <v>2008</v>
      </c>
      <c r="B120" s="6" t="s">
        <v>303</v>
      </c>
      <c r="C120" s="6" t="s">
        <v>388</v>
      </c>
      <c r="D120" s="6" t="s">
        <v>19</v>
      </c>
      <c r="E120" s="7">
        <v>14803</v>
      </c>
      <c r="F120" s="6" t="s">
        <v>389</v>
      </c>
      <c r="G120" s="6" t="s">
        <v>123</v>
      </c>
      <c r="H120" s="6" t="s">
        <v>11</v>
      </c>
      <c r="I120" s="6">
        <v>181</v>
      </c>
      <c r="J120" s="6">
        <v>77.599999999999994</v>
      </c>
      <c r="K120" s="6" t="str">
        <f t="shared" si="1"/>
        <v xml:space="preserve">('2353-YVLQ','Joshua','Scott','M','1940-07-11','Nine Mile','TN','Peanut','181','77.6'), </v>
      </c>
      <c r="L120" s="8"/>
      <c r="O120" s="1"/>
    </row>
    <row r="121" spans="1:15" x14ac:dyDescent="0.25">
      <c r="A121" s="6" t="s">
        <v>2009</v>
      </c>
      <c r="B121" s="6" t="s">
        <v>390</v>
      </c>
      <c r="C121" s="6" t="s">
        <v>391</v>
      </c>
      <c r="D121" s="6" t="s">
        <v>8</v>
      </c>
      <c r="E121" s="7">
        <v>33262</v>
      </c>
      <c r="F121" s="6" t="s">
        <v>282</v>
      </c>
      <c r="G121" s="6" t="s">
        <v>127</v>
      </c>
      <c r="H121" s="6" t="s">
        <v>38</v>
      </c>
      <c r="I121" s="6">
        <v>169</v>
      </c>
      <c r="J121" s="6">
        <v>58.8</v>
      </c>
      <c r="K121" s="6" t="str">
        <f t="shared" si="1"/>
        <v xml:space="preserve">('8464-ZQXG','Susan','Sheppard','F','1991-01-24','Pittsburgh','PA','NULL','169','58.8'), </v>
      </c>
      <c r="L121" s="8"/>
      <c r="O121" s="1"/>
    </row>
    <row r="122" spans="1:15" x14ac:dyDescent="0.25">
      <c r="A122" s="6" t="s">
        <v>2010</v>
      </c>
      <c r="B122" s="6" t="s">
        <v>392</v>
      </c>
      <c r="C122" s="6" t="s">
        <v>393</v>
      </c>
      <c r="D122" s="6" t="s">
        <v>8</v>
      </c>
      <c r="E122" s="7">
        <v>37392</v>
      </c>
      <c r="F122" s="6" t="s">
        <v>394</v>
      </c>
      <c r="G122" s="6" t="s">
        <v>110</v>
      </c>
      <c r="H122" s="6" t="s">
        <v>17</v>
      </c>
      <c r="I122" s="6">
        <v>174</v>
      </c>
      <c r="J122" s="6">
        <v>65.099999999999994</v>
      </c>
      <c r="K122" s="6" t="str">
        <f t="shared" si="1"/>
        <v xml:space="preserve">('3379-VFCN','Amy','Baumgarten','F','2002-05-16','Clarksville','MD','Shellfish','174','65.1'), </v>
      </c>
      <c r="L122" s="8"/>
      <c r="O122" s="1"/>
    </row>
    <row r="123" spans="1:15" x14ac:dyDescent="0.25">
      <c r="A123" s="6" t="s">
        <v>2011</v>
      </c>
      <c r="B123" s="6" t="s">
        <v>132</v>
      </c>
      <c r="C123" s="6" t="s">
        <v>395</v>
      </c>
      <c r="D123" s="6" t="s">
        <v>19</v>
      </c>
      <c r="E123" s="7">
        <v>26889</v>
      </c>
      <c r="F123" s="6" t="s">
        <v>256</v>
      </c>
      <c r="G123" s="6" t="s">
        <v>20</v>
      </c>
      <c r="H123" s="6" t="s">
        <v>13</v>
      </c>
      <c r="I123" s="6">
        <v>168</v>
      </c>
      <c r="J123" s="6">
        <v>114.6</v>
      </c>
      <c r="K123" s="6" t="str">
        <f t="shared" si="1"/>
        <v xml:space="preserve">('1515-CGVE','Jonathan','Korhonen','M','1973-08-13','Southfield','MI','Asthma','168','114.6'), </v>
      </c>
      <c r="L123" s="8"/>
      <c r="O123" s="1"/>
    </row>
    <row r="124" spans="1:15" x14ac:dyDescent="0.25">
      <c r="A124" s="6" t="s">
        <v>2012</v>
      </c>
      <c r="B124" s="6" t="s">
        <v>396</v>
      </c>
      <c r="C124" s="6" t="s">
        <v>397</v>
      </c>
      <c r="D124" s="6" t="s">
        <v>8</v>
      </c>
      <c r="E124" s="7">
        <v>27659</v>
      </c>
      <c r="F124" s="6" t="s">
        <v>360</v>
      </c>
      <c r="G124" s="6" t="s">
        <v>214</v>
      </c>
      <c r="H124" s="6" t="s">
        <v>14</v>
      </c>
      <c r="I124" s="6">
        <v>170</v>
      </c>
      <c r="J124" s="6">
        <v>72.599999999999994</v>
      </c>
      <c r="K124" s="6" t="str">
        <f t="shared" si="1"/>
        <v xml:space="preserve">('2376-NBDM','Martha','Prescott','F','1975-09-22','Marlboro','MA','Kiwi','170','72.6'), </v>
      </c>
      <c r="L124" s="8"/>
      <c r="O124" s="1"/>
    </row>
    <row r="125" spans="1:15" x14ac:dyDescent="0.25">
      <c r="A125" s="6" t="s">
        <v>2013</v>
      </c>
      <c r="B125" s="6" t="s">
        <v>398</v>
      </c>
      <c r="C125" s="6" t="s">
        <v>119</v>
      </c>
      <c r="D125" s="6" t="s">
        <v>8</v>
      </c>
      <c r="E125" s="7">
        <v>21897</v>
      </c>
      <c r="F125" s="6" t="s">
        <v>240</v>
      </c>
      <c r="G125" s="6" t="s">
        <v>37</v>
      </c>
      <c r="H125" s="6" t="s">
        <v>14</v>
      </c>
      <c r="I125" s="6">
        <v>165</v>
      </c>
      <c r="J125" s="6">
        <v>73.099999999999994</v>
      </c>
      <c r="K125" s="6" t="str">
        <f t="shared" si="1"/>
        <v xml:space="preserve">('2878-PWHM','Tracey','Martinez','F','1959-12-13','Albany','NY','Kiwi','165','73.1'), </v>
      </c>
      <c r="L125" s="8"/>
      <c r="O125" s="1"/>
    </row>
    <row r="126" spans="1:15" x14ac:dyDescent="0.25">
      <c r="A126" s="6" t="s">
        <v>2014</v>
      </c>
      <c r="B126" s="6" t="s">
        <v>399</v>
      </c>
      <c r="C126" s="6" t="s">
        <v>400</v>
      </c>
      <c r="D126" s="6" t="s">
        <v>19</v>
      </c>
      <c r="E126" s="7">
        <v>25522</v>
      </c>
      <c r="F126" s="6" t="s">
        <v>401</v>
      </c>
      <c r="G126" s="6" t="s">
        <v>49</v>
      </c>
      <c r="H126" s="6" t="s">
        <v>11</v>
      </c>
      <c r="I126" s="6">
        <v>174</v>
      </c>
      <c r="J126" s="6">
        <v>110</v>
      </c>
      <c r="K126" s="6" t="str">
        <f t="shared" si="1"/>
        <v xml:space="preserve">('6098-OXME','Nolan','Hua','M','1969-11-15','Sylvester','TX','Peanut','174','110'), </v>
      </c>
      <c r="L126" s="8"/>
      <c r="O126" s="1"/>
    </row>
    <row r="127" spans="1:15" x14ac:dyDescent="0.25">
      <c r="A127" s="6" t="s">
        <v>2015</v>
      </c>
      <c r="B127" s="6" t="s">
        <v>168</v>
      </c>
      <c r="C127" s="6" t="s">
        <v>402</v>
      </c>
      <c r="D127" s="6" t="s">
        <v>8</v>
      </c>
      <c r="E127" s="7">
        <v>33046</v>
      </c>
      <c r="F127" s="6" t="s">
        <v>403</v>
      </c>
      <c r="G127" s="6" t="s">
        <v>146</v>
      </c>
      <c r="H127" s="6" t="s">
        <v>16</v>
      </c>
      <c r="I127" s="6">
        <v>163</v>
      </c>
      <c r="J127" s="6">
        <v>67.3</v>
      </c>
      <c r="K127" s="6" t="str">
        <f t="shared" si="1"/>
        <v xml:space="preserve">('2874-GIRE','Mary','Lawrence','F','1990-06-22','Doniphan','NE','Soy','163','67.3'), </v>
      </c>
      <c r="L127" s="8"/>
      <c r="O127" s="1"/>
    </row>
    <row r="128" spans="1:15" x14ac:dyDescent="0.25">
      <c r="A128" s="6" t="s">
        <v>2016</v>
      </c>
      <c r="B128" s="6" t="s">
        <v>404</v>
      </c>
      <c r="C128" s="6" t="s">
        <v>405</v>
      </c>
      <c r="D128" s="6" t="s">
        <v>8</v>
      </c>
      <c r="E128" s="7">
        <v>27997</v>
      </c>
      <c r="F128" s="6" t="s">
        <v>406</v>
      </c>
      <c r="G128" s="6" t="s">
        <v>23</v>
      </c>
      <c r="H128" s="6" t="s">
        <v>11</v>
      </c>
      <c r="I128" s="6">
        <v>173</v>
      </c>
      <c r="J128" s="6">
        <v>80.900000000000006</v>
      </c>
      <c r="K128" s="6" t="str">
        <f t="shared" si="1"/>
        <v xml:space="preserve">('4779-LFOK','Sharon','Jones','F','1976-08-25','Dayton','OH','Peanut','173','80.9'), </v>
      </c>
      <c r="L128" s="8"/>
      <c r="O128" s="1"/>
    </row>
    <row r="129" spans="1:15" x14ac:dyDescent="0.25">
      <c r="A129" s="6" t="s">
        <v>2017</v>
      </c>
      <c r="B129" s="6" t="s">
        <v>314</v>
      </c>
      <c r="C129" s="6" t="s">
        <v>367</v>
      </c>
      <c r="D129" s="6" t="s">
        <v>19</v>
      </c>
      <c r="E129" s="7">
        <v>35654</v>
      </c>
      <c r="F129" s="6" t="s">
        <v>407</v>
      </c>
      <c r="G129" s="6" t="s">
        <v>356</v>
      </c>
      <c r="H129" s="6" t="s">
        <v>16</v>
      </c>
      <c r="I129" s="6">
        <v>187</v>
      </c>
      <c r="J129" s="6">
        <v>89.4</v>
      </c>
      <c r="K129" s="6" t="str">
        <f t="shared" si="1"/>
        <v xml:space="preserve">('3852-PQOR','David','Turner','M','1997-08-12','Huntsville','AL','Soy','187','89.4'), </v>
      </c>
      <c r="L129" s="8"/>
      <c r="O129" s="1"/>
    </row>
    <row r="130" spans="1:15" x14ac:dyDescent="0.25">
      <c r="A130" s="6" t="s">
        <v>2018</v>
      </c>
      <c r="B130" s="6" t="s">
        <v>408</v>
      </c>
      <c r="C130" s="6" t="s">
        <v>409</v>
      </c>
      <c r="D130" s="6" t="s">
        <v>19</v>
      </c>
      <c r="E130" s="7">
        <v>38253</v>
      </c>
      <c r="F130" s="6" t="s">
        <v>213</v>
      </c>
      <c r="G130" s="6" t="s">
        <v>214</v>
      </c>
      <c r="H130" s="6" t="s">
        <v>17</v>
      </c>
      <c r="I130" s="6">
        <v>176</v>
      </c>
      <c r="J130" s="6">
        <v>85.5</v>
      </c>
      <c r="K130" s="6" t="str">
        <f t="shared" si="1"/>
        <v xml:space="preserve">('9346-RBOW','Jeremy','Hubbert','M','2004-09-23','Boston','MA','Shellfish','176','85.5'), </v>
      </c>
      <c r="L130" s="8"/>
      <c r="O130" s="1"/>
    </row>
    <row r="131" spans="1:15" x14ac:dyDescent="0.25">
      <c r="A131" s="6" t="s">
        <v>2019</v>
      </c>
      <c r="B131" s="6" t="s">
        <v>344</v>
      </c>
      <c r="C131" s="6" t="s">
        <v>410</v>
      </c>
      <c r="D131" s="6" t="s">
        <v>8</v>
      </c>
      <c r="E131" s="7">
        <v>27693</v>
      </c>
      <c r="F131" s="6" t="s">
        <v>355</v>
      </c>
      <c r="G131" s="6" t="s">
        <v>10</v>
      </c>
      <c r="H131" s="6" t="s">
        <v>38</v>
      </c>
      <c r="I131" s="6">
        <v>169</v>
      </c>
      <c r="J131" s="6">
        <v>51</v>
      </c>
      <c r="K131" s="6" t="str">
        <f t="shared" ref="K131:K194" si="2">"("&amp;"'"&amp;A131&amp;"',"&amp;"'"&amp;B131&amp;"',"&amp;"'"&amp;C131&amp;"',"&amp;"'"&amp;D131&amp;"',"&amp;"'"&amp;TEXT(E131,"yyyy-mm-dd")&amp;"',"&amp;"'"&amp;F131&amp;"',"&amp;"'"&amp;G131&amp;"',"&amp;"'"&amp;H131&amp;"',"&amp;"'"&amp;I131&amp;"',"&amp;"'"&amp;J131&amp;"'"&amp;")"&amp;", "</f>
        <v xml:space="preserve">('8203-IFRN','Jennifer','Crandall','F','1975-10-26','Mobile','FL','NULL','169','51'), </v>
      </c>
      <c r="L131" s="8"/>
      <c r="O131" s="1"/>
    </row>
    <row r="132" spans="1:15" x14ac:dyDescent="0.25">
      <c r="A132" s="6" t="s">
        <v>2020</v>
      </c>
      <c r="B132" s="6" t="s">
        <v>411</v>
      </c>
      <c r="C132" s="6" t="s">
        <v>242</v>
      </c>
      <c r="D132" s="6" t="s">
        <v>8</v>
      </c>
      <c r="E132" s="7">
        <v>24226</v>
      </c>
      <c r="F132" s="6" t="s">
        <v>412</v>
      </c>
      <c r="G132" s="6" t="s">
        <v>37</v>
      </c>
      <c r="H132" s="6" t="s">
        <v>17</v>
      </c>
      <c r="I132" s="6">
        <v>152</v>
      </c>
      <c r="J132" s="6">
        <v>94.4</v>
      </c>
      <c r="K132" s="6" t="str">
        <f t="shared" si="2"/>
        <v xml:space="preserve">('8457-BHIZ','Julie','Carter','F','1966-04-29','Poughkeepsie','NY','Shellfish','152','94.4'), </v>
      </c>
      <c r="L132" s="8"/>
      <c r="O132" s="1"/>
    </row>
    <row r="133" spans="1:15" x14ac:dyDescent="0.25">
      <c r="A133" s="6" t="s">
        <v>2021</v>
      </c>
      <c r="B133" s="6" t="s">
        <v>413</v>
      </c>
      <c r="C133" s="6" t="s">
        <v>414</v>
      </c>
      <c r="D133" s="6" t="s">
        <v>8</v>
      </c>
      <c r="E133" s="7">
        <v>21774</v>
      </c>
      <c r="F133" s="6" t="s">
        <v>415</v>
      </c>
      <c r="G133" s="6" t="s">
        <v>167</v>
      </c>
      <c r="H133" s="6" t="s">
        <v>38</v>
      </c>
      <c r="I133" s="6">
        <v>155</v>
      </c>
      <c r="J133" s="6">
        <v>83.8</v>
      </c>
      <c r="K133" s="6" t="str">
        <f t="shared" si="2"/>
        <v xml:space="preserve">('6356-ZGDF','Sandra','Hom','F','1959-08-12','Biloxi','MS','NULL','155','83.8'), </v>
      </c>
      <c r="L133" s="8"/>
      <c r="O133" s="1"/>
    </row>
    <row r="134" spans="1:15" x14ac:dyDescent="0.25">
      <c r="A134" s="6" t="s">
        <v>2022</v>
      </c>
      <c r="B134" s="6" t="s">
        <v>416</v>
      </c>
      <c r="C134" s="6" t="s">
        <v>417</v>
      </c>
      <c r="D134" s="6" t="s">
        <v>19</v>
      </c>
      <c r="E134" s="7">
        <v>36437</v>
      </c>
      <c r="F134" s="6" t="s">
        <v>418</v>
      </c>
      <c r="G134" s="6" t="s">
        <v>51</v>
      </c>
      <c r="H134" s="6" t="s">
        <v>13</v>
      </c>
      <c r="I134" s="6">
        <v>184</v>
      </c>
      <c r="J134" s="6">
        <v>62.9</v>
      </c>
      <c r="K134" s="6" t="str">
        <f t="shared" si="2"/>
        <v xml:space="preserve">('9494-QRUC','Carl','Galvan','M','1999-10-04','Hamden','CT','Asthma','184','62.9'), </v>
      </c>
      <c r="L134" s="8"/>
      <c r="O134" s="1"/>
    </row>
    <row r="135" spans="1:15" x14ac:dyDescent="0.25">
      <c r="A135" s="6" t="s">
        <v>2023</v>
      </c>
      <c r="B135" s="6" t="s">
        <v>318</v>
      </c>
      <c r="C135" s="6" t="s">
        <v>419</v>
      </c>
      <c r="D135" s="6" t="s">
        <v>19</v>
      </c>
      <c r="E135" s="7">
        <v>23014</v>
      </c>
      <c r="F135" s="6" t="s">
        <v>420</v>
      </c>
      <c r="G135" s="6" t="s">
        <v>40</v>
      </c>
      <c r="H135" s="6" t="s">
        <v>11</v>
      </c>
      <c r="I135" s="6">
        <v>168</v>
      </c>
      <c r="J135" s="6">
        <v>109.6</v>
      </c>
      <c r="K135" s="6" t="str">
        <f t="shared" si="2"/>
        <v xml:space="preserve">('1791-QPKN','Kenneth','Younce','M','1963-01-03','Fullerton','CA','Peanut','168','109.6'), </v>
      </c>
      <c r="L135" s="8"/>
      <c r="O135" s="1"/>
    </row>
    <row r="136" spans="1:15" x14ac:dyDescent="0.25">
      <c r="A136" s="6" t="s">
        <v>2024</v>
      </c>
      <c r="B136" s="6" t="s">
        <v>421</v>
      </c>
      <c r="C136" s="6" t="s">
        <v>422</v>
      </c>
      <c r="D136" s="6" t="s">
        <v>19</v>
      </c>
      <c r="E136" s="7">
        <v>15732</v>
      </c>
      <c r="F136" s="6" t="s">
        <v>423</v>
      </c>
      <c r="G136" s="6" t="s">
        <v>37</v>
      </c>
      <c r="H136" s="6" t="s">
        <v>14</v>
      </c>
      <c r="I136" s="6">
        <v>174</v>
      </c>
      <c r="J136" s="6">
        <v>87.9</v>
      </c>
      <c r="K136" s="6" t="str">
        <f t="shared" si="2"/>
        <v xml:space="preserve">('8303-OPOI','Bruce','Simmons','M','1943-01-26','Central Square','NY','Kiwi','174','87.9'), </v>
      </c>
      <c r="L136" s="8"/>
      <c r="O136" s="1"/>
    </row>
    <row r="137" spans="1:15" x14ac:dyDescent="0.25">
      <c r="A137" s="6" t="s">
        <v>2025</v>
      </c>
      <c r="B137" s="6" t="s">
        <v>424</v>
      </c>
      <c r="C137" s="6" t="s">
        <v>425</v>
      </c>
      <c r="D137" s="6" t="s">
        <v>8</v>
      </c>
      <c r="E137" s="7">
        <v>14559</v>
      </c>
      <c r="F137" s="6" t="s">
        <v>426</v>
      </c>
      <c r="G137" s="6" t="s">
        <v>313</v>
      </c>
      <c r="H137" s="6" t="s">
        <v>11</v>
      </c>
      <c r="I137" s="6">
        <v>169</v>
      </c>
      <c r="J137" s="6">
        <v>48.9</v>
      </c>
      <c r="K137" s="6" t="str">
        <f t="shared" si="2"/>
        <v xml:space="preserve">('5618-SDEV','Richelle','Jepson','F','1939-11-10','Greenville','SC','Peanut','169','48.9'), </v>
      </c>
      <c r="L137" s="8"/>
      <c r="O137" s="1"/>
    </row>
    <row r="138" spans="1:15" x14ac:dyDescent="0.25">
      <c r="A138" s="6" t="s">
        <v>2026</v>
      </c>
      <c r="B138" s="6" t="s">
        <v>427</v>
      </c>
      <c r="C138" s="6" t="s">
        <v>428</v>
      </c>
      <c r="D138" s="6" t="s">
        <v>8</v>
      </c>
      <c r="E138" s="7">
        <v>15095</v>
      </c>
      <c r="F138" s="6" t="s">
        <v>429</v>
      </c>
      <c r="G138" s="6" t="s">
        <v>29</v>
      </c>
      <c r="H138" s="6" t="s">
        <v>18</v>
      </c>
      <c r="I138" s="6">
        <v>161</v>
      </c>
      <c r="J138" s="6">
        <v>87.2</v>
      </c>
      <c r="K138" s="6" t="str">
        <f t="shared" si="2"/>
        <v xml:space="preserve">('2273-NIJE','Eleanor','Harper','F','1941-04-29','French Lick','IN','lactose intollerant','161','87.2'), </v>
      </c>
      <c r="L138" s="8"/>
      <c r="O138" s="1"/>
    </row>
    <row r="139" spans="1:15" x14ac:dyDescent="0.25">
      <c r="A139" s="6" t="s">
        <v>2027</v>
      </c>
      <c r="B139" s="6" t="s">
        <v>198</v>
      </c>
      <c r="C139" s="6" t="s">
        <v>430</v>
      </c>
      <c r="D139" s="6" t="s">
        <v>19</v>
      </c>
      <c r="E139" s="7">
        <v>19198</v>
      </c>
      <c r="F139" s="6" t="s">
        <v>431</v>
      </c>
      <c r="G139" s="6" t="s">
        <v>37</v>
      </c>
      <c r="H139" s="6" t="s">
        <v>18</v>
      </c>
      <c r="I139" s="6">
        <v>164</v>
      </c>
      <c r="J139" s="6">
        <v>88.7</v>
      </c>
      <c r="K139" s="6" t="str">
        <f t="shared" si="2"/>
        <v xml:space="preserve">('9595-ZZWT','Brian','Coronado','M','1952-07-23','Buffalo','NY','lactose intollerant','164','88.7'), </v>
      </c>
      <c r="L139" s="8"/>
      <c r="O139" s="1"/>
    </row>
    <row r="140" spans="1:15" x14ac:dyDescent="0.25">
      <c r="A140" s="6" t="s">
        <v>2028</v>
      </c>
      <c r="B140" s="6" t="s">
        <v>432</v>
      </c>
      <c r="C140" s="6" t="s">
        <v>86</v>
      </c>
      <c r="D140" s="6" t="s">
        <v>19</v>
      </c>
      <c r="E140" s="7">
        <v>14510</v>
      </c>
      <c r="F140" s="6" t="s">
        <v>433</v>
      </c>
      <c r="G140" s="6" t="s">
        <v>75</v>
      </c>
      <c r="H140" s="6" t="s">
        <v>18</v>
      </c>
      <c r="I140" s="6">
        <v>171</v>
      </c>
      <c r="J140" s="6">
        <v>98.9</v>
      </c>
      <c r="K140" s="6" t="str">
        <f t="shared" si="2"/>
        <v xml:space="preserve">('6464-FMBX','Patrick','Gregory','M','1939-09-22','Lake Charles','LA','lactose intollerant','171','98.9'), </v>
      </c>
      <c r="L140" s="8"/>
      <c r="O140" s="1"/>
    </row>
    <row r="141" spans="1:15" x14ac:dyDescent="0.25">
      <c r="A141" s="6" t="s">
        <v>2029</v>
      </c>
      <c r="B141" s="6" t="s">
        <v>30</v>
      </c>
      <c r="C141" s="6" t="s">
        <v>434</v>
      </c>
      <c r="D141" s="6" t="s">
        <v>8</v>
      </c>
      <c r="E141" s="7">
        <v>22297</v>
      </c>
      <c r="F141" s="6" t="s">
        <v>279</v>
      </c>
      <c r="G141" s="6" t="s">
        <v>52</v>
      </c>
      <c r="H141" s="6" t="s">
        <v>18</v>
      </c>
      <c r="I141" s="6">
        <v>166</v>
      </c>
      <c r="J141" s="6">
        <v>69.2</v>
      </c>
      <c r="K141" s="6" t="str">
        <f t="shared" si="2"/>
        <v xml:space="preserve">('2278-YWDW','Connie','Lugo','F','1961-01-16','Milwaukee','WI','lactose intollerant','166','69.2'), </v>
      </c>
      <c r="L141" s="8"/>
      <c r="O141" s="1"/>
    </row>
    <row r="142" spans="1:15" x14ac:dyDescent="0.25">
      <c r="A142" s="6" t="s">
        <v>2030</v>
      </c>
      <c r="B142" s="6" t="s">
        <v>435</v>
      </c>
      <c r="C142" s="6" t="s">
        <v>242</v>
      </c>
      <c r="D142" s="6" t="s">
        <v>19</v>
      </c>
      <c r="E142" s="7">
        <v>22110</v>
      </c>
      <c r="F142" s="6" t="s">
        <v>273</v>
      </c>
      <c r="G142" s="6" t="s">
        <v>37</v>
      </c>
      <c r="H142" s="6" t="s">
        <v>15</v>
      </c>
      <c r="I142" s="6">
        <v>177</v>
      </c>
      <c r="J142" s="6">
        <v>89.7</v>
      </c>
      <c r="K142" s="6" t="str">
        <f t="shared" si="2"/>
        <v xml:space="preserve">('9786-RICP','Shannon','Carter','M','1960-07-13','New York','NY','Wheat','177','89.7'), </v>
      </c>
      <c r="L142" s="8"/>
      <c r="O142" s="1"/>
    </row>
    <row r="143" spans="1:15" x14ac:dyDescent="0.25">
      <c r="A143" s="6" t="s">
        <v>2031</v>
      </c>
      <c r="B143" s="6" t="s">
        <v>436</v>
      </c>
      <c r="C143" s="6" t="s">
        <v>437</v>
      </c>
      <c r="D143" s="6" t="s">
        <v>8</v>
      </c>
      <c r="E143" s="7">
        <v>26642</v>
      </c>
      <c r="F143" s="6" t="s">
        <v>438</v>
      </c>
      <c r="G143" s="6" t="s">
        <v>49</v>
      </c>
      <c r="H143" s="6" t="s">
        <v>11</v>
      </c>
      <c r="I143" s="6">
        <v>174</v>
      </c>
      <c r="J143" s="6">
        <v>98.5</v>
      </c>
      <c r="K143" s="6" t="str">
        <f t="shared" si="2"/>
        <v xml:space="preserve">('1918-OBFZ','Latoya','Myers','F','1972-12-09','Fort Worth','TX','Peanut','174','98.5'), </v>
      </c>
      <c r="L143" s="8"/>
      <c r="O143" s="1"/>
    </row>
    <row r="144" spans="1:15" x14ac:dyDescent="0.25">
      <c r="A144" s="6" t="s">
        <v>2032</v>
      </c>
      <c r="B144" s="6" t="s">
        <v>439</v>
      </c>
      <c r="C144" s="6" t="s">
        <v>440</v>
      </c>
      <c r="D144" s="6" t="s">
        <v>19</v>
      </c>
      <c r="E144" s="7">
        <v>33580</v>
      </c>
      <c r="F144" s="6" t="s">
        <v>441</v>
      </c>
      <c r="G144" s="6" t="s">
        <v>40</v>
      </c>
      <c r="H144" s="6" t="s">
        <v>38</v>
      </c>
      <c r="I144" s="6">
        <v>188</v>
      </c>
      <c r="J144" s="6">
        <v>75.599999999999994</v>
      </c>
      <c r="K144" s="6" t="str">
        <f t="shared" si="2"/>
        <v xml:space="preserve">('5556-QJXY','Justin','Parman','M','1991-12-08','City Of Commerce','CA','NULL','188','75.6'), </v>
      </c>
      <c r="L144" s="8"/>
      <c r="O144" s="1"/>
    </row>
    <row r="145" spans="1:15" x14ac:dyDescent="0.25">
      <c r="A145" s="6" t="s">
        <v>2033</v>
      </c>
      <c r="B145" s="6" t="s">
        <v>442</v>
      </c>
      <c r="C145" s="6" t="s">
        <v>443</v>
      </c>
      <c r="D145" s="6" t="s">
        <v>19</v>
      </c>
      <c r="E145" s="7">
        <v>21836</v>
      </c>
      <c r="F145" s="6" t="s">
        <v>368</v>
      </c>
      <c r="G145" s="6" t="s">
        <v>369</v>
      </c>
      <c r="H145" s="6" t="s">
        <v>16</v>
      </c>
      <c r="I145" s="6">
        <v>166</v>
      </c>
      <c r="J145" s="6">
        <v>92.7</v>
      </c>
      <c r="K145" s="6" t="str">
        <f t="shared" si="2"/>
        <v xml:space="preserve">('9233-BDEP','Jon','Holmes','M','1959-10-13','Seattle','WA','Soy','166','92.7'), </v>
      </c>
      <c r="L145" s="8"/>
      <c r="O145" s="1"/>
    </row>
    <row r="146" spans="1:15" x14ac:dyDescent="0.25">
      <c r="A146" s="6" t="s">
        <v>2034</v>
      </c>
      <c r="B146" s="6" t="s">
        <v>444</v>
      </c>
      <c r="C146" s="6" t="s">
        <v>445</v>
      </c>
      <c r="D146" s="6" t="s">
        <v>8</v>
      </c>
      <c r="E146" s="7">
        <v>18988</v>
      </c>
      <c r="F146" s="6" t="s">
        <v>446</v>
      </c>
      <c r="G146" s="6" t="s">
        <v>369</v>
      </c>
      <c r="H146" s="6" t="s">
        <v>38</v>
      </c>
      <c r="I146" s="6">
        <v>165</v>
      </c>
      <c r="J146" s="6">
        <v>85.9</v>
      </c>
      <c r="K146" s="6" t="str">
        <f t="shared" si="2"/>
        <v xml:space="preserve">('7194-JKBS','Deeann','Moore','F','1951-12-26','Battle Ground','WA','NULL','165','85.9'), </v>
      </c>
      <c r="L146" s="8"/>
      <c r="O146" s="1"/>
    </row>
    <row r="147" spans="1:15" x14ac:dyDescent="0.25">
      <c r="A147" s="6" t="s">
        <v>2035</v>
      </c>
      <c r="B147" s="6" t="s">
        <v>447</v>
      </c>
      <c r="C147" s="6" t="s">
        <v>448</v>
      </c>
      <c r="D147" s="6" t="s">
        <v>8</v>
      </c>
      <c r="E147" s="7">
        <v>20794</v>
      </c>
      <c r="F147" s="6" t="s">
        <v>449</v>
      </c>
      <c r="G147" s="6" t="s">
        <v>79</v>
      </c>
      <c r="H147" s="6" t="s">
        <v>13</v>
      </c>
      <c r="I147" s="6">
        <v>163</v>
      </c>
      <c r="J147" s="6">
        <v>86.8</v>
      </c>
      <c r="K147" s="6" t="str">
        <f t="shared" si="2"/>
        <v xml:space="preserve">('5563-GVLI','Nancy','Descoteaux','F','1956-12-05','Meridian','OK','Asthma','163','86.8'), </v>
      </c>
      <c r="L147" s="8"/>
      <c r="O147" s="1"/>
    </row>
    <row r="148" spans="1:15" x14ac:dyDescent="0.25">
      <c r="A148" s="6" t="s">
        <v>2036</v>
      </c>
      <c r="B148" s="6" t="s">
        <v>314</v>
      </c>
      <c r="C148" s="6" t="s">
        <v>450</v>
      </c>
      <c r="D148" s="6" t="s">
        <v>19</v>
      </c>
      <c r="E148" s="7">
        <v>17941</v>
      </c>
      <c r="F148" s="6" t="s">
        <v>451</v>
      </c>
      <c r="G148" s="6" t="s">
        <v>35</v>
      </c>
      <c r="H148" s="6" t="s">
        <v>15</v>
      </c>
      <c r="I148" s="6">
        <v>173</v>
      </c>
      <c r="J148" s="6">
        <v>65</v>
      </c>
      <c r="K148" s="6" t="str">
        <f t="shared" si="2"/>
        <v xml:space="preserve">('6349-FOTL','David','Collins','M','1949-02-12','Cedar Knolls','NJ','Wheat','173','65'), </v>
      </c>
      <c r="L148" s="8"/>
      <c r="O148" s="1"/>
    </row>
    <row r="149" spans="1:15" x14ac:dyDescent="0.25">
      <c r="A149" s="6" t="s">
        <v>2037</v>
      </c>
      <c r="B149" s="6" t="s">
        <v>125</v>
      </c>
      <c r="C149" s="6" t="s">
        <v>452</v>
      </c>
      <c r="D149" s="6" t="s">
        <v>19</v>
      </c>
      <c r="E149" s="7">
        <v>17225</v>
      </c>
      <c r="F149" s="6" t="s">
        <v>453</v>
      </c>
      <c r="G149" s="6" t="s">
        <v>325</v>
      </c>
      <c r="H149" s="6" t="s">
        <v>17</v>
      </c>
      <c r="I149" s="6">
        <v>174</v>
      </c>
      <c r="J149" s="6">
        <v>93.6</v>
      </c>
      <c r="K149" s="6" t="str">
        <f t="shared" si="2"/>
        <v xml:space="preserve">('4596-VABX','George','Cowley','M','1947-02-27','Lenora','KS','Shellfish','174','93.6'), </v>
      </c>
      <c r="L149" s="8"/>
      <c r="O149" s="1"/>
    </row>
    <row r="150" spans="1:15" x14ac:dyDescent="0.25">
      <c r="A150" s="6" t="s">
        <v>2038</v>
      </c>
      <c r="B150" s="6" t="s">
        <v>36</v>
      </c>
      <c r="C150" s="6" t="s">
        <v>454</v>
      </c>
      <c r="D150" s="6" t="s">
        <v>19</v>
      </c>
      <c r="E150" s="7">
        <v>31820</v>
      </c>
      <c r="F150" s="6" t="s">
        <v>455</v>
      </c>
      <c r="G150" s="6" t="s">
        <v>167</v>
      </c>
      <c r="H150" s="6" t="s">
        <v>11</v>
      </c>
      <c r="I150" s="6">
        <v>176</v>
      </c>
      <c r="J150" s="6">
        <v>89.3</v>
      </c>
      <c r="K150" s="6" t="str">
        <f t="shared" si="2"/>
        <v xml:space="preserve">('6977-RONN','Lloyd','Kern','M','1987-02-12','Bogue Chitto','MS','Peanut','176','89.3'), </v>
      </c>
      <c r="L150" s="8"/>
      <c r="O150" s="1"/>
    </row>
    <row r="151" spans="1:15" x14ac:dyDescent="0.25">
      <c r="A151" s="6" t="s">
        <v>2039</v>
      </c>
      <c r="B151" s="6" t="s">
        <v>456</v>
      </c>
      <c r="C151" s="6" t="s">
        <v>457</v>
      </c>
      <c r="D151" s="6" t="s">
        <v>8</v>
      </c>
      <c r="E151" s="7">
        <v>28738</v>
      </c>
      <c r="F151" s="6" t="s">
        <v>458</v>
      </c>
      <c r="G151" s="6" t="s">
        <v>297</v>
      </c>
      <c r="H151" s="6" t="s">
        <v>11</v>
      </c>
      <c r="I151" s="6">
        <v>161</v>
      </c>
      <c r="J151" s="6">
        <v>50.5</v>
      </c>
      <c r="K151" s="6" t="str">
        <f t="shared" si="2"/>
        <v xml:space="preserve">('9269-UWFT','Glenda','Matos','F','1978-09-05','West Valley City','UT','Peanut','161','50.5'), </v>
      </c>
      <c r="L151" s="8"/>
      <c r="O151" s="1"/>
    </row>
    <row r="152" spans="1:15" x14ac:dyDescent="0.25">
      <c r="A152" s="6" t="s">
        <v>2040</v>
      </c>
      <c r="B152" s="6" t="s">
        <v>459</v>
      </c>
      <c r="C152" s="6" t="s">
        <v>460</v>
      </c>
      <c r="D152" s="6" t="s">
        <v>8</v>
      </c>
      <c r="E152" s="7">
        <v>23271</v>
      </c>
      <c r="F152" s="6" t="s">
        <v>220</v>
      </c>
      <c r="G152" s="6" t="s">
        <v>24</v>
      </c>
      <c r="H152" s="6" t="s">
        <v>18</v>
      </c>
      <c r="I152" s="6">
        <v>162</v>
      </c>
      <c r="J152" s="6">
        <v>104</v>
      </c>
      <c r="K152" s="6" t="str">
        <f t="shared" si="2"/>
        <v xml:space="preserve">('7975-IPKI','Eloise','Bennett','F','1963-09-17','Atlanta','GA','lactose intollerant','162','104'), </v>
      </c>
      <c r="L152" s="8"/>
      <c r="O152" s="1"/>
    </row>
    <row r="153" spans="1:15" x14ac:dyDescent="0.25">
      <c r="A153" s="6" t="s">
        <v>2041</v>
      </c>
      <c r="B153" s="6" t="s">
        <v>461</v>
      </c>
      <c r="C153" s="6" t="s">
        <v>359</v>
      </c>
      <c r="D153" s="6" t="s">
        <v>8</v>
      </c>
      <c r="E153" s="7">
        <v>38214</v>
      </c>
      <c r="F153" s="6" t="s">
        <v>176</v>
      </c>
      <c r="G153" s="6" t="s">
        <v>40</v>
      </c>
      <c r="H153" s="6" t="s">
        <v>18</v>
      </c>
      <c r="I153" s="6">
        <v>169</v>
      </c>
      <c r="J153" s="6">
        <v>50.3</v>
      </c>
      <c r="K153" s="6" t="str">
        <f t="shared" si="2"/>
        <v xml:space="preserve">('9816-IFYL','Erin','Smith','F','2004-08-15','Oakland','CA','lactose intollerant','169','50.3'), </v>
      </c>
      <c r="L153" s="8"/>
      <c r="O153" s="1"/>
    </row>
    <row r="154" spans="1:15" x14ac:dyDescent="0.25">
      <c r="A154" s="6" t="s">
        <v>2042</v>
      </c>
      <c r="B154" s="6" t="s">
        <v>386</v>
      </c>
      <c r="C154" s="6" t="s">
        <v>462</v>
      </c>
      <c r="D154" s="6" t="s">
        <v>8</v>
      </c>
      <c r="E154" s="7">
        <v>25231</v>
      </c>
      <c r="F154" s="6" t="s">
        <v>463</v>
      </c>
      <c r="G154" s="6" t="s">
        <v>160</v>
      </c>
      <c r="H154" s="6" t="s">
        <v>18</v>
      </c>
      <c r="I154" s="6">
        <v>168</v>
      </c>
      <c r="J154" s="6">
        <v>90.7</v>
      </c>
      <c r="K154" s="6" t="str">
        <f t="shared" si="2"/>
        <v xml:space="preserve">('1772-RXKF','Kellie','Claassen','F','1969-01-28','Kansas City','MO','lactose intollerant','168','90.7'), </v>
      </c>
      <c r="L154" s="8"/>
      <c r="O154" s="1"/>
    </row>
    <row r="155" spans="1:15" x14ac:dyDescent="0.25">
      <c r="A155" s="6" t="s">
        <v>2043</v>
      </c>
      <c r="B155" s="6" t="s">
        <v>464</v>
      </c>
      <c r="C155" s="6" t="s">
        <v>445</v>
      </c>
      <c r="D155" s="6" t="s">
        <v>8</v>
      </c>
      <c r="E155" s="7">
        <v>33402</v>
      </c>
      <c r="F155" s="6" t="s">
        <v>285</v>
      </c>
      <c r="G155" s="6" t="s">
        <v>56</v>
      </c>
      <c r="H155" s="6" t="s">
        <v>13</v>
      </c>
      <c r="I155" s="6">
        <v>170</v>
      </c>
      <c r="J155" s="6">
        <v>69.099999999999994</v>
      </c>
      <c r="K155" s="6" t="str">
        <f t="shared" si="2"/>
        <v xml:space="preserve">('9794-UIYS','Cheryl','Moore','F','1991-06-13','Chicago','IL','Asthma','170','69.1'), </v>
      </c>
      <c r="L155" s="8"/>
      <c r="O155" s="1"/>
    </row>
    <row r="156" spans="1:15" x14ac:dyDescent="0.25">
      <c r="A156" s="6" t="s">
        <v>2044</v>
      </c>
      <c r="B156" s="6" t="s">
        <v>465</v>
      </c>
      <c r="C156" s="6" t="s">
        <v>466</v>
      </c>
      <c r="D156" s="6" t="s">
        <v>8</v>
      </c>
      <c r="E156" s="7">
        <v>26370</v>
      </c>
      <c r="F156" s="6" t="s">
        <v>467</v>
      </c>
      <c r="G156" s="6" t="s">
        <v>56</v>
      </c>
      <c r="H156" s="6" t="s">
        <v>16</v>
      </c>
      <c r="I156" s="6">
        <v>170</v>
      </c>
      <c r="J156" s="6">
        <v>97</v>
      </c>
      <c r="K156" s="6" t="str">
        <f t="shared" si="2"/>
        <v xml:space="preserve">('7604-LIGQ','Erica','Bucci','F','1972-03-12','Herrick','IL','Soy','170','97'), </v>
      </c>
      <c r="L156" s="8"/>
      <c r="O156" s="1"/>
    </row>
    <row r="157" spans="1:15" x14ac:dyDescent="0.25">
      <c r="A157" s="6" t="s">
        <v>2045</v>
      </c>
      <c r="B157" s="6" t="s">
        <v>468</v>
      </c>
      <c r="C157" s="6" t="s">
        <v>469</v>
      </c>
      <c r="D157" s="6" t="s">
        <v>19</v>
      </c>
      <c r="E157" s="7">
        <v>32942</v>
      </c>
      <c r="F157" s="6" t="s">
        <v>470</v>
      </c>
      <c r="G157" s="6" t="s">
        <v>23</v>
      </c>
      <c r="H157" s="6" t="s">
        <v>15</v>
      </c>
      <c r="I157" s="6">
        <v>183</v>
      </c>
      <c r="J157" s="6">
        <v>113.6</v>
      </c>
      <c r="K157" s="6" t="str">
        <f t="shared" si="2"/>
        <v xml:space="preserve">('9503-LOLB','Edwin','Liles','M','1990-03-10','Boardman','OH','Wheat','183','113.6'), </v>
      </c>
      <c r="L157" s="8"/>
      <c r="O157" s="1"/>
    </row>
    <row r="158" spans="1:15" x14ac:dyDescent="0.25">
      <c r="A158" s="6" t="s">
        <v>2046</v>
      </c>
      <c r="B158" s="6" t="s">
        <v>471</v>
      </c>
      <c r="C158" s="6" t="s">
        <v>472</v>
      </c>
      <c r="D158" s="6" t="s">
        <v>8</v>
      </c>
      <c r="E158" s="7">
        <v>17263</v>
      </c>
      <c r="F158" s="6" t="s">
        <v>473</v>
      </c>
      <c r="G158" s="6" t="s">
        <v>37</v>
      </c>
      <c r="H158" s="6" t="s">
        <v>13</v>
      </c>
      <c r="I158" s="6">
        <v>159</v>
      </c>
      <c r="J158" s="6">
        <v>69.599999999999994</v>
      </c>
      <c r="K158" s="6" t="str">
        <f t="shared" si="2"/>
        <v xml:space="preserve">('9983-HKDS','Kimberly','Miller','F','1947-04-06','Troy','NY','Asthma','159','69.6'), </v>
      </c>
      <c r="L158" s="8"/>
      <c r="O158" s="1"/>
    </row>
    <row r="159" spans="1:15" x14ac:dyDescent="0.25">
      <c r="A159" s="6" t="s">
        <v>2047</v>
      </c>
      <c r="B159" s="6" t="s">
        <v>474</v>
      </c>
      <c r="C159" s="6" t="s">
        <v>475</v>
      </c>
      <c r="D159" s="6" t="s">
        <v>8</v>
      </c>
      <c r="E159" s="7">
        <v>16256</v>
      </c>
      <c r="F159" s="6" t="s">
        <v>476</v>
      </c>
      <c r="G159" s="6" t="s">
        <v>75</v>
      </c>
      <c r="H159" s="6" t="s">
        <v>13</v>
      </c>
      <c r="I159" s="6">
        <v>155</v>
      </c>
      <c r="J159" s="6">
        <v>76.900000000000006</v>
      </c>
      <c r="K159" s="6" t="str">
        <f t="shared" si="2"/>
        <v xml:space="preserve">('4880-GOTA','Eileen','Poole','F','1944-07-03','New Orleans','LA','Asthma','155','76.9'), </v>
      </c>
      <c r="L159" s="8"/>
      <c r="O159" s="1"/>
    </row>
    <row r="160" spans="1:15" x14ac:dyDescent="0.25">
      <c r="A160" s="6" t="s">
        <v>2048</v>
      </c>
      <c r="B160" s="6" t="s">
        <v>69</v>
      </c>
      <c r="C160" s="6" t="s">
        <v>385</v>
      </c>
      <c r="D160" s="6" t="s">
        <v>19</v>
      </c>
      <c r="E160" s="7">
        <v>37041</v>
      </c>
      <c r="F160" s="6" t="s">
        <v>477</v>
      </c>
      <c r="G160" s="6" t="s">
        <v>478</v>
      </c>
      <c r="H160" s="6" t="s">
        <v>16</v>
      </c>
      <c r="I160" s="6">
        <v>174</v>
      </c>
      <c r="J160" s="6">
        <v>92</v>
      </c>
      <c r="K160" s="6" t="str">
        <f t="shared" si="2"/>
        <v xml:space="preserve">('9732-FWPC','Paul','Richardson','M','2001-05-30','Belle Fourche','SD','Soy','174','92'), </v>
      </c>
      <c r="L160" s="8"/>
      <c r="O160" s="1"/>
    </row>
    <row r="161" spans="1:15" x14ac:dyDescent="0.25">
      <c r="A161" s="6" t="s">
        <v>2049</v>
      </c>
      <c r="B161" s="6" t="s">
        <v>198</v>
      </c>
      <c r="C161" s="6" t="s">
        <v>479</v>
      </c>
      <c r="D161" s="6" t="s">
        <v>19</v>
      </c>
      <c r="E161" s="7">
        <v>22913</v>
      </c>
      <c r="F161" s="6" t="s">
        <v>480</v>
      </c>
      <c r="G161" s="6" t="s">
        <v>49</v>
      </c>
      <c r="H161" s="6" t="s">
        <v>17</v>
      </c>
      <c r="I161" s="6">
        <v>183</v>
      </c>
      <c r="J161" s="6">
        <v>96.4</v>
      </c>
      <c r="K161" s="6" t="str">
        <f t="shared" si="2"/>
        <v xml:space="preserve">('2310-SRYD','Brian','Roos','M','1962-09-24','El Campo','TX','Shellfish','183','96.4'), </v>
      </c>
      <c r="L161" s="8"/>
      <c r="O161" s="1"/>
    </row>
    <row r="162" spans="1:15" x14ac:dyDescent="0.25">
      <c r="A162" s="6" t="s">
        <v>2050</v>
      </c>
      <c r="B162" s="6" t="s">
        <v>481</v>
      </c>
      <c r="C162" s="6" t="s">
        <v>45</v>
      </c>
      <c r="D162" s="6" t="s">
        <v>19</v>
      </c>
      <c r="E162" s="7">
        <v>27513</v>
      </c>
      <c r="F162" s="6" t="s">
        <v>482</v>
      </c>
      <c r="G162" s="6" t="s">
        <v>10</v>
      </c>
      <c r="H162" s="6" t="s">
        <v>38</v>
      </c>
      <c r="I162" s="6">
        <v>179</v>
      </c>
      <c r="J162" s="6">
        <v>112.3</v>
      </c>
      <c r="K162" s="6" t="str">
        <f t="shared" si="2"/>
        <v xml:space="preserve">('7648-SSEC','Michael','Davis','M','1975-04-29','Plant City','FL','NULL','179','112.3'), </v>
      </c>
      <c r="L162" s="8"/>
      <c r="O162" s="1"/>
    </row>
    <row r="163" spans="1:15" x14ac:dyDescent="0.25">
      <c r="A163" s="6" t="s">
        <v>2051</v>
      </c>
      <c r="B163" s="6" t="s">
        <v>481</v>
      </c>
      <c r="C163" s="6" t="s">
        <v>483</v>
      </c>
      <c r="D163" s="6" t="s">
        <v>19</v>
      </c>
      <c r="E163" s="7">
        <v>35102</v>
      </c>
      <c r="F163" s="6" t="s">
        <v>484</v>
      </c>
      <c r="G163" s="6" t="s">
        <v>40</v>
      </c>
      <c r="H163" s="6" t="s">
        <v>15</v>
      </c>
      <c r="I163" s="6">
        <v>173</v>
      </c>
      <c r="J163" s="6">
        <v>93.4</v>
      </c>
      <c r="K163" s="6" t="str">
        <f t="shared" si="2"/>
        <v xml:space="preserve">('6467-UWQS','Michael','Fike','M','1996-02-07','Cambria','CA','Wheat','173','93.4'), </v>
      </c>
      <c r="L163" s="8"/>
      <c r="O163" s="1"/>
    </row>
    <row r="164" spans="1:15" x14ac:dyDescent="0.25">
      <c r="A164" s="6" t="s">
        <v>2052</v>
      </c>
      <c r="B164" s="6" t="s">
        <v>485</v>
      </c>
      <c r="C164" s="6" t="s">
        <v>486</v>
      </c>
      <c r="D164" s="6" t="s">
        <v>19</v>
      </c>
      <c r="E164" s="7">
        <v>16753</v>
      </c>
      <c r="F164" s="6" t="s">
        <v>487</v>
      </c>
      <c r="G164" s="6" t="s">
        <v>40</v>
      </c>
      <c r="H164" s="6" t="s">
        <v>17</v>
      </c>
      <c r="I164" s="6">
        <v>167</v>
      </c>
      <c r="J164" s="6">
        <v>92.9</v>
      </c>
      <c r="K164" s="6" t="str">
        <f t="shared" si="2"/>
        <v xml:space="preserve">('5471-EXEA','Marvin','Dunkel','M','1945-11-12','Ventura','CA','Shellfish','167','92.9'), </v>
      </c>
      <c r="L164" s="8"/>
      <c r="O164" s="1"/>
    </row>
    <row r="165" spans="1:15" x14ac:dyDescent="0.25">
      <c r="A165" s="6" t="s">
        <v>2053</v>
      </c>
      <c r="B165" s="6" t="s">
        <v>488</v>
      </c>
      <c r="C165" s="6" t="s">
        <v>489</v>
      </c>
      <c r="D165" s="6" t="s">
        <v>19</v>
      </c>
      <c r="E165" s="7">
        <v>16636</v>
      </c>
      <c r="F165" s="6" t="s">
        <v>490</v>
      </c>
      <c r="G165" s="6" t="s">
        <v>49</v>
      </c>
      <c r="H165" s="6" t="s">
        <v>11</v>
      </c>
      <c r="I165" s="6">
        <v>171</v>
      </c>
      <c r="J165" s="6">
        <v>80.400000000000006</v>
      </c>
      <c r="K165" s="6" t="str">
        <f t="shared" si="2"/>
        <v xml:space="preserve">('1756-WPIX','Steve','Sparrow','M','1945-07-18','Abilene','TX','Peanut','171','80.4'), </v>
      </c>
      <c r="L165" s="8"/>
      <c r="O165" s="1"/>
    </row>
    <row r="166" spans="1:15" x14ac:dyDescent="0.25">
      <c r="A166" s="6" t="s">
        <v>2054</v>
      </c>
      <c r="B166" s="6" t="s">
        <v>143</v>
      </c>
      <c r="C166" s="6" t="s">
        <v>491</v>
      </c>
      <c r="D166" s="6" t="s">
        <v>19</v>
      </c>
      <c r="E166" s="7">
        <v>23225</v>
      </c>
      <c r="F166" s="6" t="s">
        <v>492</v>
      </c>
      <c r="G166" s="6" t="s">
        <v>214</v>
      </c>
      <c r="H166" s="6" t="s">
        <v>18</v>
      </c>
      <c r="I166" s="6">
        <v>172</v>
      </c>
      <c r="J166" s="6">
        <v>92.7</v>
      </c>
      <c r="K166" s="6" t="str">
        <f t="shared" si="2"/>
        <v xml:space="preserve">('9161-VWAQ','Floyd','Alvarez','M','1963-08-02','Agawam','MA','lactose intollerant','172','92.7'), </v>
      </c>
      <c r="L166" s="8"/>
      <c r="O166" s="1"/>
    </row>
    <row r="167" spans="1:15" x14ac:dyDescent="0.25">
      <c r="A167" s="6" t="s">
        <v>2055</v>
      </c>
      <c r="B167" s="6" t="s">
        <v>493</v>
      </c>
      <c r="C167" s="6" t="s">
        <v>494</v>
      </c>
      <c r="D167" s="6" t="s">
        <v>8</v>
      </c>
      <c r="E167" s="7">
        <v>14598</v>
      </c>
      <c r="F167" s="6" t="s">
        <v>39</v>
      </c>
      <c r="G167" s="6" t="s">
        <v>40</v>
      </c>
      <c r="H167" s="6" t="s">
        <v>14</v>
      </c>
      <c r="I167" s="6">
        <v>158</v>
      </c>
      <c r="J167" s="6">
        <v>61.6</v>
      </c>
      <c r="K167" s="6" t="str">
        <f t="shared" si="2"/>
        <v xml:space="preserve">('4733-ZQNW','Polly','Dias','F','1939-12-19','Los Angeles','CA','Kiwi','158','61.6'), </v>
      </c>
      <c r="L167" s="8"/>
      <c r="O167" s="1"/>
    </row>
    <row r="168" spans="1:15" x14ac:dyDescent="0.25">
      <c r="A168" s="6" t="s">
        <v>2056</v>
      </c>
      <c r="B168" s="6" t="s">
        <v>495</v>
      </c>
      <c r="C168" s="6" t="s">
        <v>496</v>
      </c>
      <c r="D168" s="6" t="s">
        <v>19</v>
      </c>
      <c r="E168" s="7">
        <v>16191</v>
      </c>
      <c r="F168" s="6" t="s">
        <v>497</v>
      </c>
      <c r="G168" s="6" t="s">
        <v>40</v>
      </c>
      <c r="H168" s="6" t="s">
        <v>15</v>
      </c>
      <c r="I168" s="6">
        <v>172</v>
      </c>
      <c r="J168" s="6">
        <v>87.6</v>
      </c>
      <c r="K168" s="6" t="str">
        <f t="shared" si="2"/>
        <v xml:space="preserve">('7526-NTNG','William','Heckel','M','1944-04-29','Westminster','CA','Wheat','172','87.6'), </v>
      </c>
      <c r="L168" s="8"/>
      <c r="O168" s="1"/>
    </row>
    <row r="169" spans="1:15" x14ac:dyDescent="0.25">
      <c r="A169" s="6" t="s">
        <v>2057</v>
      </c>
      <c r="B169" s="6" t="s">
        <v>439</v>
      </c>
      <c r="C169" s="6" t="s">
        <v>498</v>
      </c>
      <c r="D169" s="6" t="s">
        <v>19</v>
      </c>
      <c r="E169" s="7">
        <v>29119</v>
      </c>
      <c r="F169" s="6" t="s">
        <v>499</v>
      </c>
      <c r="G169" s="6" t="s">
        <v>500</v>
      </c>
      <c r="H169" s="6" t="s">
        <v>18</v>
      </c>
      <c r="I169" s="6">
        <v>177</v>
      </c>
      <c r="J169" s="6">
        <v>92.3</v>
      </c>
      <c r="K169" s="6" t="str">
        <f t="shared" si="2"/>
        <v xml:space="preserve">('5863-FHWT','Justin','Day','M','1979-09-21','Green Valley','AZ','lactose intollerant','177','92.3'), </v>
      </c>
      <c r="L169" s="8"/>
      <c r="O169" s="1"/>
    </row>
    <row r="170" spans="1:15" x14ac:dyDescent="0.25">
      <c r="A170" s="6" t="s">
        <v>2058</v>
      </c>
      <c r="B170" s="6" t="s">
        <v>501</v>
      </c>
      <c r="C170" s="6" t="s">
        <v>502</v>
      </c>
      <c r="D170" s="6" t="s">
        <v>19</v>
      </c>
      <c r="E170" s="7">
        <v>27788</v>
      </c>
      <c r="F170" s="6" t="s">
        <v>503</v>
      </c>
      <c r="G170" s="6" t="s">
        <v>51</v>
      </c>
      <c r="H170" s="6" t="s">
        <v>17</v>
      </c>
      <c r="I170" s="6">
        <v>185</v>
      </c>
      <c r="J170" s="6">
        <v>82.2</v>
      </c>
      <c r="K170" s="6" t="str">
        <f t="shared" si="2"/>
        <v xml:space="preserve">('2344-XVOG','Leonardo','Maestas','M','1976-01-29','Middletown','CT','Shellfish','185','82.2'), </v>
      </c>
      <c r="L170" s="8"/>
      <c r="O170" s="1"/>
    </row>
    <row r="171" spans="1:15" x14ac:dyDescent="0.25">
      <c r="A171" s="6" t="s">
        <v>2059</v>
      </c>
      <c r="B171" s="6" t="s">
        <v>504</v>
      </c>
      <c r="C171" s="6" t="s">
        <v>505</v>
      </c>
      <c r="D171" s="6" t="s">
        <v>8</v>
      </c>
      <c r="E171" s="7">
        <v>28147</v>
      </c>
      <c r="F171" s="6" t="s">
        <v>506</v>
      </c>
      <c r="G171" s="6" t="s">
        <v>214</v>
      </c>
      <c r="H171" s="6" t="s">
        <v>14</v>
      </c>
      <c r="I171" s="6">
        <v>153</v>
      </c>
      <c r="J171" s="6">
        <v>68</v>
      </c>
      <c r="K171" s="6" t="str">
        <f t="shared" si="2"/>
        <v xml:space="preserve">('7092-SHBE','Yolanda','Rucker','F','1977-01-22','South Boston','MA','Kiwi','153','68'), </v>
      </c>
      <c r="L171" s="8"/>
      <c r="O171" s="1"/>
    </row>
    <row r="172" spans="1:15" x14ac:dyDescent="0.25">
      <c r="A172" s="6" t="s">
        <v>2060</v>
      </c>
      <c r="B172" s="6" t="s">
        <v>507</v>
      </c>
      <c r="C172" s="6" t="s">
        <v>508</v>
      </c>
      <c r="D172" s="6" t="s">
        <v>8</v>
      </c>
      <c r="E172" s="7">
        <v>17035</v>
      </c>
      <c r="F172" s="6" t="s">
        <v>371</v>
      </c>
      <c r="G172" s="6" t="s">
        <v>75</v>
      </c>
      <c r="H172" s="6" t="s">
        <v>17</v>
      </c>
      <c r="I172" s="6">
        <v>153</v>
      </c>
      <c r="J172" s="6">
        <v>79.900000000000006</v>
      </c>
      <c r="K172" s="6" t="str">
        <f t="shared" si="2"/>
        <v xml:space="preserve">('6034-OVZJ','Linda','Green','F','1946-08-21','Metairie','LA','Shellfish','153','79.9'), </v>
      </c>
      <c r="L172" s="8"/>
      <c r="O172" s="1"/>
    </row>
    <row r="173" spans="1:15" x14ac:dyDescent="0.25">
      <c r="A173" s="6" t="s">
        <v>2061</v>
      </c>
      <c r="B173" s="6" t="s">
        <v>509</v>
      </c>
      <c r="C173" s="6" t="s">
        <v>319</v>
      </c>
      <c r="D173" s="6" t="s">
        <v>8</v>
      </c>
      <c r="E173" s="7">
        <v>28705</v>
      </c>
      <c r="F173" s="6" t="s">
        <v>68</v>
      </c>
      <c r="G173" s="6" t="s">
        <v>10</v>
      </c>
      <c r="H173" s="6" t="s">
        <v>18</v>
      </c>
      <c r="I173" s="6">
        <v>165</v>
      </c>
      <c r="J173" s="6">
        <v>97.8</v>
      </c>
      <c r="K173" s="6" t="str">
        <f t="shared" si="2"/>
        <v xml:space="preserve">('5987-EWTS','Peggy','Harris','F','1978-08-03','Tampa','FL','lactose intollerant','165','97.8'), </v>
      </c>
      <c r="L173" s="8"/>
      <c r="O173" s="1"/>
    </row>
    <row r="174" spans="1:15" x14ac:dyDescent="0.25">
      <c r="A174" s="6" t="s">
        <v>2062</v>
      </c>
      <c r="B174" s="6" t="s">
        <v>481</v>
      </c>
      <c r="C174" s="6" t="s">
        <v>510</v>
      </c>
      <c r="D174" s="6" t="s">
        <v>19</v>
      </c>
      <c r="E174" s="7">
        <v>31101</v>
      </c>
      <c r="F174" s="6" t="s">
        <v>273</v>
      </c>
      <c r="G174" s="6" t="s">
        <v>37</v>
      </c>
      <c r="H174" s="6" t="s">
        <v>14</v>
      </c>
      <c r="I174" s="6">
        <v>168</v>
      </c>
      <c r="J174" s="6">
        <v>68.7</v>
      </c>
      <c r="K174" s="6" t="str">
        <f t="shared" si="2"/>
        <v xml:space="preserve">('1402-QBMX','Michael','Gomez','M','1985-02-23','New York','NY','Kiwi','168','68.7'), </v>
      </c>
      <c r="L174" s="8"/>
      <c r="O174" s="1"/>
    </row>
    <row r="175" spans="1:15" x14ac:dyDescent="0.25">
      <c r="A175" s="6" t="s">
        <v>2063</v>
      </c>
      <c r="B175" s="6" t="s">
        <v>390</v>
      </c>
      <c r="C175" s="6" t="s">
        <v>511</v>
      </c>
      <c r="D175" s="6" t="s">
        <v>8</v>
      </c>
      <c r="E175" s="7">
        <v>22207</v>
      </c>
      <c r="F175" s="6" t="s">
        <v>512</v>
      </c>
      <c r="G175" s="6" t="s">
        <v>297</v>
      </c>
      <c r="H175" s="6" t="s">
        <v>18</v>
      </c>
      <c r="I175" s="6">
        <v>168</v>
      </c>
      <c r="J175" s="6">
        <v>82.7</v>
      </c>
      <c r="K175" s="6" t="str">
        <f t="shared" si="2"/>
        <v xml:space="preserve">('6918-ACBK','Susan','Ross','F','1960-10-18','Duck Creek','UT','lactose intollerant','168','82.7'), </v>
      </c>
      <c r="L175" s="8"/>
      <c r="O175" s="1"/>
    </row>
    <row r="176" spans="1:15" x14ac:dyDescent="0.25">
      <c r="A176" s="6" t="s">
        <v>2064</v>
      </c>
      <c r="B176" s="6" t="s">
        <v>298</v>
      </c>
      <c r="C176" s="6" t="s">
        <v>513</v>
      </c>
      <c r="D176" s="6" t="s">
        <v>19</v>
      </c>
      <c r="E176" s="7">
        <v>21567</v>
      </c>
      <c r="F176" s="6" t="s">
        <v>514</v>
      </c>
      <c r="G176" s="6" t="s">
        <v>297</v>
      </c>
      <c r="H176" s="6" t="s">
        <v>16</v>
      </c>
      <c r="I176" s="6">
        <v>186</v>
      </c>
      <c r="J176" s="6">
        <v>79.599999999999994</v>
      </c>
      <c r="K176" s="6" t="str">
        <f t="shared" si="2"/>
        <v xml:space="preserve">('3966-RWQJ','John','Combs','M','1959-01-17','Salt Lake City','UT','Soy','186','79.6'), </v>
      </c>
      <c r="L176" s="8"/>
      <c r="O176" s="1"/>
    </row>
    <row r="177" spans="1:15" x14ac:dyDescent="0.25">
      <c r="A177" s="6" t="s">
        <v>2065</v>
      </c>
      <c r="B177" s="6" t="s">
        <v>515</v>
      </c>
      <c r="C177" s="6" t="s">
        <v>516</v>
      </c>
      <c r="D177" s="6" t="s">
        <v>19</v>
      </c>
      <c r="E177" s="7">
        <v>13872</v>
      </c>
      <c r="F177" s="6" t="s">
        <v>206</v>
      </c>
      <c r="G177" s="6" t="s">
        <v>207</v>
      </c>
      <c r="H177" s="6" t="s">
        <v>13</v>
      </c>
      <c r="I177" s="6">
        <v>170</v>
      </c>
      <c r="J177" s="6">
        <v>99.2</v>
      </c>
      <c r="K177" s="6" t="str">
        <f t="shared" si="2"/>
        <v xml:space="preserve">('4156-CNPD','Henry','Mims','M','1937-12-23','Boise','ID','Asthma','170','99.2'), </v>
      </c>
      <c r="L177" s="8"/>
      <c r="O177" s="1"/>
    </row>
    <row r="178" spans="1:15" x14ac:dyDescent="0.25">
      <c r="A178" s="6" t="s">
        <v>2066</v>
      </c>
      <c r="B178" s="6" t="s">
        <v>517</v>
      </c>
      <c r="C178" s="6" t="s">
        <v>518</v>
      </c>
      <c r="D178" s="6" t="s">
        <v>8</v>
      </c>
      <c r="E178" s="7">
        <v>30382</v>
      </c>
      <c r="F178" s="6" t="s">
        <v>270</v>
      </c>
      <c r="G178" s="6" t="s">
        <v>40</v>
      </c>
      <c r="H178" s="6" t="s">
        <v>17</v>
      </c>
      <c r="I178" s="6">
        <v>164</v>
      </c>
      <c r="J178" s="6">
        <v>76</v>
      </c>
      <c r="K178" s="6" t="str">
        <f t="shared" si="2"/>
        <v xml:space="preserve">('7192-DIWM','Shera','Clancy','F','1983-03-07','San Diego','CA','Shellfish','164','76'), </v>
      </c>
      <c r="L178" s="8"/>
      <c r="O178" s="1"/>
    </row>
    <row r="179" spans="1:15" x14ac:dyDescent="0.25">
      <c r="A179" s="6" t="s">
        <v>2067</v>
      </c>
      <c r="B179" s="6" t="s">
        <v>519</v>
      </c>
      <c r="C179" s="6" t="s">
        <v>520</v>
      </c>
      <c r="D179" s="6" t="s">
        <v>19</v>
      </c>
      <c r="E179" s="7">
        <v>31843</v>
      </c>
      <c r="F179" s="6" t="s">
        <v>514</v>
      </c>
      <c r="G179" s="6" t="s">
        <v>297</v>
      </c>
      <c r="H179" s="6" t="s">
        <v>38</v>
      </c>
      <c r="I179" s="6">
        <v>174</v>
      </c>
      <c r="J179" s="6">
        <v>102.1</v>
      </c>
      <c r="K179" s="6" t="str">
        <f t="shared" si="2"/>
        <v xml:space="preserve">('7135-VTOP','Craig','Bryan','M','1987-03-07','Salt Lake City','UT','NULL','174','102.1'), </v>
      </c>
      <c r="L179" s="8"/>
      <c r="O179" s="1"/>
    </row>
    <row r="180" spans="1:15" x14ac:dyDescent="0.25">
      <c r="A180" s="6" t="s">
        <v>2068</v>
      </c>
      <c r="B180" s="6" t="s">
        <v>69</v>
      </c>
      <c r="C180" s="6" t="s">
        <v>521</v>
      </c>
      <c r="D180" s="6" t="s">
        <v>19</v>
      </c>
      <c r="E180" s="7">
        <v>28700</v>
      </c>
      <c r="F180" s="6" t="s">
        <v>522</v>
      </c>
      <c r="G180" s="6" t="s">
        <v>10</v>
      </c>
      <c r="H180" s="6" t="s">
        <v>11</v>
      </c>
      <c r="I180" s="6">
        <v>184</v>
      </c>
      <c r="J180" s="6">
        <v>88.4</v>
      </c>
      <c r="K180" s="6" t="str">
        <f t="shared" si="2"/>
        <v xml:space="preserve">('4349-AHOW','Paul','Jurgensen','M','1978-07-29','Fort Lauderdale','FL','Peanut','184','88.4'), </v>
      </c>
      <c r="L180" s="8"/>
      <c r="O180" s="1"/>
    </row>
    <row r="181" spans="1:15" x14ac:dyDescent="0.25">
      <c r="A181" s="6" t="s">
        <v>2069</v>
      </c>
      <c r="B181" s="6" t="s">
        <v>523</v>
      </c>
      <c r="C181" s="6" t="s">
        <v>524</v>
      </c>
      <c r="D181" s="6" t="s">
        <v>8</v>
      </c>
      <c r="E181" s="7">
        <v>24985</v>
      </c>
      <c r="F181" s="6" t="s">
        <v>525</v>
      </c>
      <c r="G181" s="6" t="s">
        <v>10</v>
      </c>
      <c r="H181" s="6" t="s">
        <v>15</v>
      </c>
      <c r="I181" s="6">
        <v>171</v>
      </c>
      <c r="J181" s="6">
        <v>93</v>
      </c>
      <c r="K181" s="6" t="str">
        <f t="shared" si="2"/>
        <v xml:space="preserve">('5251-ZJQU','Pauline','Ferrell','F','1968-05-27','Live Oak','FL','Wheat','171','93'), </v>
      </c>
      <c r="L181" s="8"/>
      <c r="O181" s="1"/>
    </row>
    <row r="182" spans="1:15" x14ac:dyDescent="0.25">
      <c r="A182" s="6" t="s">
        <v>2070</v>
      </c>
      <c r="B182" s="6" t="s">
        <v>526</v>
      </c>
      <c r="C182" s="6" t="s">
        <v>527</v>
      </c>
      <c r="D182" s="6" t="s">
        <v>8</v>
      </c>
      <c r="E182" s="7">
        <v>33373</v>
      </c>
      <c r="F182" s="6" t="s">
        <v>528</v>
      </c>
      <c r="G182" s="6" t="s">
        <v>40</v>
      </c>
      <c r="H182" s="6" t="s">
        <v>18</v>
      </c>
      <c r="I182" s="6">
        <v>161</v>
      </c>
      <c r="J182" s="6">
        <v>67.2</v>
      </c>
      <c r="K182" s="6" t="str">
        <f t="shared" si="2"/>
        <v xml:space="preserve">('9673-OSUJ','Amber','Parr','F','1991-05-15','Santa Rosa','CA','lactose intollerant','161','67.2'), </v>
      </c>
      <c r="L182" s="8"/>
      <c r="O182" s="1"/>
    </row>
    <row r="183" spans="1:15" x14ac:dyDescent="0.25">
      <c r="A183" s="6" t="s">
        <v>2071</v>
      </c>
      <c r="B183" s="6" t="s">
        <v>529</v>
      </c>
      <c r="C183" s="6" t="s">
        <v>530</v>
      </c>
      <c r="D183" s="6" t="s">
        <v>8</v>
      </c>
      <c r="E183" s="7">
        <v>29922</v>
      </c>
      <c r="F183" s="6" t="s">
        <v>100</v>
      </c>
      <c r="G183" s="6" t="s">
        <v>49</v>
      </c>
      <c r="H183" s="6" t="s">
        <v>15</v>
      </c>
      <c r="I183" s="6">
        <v>171</v>
      </c>
      <c r="J183" s="6">
        <v>50.4</v>
      </c>
      <c r="K183" s="6" t="str">
        <f t="shared" si="2"/>
        <v xml:space="preserve">('6394-GQBP','Eva','Engle','F','1981-12-02','Dallas','TX','Wheat','171','50.4'), </v>
      </c>
      <c r="L183" s="8"/>
      <c r="O183" s="1"/>
    </row>
    <row r="184" spans="1:15" x14ac:dyDescent="0.25">
      <c r="A184" s="6" t="s">
        <v>2072</v>
      </c>
      <c r="B184" s="6" t="s">
        <v>531</v>
      </c>
      <c r="C184" s="6" t="s">
        <v>532</v>
      </c>
      <c r="D184" s="6" t="s">
        <v>19</v>
      </c>
      <c r="E184" s="7">
        <v>17086</v>
      </c>
      <c r="F184" s="6" t="s">
        <v>533</v>
      </c>
      <c r="G184" s="6" t="s">
        <v>297</v>
      </c>
      <c r="H184" s="6" t="s">
        <v>18</v>
      </c>
      <c r="I184" s="6">
        <v>169</v>
      </c>
      <c r="J184" s="6">
        <v>84</v>
      </c>
      <c r="K184" s="6" t="str">
        <f t="shared" si="2"/>
        <v xml:space="preserve">('7833-PYYZ','Juan','Carson','M','1946-10-11','Vernal','UT','lactose intollerant','169','84'), </v>
      </c>
      <c r="L184" s="8"/>
      <c r="O184" s="1"/>
    </row>
    <row r="185" spans="1:15" x14ac:dyDescent="0.25">
      <c r="A185" s="6" t="s">
        <v>2073</v>
      </c>
      <c r="B185" s="6" t="s">
        <v>534</v>
      </c>
      <c r="C185" s="6" t="s">
        <v>319</v>
      </c>
      <c r="D185" s="6" t="s">
        <v>19</v>
      </c>
      <c r="E185" s="7">
        <v>30329</v>
      </c>
      <c r="F185" s="6" t="s">
        <v>270</v>
      </c>
      <c r="G185" s="6" t="s">
        <v>40</v>
      </c>
      <c r="H185" s="6" t="s">
        <v>14</v>
      </c>
      <c r="I185" s="6">
        <v>172</v>
      </c>
      <c r="J185" s="6">
        <v>90</v>
      </c>
      <c r="K185" s="6" t="str">
        <f t="shared" si="2"/>
        <v xml:space="preserve">('5540-TTZG','Jason','Harris','M','1983-01-13','San Diego','CA','Kiwi','172','90'), </v>
      </c>
      <c r="L185" s="8"/>
      <c r="O185" s="1"/>
    </row>
    <row r="186" spans="1:15" x14ac:dyDescent="0.25">
      <c r="A186" s="6" t="s">
        <v>2074</v>
      </c>
      <c r="B186" s="6" t="s">
        <v>535</v>
      </c>
      <c r="C186" s="6" t="s">
        <v>536</v>
      </c>
      <c r="D186" s="6" t="s">
        <v>8</v>
      </c>
      <c r="E186" s="7">
        <v>22292</v>
      </c>
      <c r="F186" s="6" t="s">
        <v>100</v>
      </c>
      <c r="G186" s="6" t="s">
        <v>49</v>
      </c>
      <c r="H186" s="6" t="s">
        <v>16</v>
      </c>
      <c r="I186" s="6">
        <v>160</v>
      </c>
      <c r="J186" s="6">
        <v>95.8</v>
      </c>
      <c r="K186" s="6" t="str">
        <f t="shared" si="2"/>
        <v xml:space="preserve">('8471-IMDQ','Shirley','Mendenhall','F','1961-01-11','Dallas','TX','Soy','160','95.8'), </v>
      </c>
      <c r="L186" s="8"/>
      <c r="O186" s="1"/>
    </row>
    <row r="187" spans="1:15" x14ac:dyDescent="0.25">
      <c r="A187" s="6" t="s">
        <v>2075</v>
      </c>
      <c r="B187" s="6" t="s">
        <v>537</v>
      </c>
      <c r="C187" s="6" t="s">
        <v>538</v>
      </c>
      <c r="D187" s="6" t="s">
        <v>8</v>
      </c>
      <c r="E187" s="7">
        <v>31001</v>
      </c>
      <c r="F187" s="6" t="s">
        <v>100</v>
      </c>
      <c r="G187" s="6" t="s">
        <v>49</v>
      </c>
      <c r="H187" s="6" t="s">
        <v>17</v>
      </c>
      <c r="I187" s="6">
        <v>160</v>
      </c>
      <c r="J187" s="6">
        <v>64.599999999999994</v>
      </c>
      <c r="K187" s="6" t="str">
        <f t="shared" si="2"/>
        <v xml:space="preserve">('7883-PIWZ','Joan','Fleck','F','1984-11-15','Dallas','TX','Shellfish','160','64.6'), </v>
      </c>
      <c r="L187" s="8"/>
      <c r="O187" s="1"/>
    </row>
    <row r="188" spans="1:15" x14ac:dyDescent="0.25">
      <c r="A188" s="6" t="s">
        <v>2076</v>
      </c>
      <c r="B188" s="6" t="s">
        <v>488</v>
      </c>
      <c r="C188" s="6" t="s">
        <v>539</v>
      </c>
      <c r="D188" s="6" t="s">
        <v>19</v>
      </c>
      <c r="E188" s="7">
        <v>24947</v>
      </c>
      <c r="F188" s="6" t="s">
        <v>210</v>
      </c>
      <c r="G188" s="6" t="s">
        <v>127</v>
      </c>
      <c r="H188" s="6" t="s">
        <v>13</v>
      </c>
      <c r="I188" s="6">
        <v>179</v>
      </c>
      <c r="J188" s="6">
        <v>111.6</v>
      </c>
      <c r="K188" s="6" t="str">
        <f t="shared" si="2"/>
        <v xml:space="preserve">('4671-DMBG','Steve','Livingston','M','1968-04-19','Philadelphia','PA','Asthma','179','111.6'), </v>
      </c>
      <c r="L188" s="8"/>
      <c r="O188" s="1"/>
    </row>
    <row r="189" spans="1:15" x14ac:dyDescent="0.25">
      <c r="A189" s="6" t="s">
        <v>2077</v>
      </c>
      <c r="B189" s="6" t="s">
        <v>540</v>
      </c>
      <c r="C189" s="6" t="s">
        <v>541</v>
      </c>
      <c r="D189" s="6" t="s">
        <v>8</v>
      </c>
      <c r="E189" s="7">
        <v>33879</v>
      </c>
      <c r="F189" s="6" t="s">
        <v>542</v>
      </c>
      <c r="G189" s="6" t="s">
        <v>500</v>
      </c>
      <c r="H189" s="6" t="s">
        <v>15</v>
      </c>
      <c r="I189" s="6">
        <v>154</v>
      </c>
      <c r="J189" s="6">
        <v>57</v>
      </c>
      <c r="K189" s="6" t="str">
        <f t="shared" si="2"/>
        <v xml:space="preserve">('8742-ALXH','Esther','Gallegos','F','1992-10-02','Phoenix','AZ','Wheat','154','57'), </v>
      </c>
      <c r="L189" s="8"/>
      <c r="O189" s="1"/>
    </row>
    <row r="190" spans="1:15" x14ac:dyDescent="0.25">
      <c r="A190" s="6" t="s">
        <v>2078</v>
      </c>
      <c r="B190" s="6" t="s">
        <v>543</v>
      </c>
      <c r="C190" s="6" t="s">
        <v>472</v>
      </c>
      <c r="D190" s="6" t="s">
        <v>19</v>
      </c>
      <c r="E190" s="7">
        <v>27437</v>
      </c>
      <c r="F190" s="6" t="s">
        <v>544</v>
      </c>
      <c r="G190" s="6" t="s">
        <v>146</v>
      </c>
      <c r="H190" s="6" t="s">
        <v>18</v>
      </c>
      <c r="I190" s="6">
        <v>178</v>
      </c>
      <c r="J190" s="6">
        <v>113</v>
      </c>
      <c r="K190" s="6" t="str">
        <f t="shared" si="2"/>
        <v xml:space="preserve">('2940-MPSS','Albert','Miller','M','1975-02-12','Grand Island','NE','lactose intollerant','178','113'), </v>
      </c>
      <c r="L190" s="8"/>
      <c r="O190" s="1"/>
    </row>
    <row r="191" spans="1:15" x14ac:dyDescent="0.25">
      <c r="A191" s="6" t="s">
        <v>2079</v>
      </c>
      <c r="B191" s="6" t="s">
        <v>545</v>
      </c>
      <c r="C191" s="6" t="s">
        <v>546</v>
      </c>
      <c r="D191" s="6" t="s">
        <v>19</v>
      </c>
      <c r="E191" s="7">
        <v>37912</v>
      </c>
      <c r="F191" s="6" t="s">
        <v>547</v>
      </c>
      <c r="G191" s="6" t="s">
        <v>47</v>
      </c>
      <c r="H191" s="6" t="s">
        <v>11</v>
      </c>
      <c r="I191" s="6">
        <v>183</v>
      </c>
      <c r="J191" s="6">
        <v>77.400000000000006</v>
      </c>
      <c r="K191" s="6" t="str">
        <f t="shared" si="2"/>
        <v xml:space="preserve">('9231-BFJA','Willie','Flowers','M','2003-10-18','Charlotte','NC','Peanut','183','77.4'), </v>
      </c>
      <c r="L191" s="8"/>
      <c r="O191" s="1"/>
    </row>
    <row r="192" spans="1:15" x14ac:dyDescent="0.25">
      <c r="A192" s="6" t="s">
        <v>2080</v>
      </c>
      <c r="B192" s="6" t="s">
        <v>548</v>
      </c>
      <c r="C192" s="6" t="s">
        <v>549</v>
      </c>
      <c r="D192" s="6" t="s">
        <v>8</v>
      </c>
      <c r="E192" s="7">
        <v>26613</v>
      </c>
      <c r="F192" s="6" t="s">
        <v>28</v>
      </c>
      <c r="G192" s="6" t="s">
        <v>29</v>
      </c>
      <c r="H192" s="6" t="s">
        <v>15</v>
      </c>
      <c r="I192" s="6">
        <v>166</v>
      </c>
      <c r="J192" s="6">
        <v>73.3</v>
      </c>
      <c r="K192" s="6" t="str">
        <f t="shared" si="2"/>
        <v xml:space="preserve">('4933-UFVF','Wendy','Wells','F','1972-11-10','Indianapolis','IN','Wheat','166','73.3'), </v>
      </c>
      <c r="L192" s="8"/>
      <c r="O192" s="1"/>
    </row>
    <row r="193" spans="1:15" x14ac:dyDescent="0.25">
      <c r="A193" s="6" t="s">
        <v>2081</v>
      </c>
      <c r="B193" s="6" t="s">
        <v>550</v>
      </c>
      <c r="C193" s="6" t="s">
        <v>511</v>
      </c>
      <c r="D193" s="6" t="s">
        <v>8</v>
      </c>
      <c r="E193" s="7">
        <v>18239</v>
      </c>
      <c r="F193" s="6" t="s">
        <v>551</v>
      </c>
      <c r="G193" s="6" t="s">
        <v>20</v>
      </c>
      <c r="H193" s="6" t="s">
        <v>16</v>
      </c>
      <c r="I193" s="6">
        <v>164</v>
      </c>
      <c r="J193" s="6">
        <v>60.1</v>
      </c>
      <c r="K193" s="6" t="str">
        <f t="shared" si="2"/>
        <v xml:space="preserve">('7157-POQR','Vicki','Ross','F','1949-12-07','Grand Rapids','MI','Soy','164','60.1'), </v>
      </c>
      <c r="L193" s="8"/>
      <c r="O193" s="1"/>
    </row>
    <row r="194" spans="1:15" x14ac:dyDescent="0.25">
      <c r="A194" s="6" t="s">
        <v>2082</v>
      </c>
      <c r="B194" s="6" t="s">
        <v>552</v>
      </c>
      <c r="C194" s="6" t="s">
        <v>553</v>
      </c>
      <c r="D194" s="6" t="s">
        <v>19</v>
      </c>
      <c r="E194" s="7">
        <v>16318</v>
      </c>
      <c r="F194" s="6" t="s">
        <v>554</v>
      </c>
      <c r="G194" s="6" t="s">
        <v>127</v>
      </c>
      <c r="H194" s="6" t="s">
        <v>18</v>
      </c>
      <c r="I194" s="6">
        <v>179</v>
      </c>
      <c r="J194" s="6">
        <v>78.5</v>
      </c>
      <c r="K194" s="6" t="str">
        <f t="shared" si="2"/>
        <v xml:space="preserve">('9556-YOKA','Ray','Strickland','M','1944-09-03','Harrisburg','PA','lactose intollerant','179','78.5'), </v>
      </c>
      <c r="L194" s="8"/>
      <c r="O194" s="1"/>
    </row>
    <row r="195" spans="1:15" x14ac:dyDescent="0.25">
      <c r="A195" s="6" t="s">
        <v>2083</v>
      </c>
      <c r="B195" s="6" t="s">
        <v>555</v>
      </c>
      <c r="C195" s="6" t="s">
        <v>556</v>
      </c>
      <c r="D195" s="6" t="s">
        <v>19</v>
      </c>
      <c r="E195" s="7">
        <v>30932</v>
      </c>
      <c r="F195" s="6" t="s">
        <v>557</v>
      </c>
      <c r="G195" s="6" t="s">
        <v>56</v>
      </c>
      <c r="H195" s="6" t="s">
        <v>38</v>
      </c>
      <c r="I195" s="6">
        <v>186</v>
      </c>
      <c r="J195" s="6">
        <v>86.7</v>
      </c>
      <c r="K195" s="6" t="str">
        <f t="shared" ref="K195:K258" si="3">"("&amp;"'"&amp;A195&amp;"',"&amp;"'"&amp;B195&amp;"',"&amp;"'"&amp;C195&amp;"',"&amp;"'"&amp;D195&amp;"',"&amp;"'"&amp;TEXT(E195,"yyyy-mm-dd")&amp;"',"&amp;"'"&amp;F195&amp;"',"&amp;"'"&amp;G195&amp;"',"&amp;"'"&amp;H195&amp;"',"&amp;"'"&amp;I195&amp;"',"&amp;"'"&amp;J195&amp;"'"&amp;")"&amp;", "</f>
        <v xml:space="preserve">('8366-ZJJB','Shawn','Wills','M','1984-09-07','Cobden','IL','NULL','186','86.7'), </v>
      </c>
      <c r="L195" s="8"/>
      <c r="O195" s="1"/>
    </row>
    <row r="196" spans="1:15" x14ac:dyDescent="0.25">
      <c r="A196" s="6" t="s">
        <v>2084</v>
      </c>
      <c r="B196" s="6" t="s">
        <v>558</v>
      </c>
      <c r="C196" s="6" t="s">
        <v>559</v>
      </c>
      <c r="D196" s="6" t="s">
        <v>19</v>
      </c>
      <c r="E196" s="7">
        <v>27722</v>
      </c>
      <c r="F196" s="6" t="s">
        <v>560</v>
      </c>
      <c r="G196" s="6" t="s">
        <v>106</v>
      </c>
      <c r="H196" s="6" t="s">
        <v>15</v>
      </c>
      <c r="I196" s="6">
        <v>168</v>
      </c>
      <c r="J196" s="6">
        <v>80.400000000000006</v>
      </c>
      <c r="K196" s="6" t="str">
        <f t="shared" si="3"/>
        <v xml:space="preserve">('5714-SGYD','Thomas','Wood','M','1975-11-24','Waipahu','HI','Wheat','168','80.4'), </v>
      </c>
      <c r="L196" s="8"/>
      <c r="O196" s="1"/>
    </row>
    <row r="197" spans="1:15" x14ac:dyDescent="0.25">
      <c r="A197" s="6" t="s">
        <v>2085</v>
      </c>
      <c r="B197" s="6" t="s">
        <v>561</v>
      </c>
      <c r="C197" s="6" t="s">
        <v>562</v>
      </c>
      <c r="D197" s="6" t="s">
        <v>8</v>
      </c>
      <c r="E197" s="7">
        <v>19577</v>
      </c>
      <c r="F197" s="6" t="s">
        <v>563</v>
      </c>
      <c r="G197" s="6" t="s">
        <v>10</v>
      </c>
      <c r="H197" s="6" t="s">
        <v>17</v>
      </c>
      <c r="I197" s="6">
        <v>158</v>
      </c>
      <c r="J197" s="6">
        <v>74.7</v>
      </c>
      <c r="K197" s="6" t="str">
        <f t="shared" si="3"/>
        <v xml:space="preserve">('7112-GBAK','Julia','Wooden','F','1953-08-06','Jacksonville','FL','Shellfish','158','74.7'), </v>
      </c>
      <c r="L197" s="8"/>
      <c r="O197" s="1"/>
    </row>
    <row r="198" spans="1:15" x14ac:dyDescent="0.25">
      <c r="A198" s="6" t="s">
        <v>2086</v>
      </c>
      <c r="B198" s="6" t="s">
        <v>564</v>
      </c>
      <c r="C198" s="6" t="s">
        <v>565</v>
      </c>
      <c r="D198" s="6" t="s">
        <v>8</v>
      </c>
      <c r="E198" s="7">
        <v>25438</v>
      </c>
      <c r="F198" s="6" t="s">
        <v>566</v>
      </c>
      <c r="G198" s="6" t="s">
        <v>40</v>
      </c>
      <c r="H198" s="6" t="s">
        <v>38</v>
      </c>
      <c r="I198" s="6">
        <v>166</v>
      </c>
      <c r="J198" s="6">
        <v>57.1</v>
      </c>
      <c r="K198" s="6" t="str">
        <f t="shared" si="3"/>
        <v xml:space="preserve">('7050-QRAS','Jean','Morganti','F','1969-08-23','Burbank','CA','NULL','166','57.1'), </v>
      </c>
      <c r="L198" s="8"/>
      <c r="O198" s="1"/>
    </row>
    <row r="199" spans="1:15" x14ac:dyDescent="0.25">
      <c r="A199" s="6" t="s">
        <v>2087</v>
      </c>
      <c r="B199" s="6" t="s">
        <v>567</v>
      </c>
      <c r="C199" s="6" t="s">
        <v>568</v>
      </c>
      <c r="D199" s="6" t="s">
        <v>8</v>
      </c>
      <c r="E199" s="7">
        <v>25545</v>
      </c>
      <c r="F199" s="6" t="s">
        <v>569</v>
      </c>
      <c r="G199" s="6" t="s">
        <v>52</v>
      </c>
      <c r="H199" s="6" t="s">
        <v>17</v>
      </c>
      <c r="I199" s="6">
        <v>170</v>
      </c>
      <c r="J199" s="6">
        <v>64.099999999999994</v>
      </c>
      <c r="K199" s="6" t="str">
        <f t="shared" si="3"/>
        <v xml:space="preserve">('8391-JRON','Mercedes','Johnson','F','1969-12-08','Edgerton','WI','Shellfish','170','64.1'), </v>
      </c>
      <c r="L199" s="8"/>
      <c r="O199" s="1"/>
    </row>
    <row r="200" spans="1:15" x14ac:dyDescent="0.25">
      <c r="A200" s="6" t="s">
        <v>2088</v>
      </c>
      <c r="B200" s="6" t="s">
        <v>570</v>
      </c>
      <c r="C200" s="6" t="s">
        <v>571</v>
      </c>
      <c r="D200" s="6" t="s">
        <v>8</v>
      </c>
      <c r="E200" s="7">
        <v>28648</v>
      </c>
      <c r="F200" s="6" t="s">
        <v>572</v>
      </c>
      <c r="G200" s="6" t="s">
        <v>52</v>
      </c>
      <c r="H200" s="6" t="s">
        <v>16</v>
      </c>
      <c r="I200" s="6">
        <v>160</v>
      </c>
      <c r="J200" s="6">
        <v>86.6</v>
      </c>
      <c r="K200" s="6" t="str">
        <f t="shared" si="3"/>
        <v xml:space="preserve">('7020-EKIT','Wanda','Ault','F','1978-06-07','Madison','WI','Soy','160','86.6'), </v>
      </c>
      <c r="L200" s="8"/>
      <c r="O200" s="1"/>
    </row>
    <row r="201" spans="1:15" x14ac:dyDescent="0.25">
      <c r="A201" s="6" t="s">
        <v>2089</v>
      </c>
      <c r="B201" s="6" t="s">
        <v>298</v>
      </c>
      <c r="C201" s="6" t="s">
        <v>573</v>
      </c>
      <c r="D201" s="6" t="s">
        <v>19</v>
      </c>
      <c r="E201" s="7">
        <v>38152</v>
      </c>
      <c r="F201" s="6" t="s">
        <v>290</v>
      </c>
      <c r="G201" s="6" t="s">
        <v>20</v>
      </c>
      <c r="H201" s="6" t="s">
        <v>11</v>
      </c>
      <c r="I201" s="6">
        <v>188</v>
      </c>
      <c r="J201" s="6">
        <v>70.599999999999994</v>
      </c>
      <c r="K201" s="6" t="str">
        <f t="shared" si="3"/>
        <v xml:space="preserve">('9521-GKDI','John','Stout','M','2004-06-14','Saginaw','MI','Peanut','188','70.6'), </v>
      </c>
      <c r="L201" s="8"/>
      <c r="O201" s="1"/>
    </row>
    <row r="202" spans="1:15" x14ac:dyDescent="0.25">
      <c r="A202" s="6" t="s">
        <v>2090</v>
      </c>
      <c r="B202" s="6" t="s">
        <v>574</v>
      </c>
      <c r="C202" s="6" t="s">
        <v>575</v>
      </c>
      <c r="D202" s="6" t="s">
        <v>19</v>
      </c>
      <c r="E202" s="7">
        <v>38208</v>
      </c>
      <c r="F202" s="6" t="s">
        <v>576</v>
      </c>
      <c r="G202" s="6" t="s">
        <v>160</v>
      </c>
      <c r="H202" s="6" t="s">
        <v>17</v>
      </c>
      <c r="I202" s="6">
        <v>163</v>
      </c>
      <c r="J202" s="6">
        <v>67.7</v>
      </c>
      <c r="K202" s="6" t="str">
        <f t="shared" si="3"/>
        <v xml:space="preserve">('2795-OXKK','Jed','Riley','M','2004-08-09','Hazelwood','MO','Shellfish','163','67.7'), </v>
      </c>
      <c r="L202" s="8"/>
      <c r="O202" s="1"/>
    </row>
    <row r="203" spans="1:15" x14ac:dyDescent="0.25">
      <c r="A203" s="6" t="s">
        <v>2091</v>
      </c>
      <c r="B203" s="6" t="s">
        <v>577</v>
      </c>
      <c r="C203" s="6" t="s">
        <v>578</v>
      </c>
      <c r="D203" s="6" t="s">
        <v>19</v>
      </c>
      <c r="E203" s="7">
        <v>31737</v>
      </c>
      <c r="F203" s="6" t="s">
        <v>463</v>
      </c>
      <c r="G203" s="6" t="s">
        <v>325</v>
      </c>
      <c r="H203" s="6" t="s">
        <v>17</v>
      </c>
      <c r="I203" s="6">
        <v>169</v>
      </c>
      <c r="J203" s="6">
        <v>112.5</v>
      </c>
      <c r="K203" s="6" t="str">
        <f t="shared" si="3"/>
        <v xml:space="preserve">('3711-SHTX','Daniel','Rideout','M','1986-11-21','Kansas City','KS','Shellfish','169','112.5'), </v>
      </c>
      <c r="L203" s="8"/>
      <c r="O203" s="1"/>
    </row>
    <row r="204" spans="1:15" x14ac:dyDescent="0.25">
      <c r="A204" s="6" t="s">
        <v>2092</v>
      </c>
      <c r="B204" s="6" t="s">
        <v>224</v>
      </c>
      <c r="C204" s="6" t="s">
        <v>579</v>
      </c>
      <c r="D204" s="6" t="s">
        <v>19</v>
      </c>
      <c r="E204" s="7">
        <v>15097</v>
      </c>
      <c r="F204" s="6" t="s">
        <v>580</v>
      </c>
      <c r="G204" s="6" t="s">
        <v>214</v>
      </c>
      <c r="H204" s="6" t="s">
        <v>11</v>
      </c>
      <c r="I204" s="6">
        <v>167</v>
      </c>
      <c r="J204" s="6">
        <v>64.8</v>
      </c>
      <c r="K204" s="6" t="str">
        <f t="shared" si="3"/>
        <v xml:space="preserve">('9737-RDMZ','Walter','Reid','M','1941-05-01','Cambridge','MA','Peanut','167','64.8'), </v>
      </c>
      <c r="L204" s="8"/>
      <c r="O204" s="1"/>
    </row>
    <row r="205" spans="1:15" x14ac:dyDescent="0.25">
      <c r="A205" s="6" t="s">
        <v>2093</v>
      </c>
      <c r="B205" s="6" t="s">
        <v>581</v>
      </c>
      <c r="C205" s="6" t="s">
        <v>582</v>
      </c>
      <c r="D205" s="6" t="s">
        <v>8</v>
      </c>
      <c r="E205" s="7">
        <v>27623</v>
      </c>
      <c r="F205" s="6" t="s">
        <v>583</v>
      </c>
      <c r="G205" s="6" t="s">
        <v>35</v>
      </c>
      <c r="H205" s="6" t="s">
        <v>15</v>
      </c>
      <c r="I205" s="6">
        <v>160</v>
      </c>
      <c r="J205" s="6">
        <v>70</v>
      </c>
      <c r="K205" s="6" t="str">
        <f t="shared" si="3"/>
        <v xml:space="preserve">('8288-KPRO','Debbie','Giles','F','1975-08-17','Newark','NJ','Wheat','160','70'), </v>
      </c>
      <c r="L205" s="8"/>
      <c r="O205" s="1"/>
    </row>
    <row r="206" spans="1:15" x14ac:dyDescent="0.25">
      <c r="A206" s="6" t="s">
        <v>2094</v>
      </c>
      <c r="B206" s="6" t="s">
        <v>584</v>
      </c>
      <c r="C206" s="6" t="s">
        <v>585</v>
      </c>
      <c r="D206" s="6" t="s">
        <v>19</v>
      </c>
      <c r="E206" s="7">
        <v>23399</v>
      </c>
      <c r="F206" s="6" t="s">
        <v>282</v>
      </c>
      <c r="G206" s="6" t="s">
        <v>127</v>
      </c>
      <c r="H206" s="6" t="s">
        <v>17</v>
      </c>
      <c r="I206" s="6">
        <v>169</v>
      </c>
      <c r="J206" s="6">
        <v>93.8</v>
      </c>
      <c r="K206" s="6" t="str">
        <f t="shared" si="3"/>
        <v xml:space="preserve">('8637-VZHY','Nelson','Duke','M','1964-01-23','Pittsburgh','PA','Shellfish','169','93.8'), </v>
      </c>
      <c r="L206" s="8"/>
      <c r="O206" s="1"/>
    </row>
    <row r="207" spans="1:15" x14ac:dyDescent="0.25">
      <c r="A207" s="6" t="s">
        <v>2095</v>
      </c>
      <c r="B207" s="6" t="s">
        <v>586</v>
      </c>
      <c r="C207" s="6" t="s">
        <v>587</v>
      </c>
      <c r="D207" s="6" t="s">
        <v>19</v>
      </c>
      <c r="E207" s="7">
        <v>18868</v>
      </c>
      <c r="F207" s="6" t="s">
        <v>588</v>
      </c>
      <c r="G207" s="6" t="s">
        <v>10</v>
      </c>
      <c r="H207" s="6" t="s">
        <v>14</v>
      </c>
      <c r="I207" s="6">
        <v>165</v>
      </c>
      <c r="J207" s="6">
        <v>83.3</v>
      </c>
      <c r="K207" s="6" t="str">
        <f t="shared" si="3"/>
        <v xml:space="preserve">('2945-XABK','Douglas','Leyva','M','1951-08-28','Miami','FL','Kiwi','165','83.3'), </v>
      </c>
      <c r="L207" s="8"/>
      <c r="O207" s="1"/>
    </row>
    <row r="208" spans="1:15" x14ac:dyDescent="0.25">
      <c r="A208" s="6" t="s">
        <v>2096</v>
      </c>
      <c r="B208" s="6" t="s">
        <v>488</v>
      </c>
      <c r="C208" s="6" t="s">
        <v>242</v>
      </c>
      <c r="D208" s="6" t="s">
        <v>19</v>
      </c>
      <c r="E208" s="7">
        <v>34341</v>
      </c>
      <c r="F208" s="6" t="s">
        <v>99</v>
      </c>
      <c r="G208" s="6" t="s">
        <v>51</v>
      </c>
      <c r="H208" s="6" t="s">
        <v>17</v>
      </c>
      <c r="I208" s="6">
        <v>175</v>
      </c>
      <c r="J208" s="6">
        <v>108.5</v>
      </c>
      <c r="K208" s="6" t="str">
        <f t="shared" si="3"/>
        <v xml:space="preserve">('2442-ZWSM','Steve','Carter','M','1994-01-07','Hartford','CT','Shellfish','175','108.5'), </v>
      </c>
      <c r="L208" s="8"/>
      <c r="O208" s="1"/>
    </row>
    <row r="209" spans="1:15" x14ac:dyDescent="0.25">
      <c r="A209" s="6" t="s">
        <v>2097</v>
      </c>
      <c r="B209" s="6" t="s">
        <v>259</v>
      </c>
      <c r="C209" s="6" t="s">
        <v>216</v>
      </c>
      <c r="D209" s="6" t="s">
        <v>8</v>
      </c>
      <c r="E209" s="7">
        <v>28734</v>
      </c>
      <c r="F209" s="6" t="s">
        <v>149</v>
      </c>
      <c r="G209" s="6" t="s">
        <v>52</v>
      </c>
      <c r="H209" s="6" t="s">
        <v>15</v>
      </c>
      <c r="I209" s="6">
        <v>169</v>
      </c>
      <c r="J209" s="6">
        <v>57.2</v>
      </c>
      <c r="K209" s="6" t="str">
        <f t="shared" si="3"/>
        <v xml:space="preserve">('8981-RHFV','Kelli','Anderson','F','1978-09-01','Eau Claire','WI','Wheat','169','57.2'), </v>
      </c>
      <c r="L209" s="8"/>
      <c r="O209" s="1"/>
    </row>
    <row r="210" spans="1:15" x14ac:dyDescent="0.25">
      <c r="A210" s="6" t="s">
        <v>2098</v>
      </c>
      <c r="B210" s="6" t="s">
        <v>589</v>
      </c>
      <c r="C210" s="6" t="s">
        <v>405</v>
      </c>
      <c r="D210" s="6" t="s">
        <v>8</v>
      </c>
      <c r="E210" s="7">
        <v>33537</v>
      </c>
      <c r="F210" s="6" t="s">
        <v>100</v>
      </c>
      <c r="G210" s="6" t="s">
        <v>49</v>
      </c>
      <c r="H210" s="6" t="s">
        <v>18</v>
      </c>
      <c r="I210" s="6">
        <v>169</v>
      </c>
      <c r="J210" s="6">
        <v>49.7</v>
      </c>
      <c r="K210" s="6" t="str">
        <f t="shared" si="3"/>
        <v xml:space="preserve">('5967-VXVB','Noel','Jones','F','1991-10-26','Dallas','TX','lactose intollerant','169','49.7'), </v>
      </c>
      <c r="L210" s="8"/>
      <c r="O210" s="1"/>
    </row>
    <row r="211" spans="1:15" x14ac:dyDescent="0.25">
      <c r="A211" s="6" t="s">
        <v>2099</v>
      </c>
      <c r="B211" s="6" t="s">
        <v>590</v>
      </c>
      <c r="C211" s="6" t="s">
        <v>591</v>
      </c>
      <c r="D211" s="6" t="s">
        <v>8</v>
      </c>
      <c r="E211" s="7">
        <v>26212</v>
      </c>
      <c r="F211" s="6" t="s">
        <v>592</v>
      </c>
      <c r="G211" s="6" t="s">
        <v>313</v>
      </c>
      <c r="H211" s="6" t="s">
        <v>11</v>
      </c>
      <c r="I211" s="6">
        <v>166</v>
      </c>
      <c r="J211" s="6">
        <v>52</v>
      </c>
      <c r="K211" s="6" t="str">
        <f t="shared" si="3"/>
        <v xml:space="preserve">('6892-DLOB','Naomi','Coldwell','F','1971-10-06','Myrtle Beach','SC','Peanut','166','52'), </v>
      </c>
      <c r="L211" s="8"/>
      <c r="O211" s="1"/>
    </row>
    <row r="212" spans="1:15" x14ac:dyDescent="0.25">
      <c r="A212" s="6" t="s">
        <v>2100</v>
      </c>
      <c r="B212" s="6" t="s">
        <v>111</v>
      </c>
      <c r="C212" s="6" t="s">
        <v>593</v>
      </c>
      <c r="D212" s="6" t="s">
        <v>19</v>
      </c>
      <c r="E212" s="7">
        <v>27210</v>
      </c>
      <c r="F212" s="6" t="s">
        <v>328</v>
      </c>
      <c r="G212" s="6" t="s">
        <v>32</v>
      </c>
      <c r="H212" s="6" t="s">
        <v>14</v>
      </c>
      <c r="I212" s="6">
        <v>181</v>
      </c>
      <c r="J212" s="6">
        <v>81.7</v>
      </c>
      <c r="K212" s="6" t="str">
        <f t="shared" si="3"/>
        <v xml:space="preserve">('6748-YURR','James','Russell','M','1974-06-30','Richmond','VA','Kiwi','181','81.7'), </v>
      </c>
      <c r="L212" s="8"/>
      <c r="O212" s="1"/>
    </row>
    <row r="213" spans="1:15" x14ac:dyDescent="0.25">
      <c r="A213" s="6" t="s">
        <v>2101</v>
      </c>
      <c r="B213" s="6" t="s">
        <v>118</v>
      </c>
      <c r="C213" s="6" t="s">
        <v>594</v>
      </c>
      <c r="D213" s="6" t="s">
        <v>8</v>
      </c>
      <c r="E213" s="7">
        <v>14657</v>
      </c>
      <c r="F213" s="6" t="s">
        <v>595</v>
      </c>
      <c r="G213" s="6" t="s">
        <v>127</v>
      </c>
      <c r="H213" s="6" t="s">
        <v>38</v>
      </c>
      <c r="I213" s="6">
        <v>157</v>
      </c>
      <c r="J213" s="6">
        <v>87.5</v>
      </c>
      <c r="K213" s="6" t="str">
        <f t="shared" si="3"/>
        <v xml:space="preserve">('8525-GJEU','Ann','Nicodemus','F','1940-02-16','Johnstown','PA','NULL','157','87.5'), </v>
      </c>
      <c r="L213" s="8"/>
      <c r="O213" s="1"/>
    </row>
    <row r="214" spans="1:15" x14ac:dyDescent="0.25">
      <c r="A214" s="6" t="s">
        <v>2102</v>
      </c>
      <c r="B214" s="6" t="s">
        <v>72</v>
      </c>
      <c r="C214" s="6" t="s">
        <v>596</v>
      </c>
      <c r="D214" s="6" t="s">
        <v>19</v>
      </c>
      <c r="E214" s="7">
        <v>24571</v>
      </c>
      <c r="F214" s="6" t="s">
        <v>263</v>
      </c>
      <c r="G214" s="6" t="s">
        <v>29</v>
      </c>
      <c r="H214" s="6" t="s">
        <v>17</v>
      </c>
      <c r="I214" s="6">
        <v>177</v>
      </c>
      <c r="J214" s="6">
        <v>106.1</v>
      </c>
      <c r="K214" s="6" t="str">
        <f t="shared" si="3"/>
        <v xml:space="preserve">('2445-LIYO','Robert','Novak','M','1967-04-09','South Bend','IN','Shellfish','177','106.1'), </v>
      </c>
      <c r="L214" s="8"/>
      <c r="O214" s="1"/>
    </row>
    <row r="215" spans="1:15" x14ac:dyDescent="0.25">
      <c r="A215" s="6" t="s">
        <v>2103</v>
      </c>
      <c r="B215" s="6" t="s">
        <v>136</v>
      </c>
      <c r="C215" s="6" t="s">
        <v>597</v>
      </c>
      <c r="D215" s="6" t="s">
        <v>19</v>
      </c>
      <c r="E215" s="7">
        <v>33664</v>
      </c>
      <c r="F215" s="6" t="s">
        <v>598</v>
      </c>
      <c r="G215" s="6" t="s">
        <v>37</v>
      </c>
      <c r="H215" s="6" t="s">
        <v>18</v>
      </c>
      <c r="I215" s="6">
        <v>188</v>
      </c>
      <c r="J215" s="6">
        <v>110.4</v>
      </c>
      <c r="K215" s="6" t="str">
        <f t="shared" si="3"/>
        <v xml:space="preserve">('7181-QRCS','Donald','Valente','M','1992-03-01','Brooklyn','NY','lactose intollerant','188','110.4'), </v>
      </c>
      <c r="L215" s="8"/>
      <c r="O215" s="1"/>
    </row>
    <row r="216" spans="1:15" x14ac:dyDescent="0.25">
      <c r="A216" s="6" t="s">
        <v>2104</v>
      </c>
      <c r="B216" s="6" t="s">
        <v>185</v>
      </c>
      <c r="C216" s="6" t="s">
        <v>599</v>
      </c>
      <c r="D216" s="6" t="s">
        <v>8</v>
      </c>
      <c r="E216" s="7">
        <v>19759</v>
      </c>
      <c r="F216" s="6" t="s">
        <v>600</v>
      </c>
      <c r="G216" s="6" t="s">
        <v>40</v>
      </c>
      <c r="H216" s="6" t="s">
        <v>11</v>
      </c>
      <c r="I216" s="6">
        <v>170</v>
      </c>
      <c r="J216" s="6">
        <v>53.3</v>
      </c>
      <c r="K216" s="6" t="str">
        <f t="shared" si="3"/>
        <v xml:space="preserve">('8280-ZKOU','Savannah','Wise','F','1954-02-04','National City','CA','Peanut','170','53.3'), </v>
      </c>
      <c r="L216" s="8"/>
      <c r="O216" s="1"/>
    </row>
    <row r="217" spans="1:15" x14ac:dyDescent="0.25">
      <c r="A217" s="6" t="s">
        <v>2105</v>
      </c>
      <c r="B217" s="6" t="s">
        <v>72</v>
      </c>
      <c r="C217" s="6" t="s">
        <v>601</v>
      </c>
      <c r="D217" s="6" t="s">
        <v>19</v>
      </c>
      <c r="E217" s="7">
        <v>23514</v>
      </c>
      <c r="F217" s="6" t="s">
        <v>602</v>
      </c>
      <c r="G217" s="6" t="s">
        <v>37</v>
      </c>
      <c r="H217" s="6" t="s">
        <v>17</v>
      </c>
      <c r="I217" s="6">
        <v>175</v>
      </c>
      <c r="J217" s="6">
        <v>77.099999999999994</v>
      </c>
      <c r="K217" s="6" t="str">
        <f t="shared" si="3"/>
        <v xml:space="preserve">('6972-IPQG','Robert','Niles','M','1964-05-17','Skaneateles','NY','Shellfish','175','77.1'), </v>
      </c>
      <c r="L217" s="8"/>
      <c r="O217" s="1"/>
    </row>
    <row r="218" spans="1:15" x14ac:dyDescent="0.25">
      <c r="A218" s="6" t="s">
        <v>2106</v>
      </c>
      <c r="B218" s="6" t="s">
        <v>111</v>
      </c>
      <c r="C218" s="6" t="s">
        <v>603</v>
      </c>
      <c r="D218" s="6" t="s">
        <v>19</v>
      </c>
      <c r="E218" s="7">
        <v>26114</v>
      </c>
      <c r="F218" s="6" t="s">
        <v>604</v>
      </c>
      <c r="G218" s="6" t="s">
        <v>51</v>
      </c>
      <c r="H218" s="6" t="s">
        <v>18</v>
      </c>
      <c r="I218" s="6">
        <v>169</v>
      </c>
      <c r="J218" s="6">
        <v>68.8</v>
      </c>
      <c r="K218" s="6" t="str">
        <f t="shared" si="3"/>
        <v xml:space="preserve">('7373-EVYL','James','Rawson','M','1971-06-30','Torrington','CT','lactose intollerant','169','68.8'), </v>
      </c>
      <c r="L218" s="8"/>
      <c r="O218" s="1"/>
    </row>
    <row r="219" spans="1:15" x14ac:dyDescent="0.25">
      <c r="A219" s="6" t="s">
        <v>2107</v>
      </c>
      <c r="B219" s="6" t="s">
        <v>605</v>
      </c>
      <c r="C219" s="6" t="s">
        <v>606</v>
      </c>
      <c r="D219" s="6" t="s">
        <v>19</v>
      </c>
      <c r="E219" s="7">
        <v>18409</v>
      </c>
      <c r="F219" s="6" t="s">
        <v>607</v>
      </c>
      <c r="G219" s="6" t="s">
        <v>10</v>
      </c>
      <c r="H219" s="6" t="s">
        <v>18</v>
      </c>
      <c r="I219" s="6">
        <v>164</v>
      </c>
      <c r="J219" s="6">
        <v>77.900000000000006</v>
      </c>
      <c r="K219" s="6" t="str">
        <f t="shared" si="3"/>
        <v xml:space="preserve">('1555-NOGG','Andres','Higgins','M','1950-05-26','Doral','FL','lactose intollerant','164','77.9'), </v>
      </c>
      <c r="L219" s="8"/>
      <c r="O219" s="1"/>
    </row>
    <row r="220" spans="1:15" x14ac:dyDescent="0.25">
      <c r="A220" s="6" t="s">
        <v>2108</v>
      </c>
      <c r="B220" s="6" t="s">
        <v>608</v>
      </c>
      <c r="C220" s="6" t="s">
        <v>609</v>
      </c>
      <c r="D220" s="6" t="s">
        <v>8</v>
      </c>
      <c r="E220" s="7">
        <v>31167</v>
      </c>
      <c r="F220" s="6" t="s">
        <v>610</v>
      </c>
      <c r="G220" s="6" t="s">
        <v>611</v>
      </c>
      <c r="H220" s="6" t="s">
        <v>17</v>
      </c>
      <c r="I220" s="6">
        <v>166</v>
      </c>
      <c r="J220" s="6">
        <v>72.2</v>
      </c>
      <c r="K220" s="6" t="str">
        <f t="shared" si="3"/>
        <v xml:space="preserve">('4678-EYFO','Christine','Sheldon','F','1985-04-30','Denver','CO','Shellfish','166','72.2'), </v>
      </c>
      <c r="L220" s="8"/>
      <c r="O220" s="1"/>
    </row>
    <row r="221" spans="1:15" x14ac:dyDescent="0.25">
      <c r="A221" s="6" t="s">
        <v>2109</v>
      </c>
      <c r="B221" s="6" t="s">
        <v>612</v>
      </c>
      <c r="C221" s="6" t="s">
        <v>613</v>
      </c>
      <c r="D221" s="6" t="s">
        <v>8</v>
      </c>
      <c r="E221" s="7">
        <v>23345</v>
      </c>
      <c r="F221" s="6" t="s">
        <v>614</v>
      </c>
      <c r="G221" s="6" t="s">
        <v>51</v>
      </c>
      <c r="H221" s="6" t="s">
        <v>15</v>
      </c>
      <c r="I221" s="6">
        <v>160</v>
      </c>
      <c r="J221" s="6">
        <v>66.5</v>
      </c>
      <c r="K221" s="6" t="str">
        <f t="shared" si="3"/>
        <v xml:space="preserve">('3435-AQNS','Lynn','Probst','F','1963-11-30','Stamford','CT','Wheat','160','66.5'), </v>
      </c>
      <c r="L221" s="8"/>
      <c r="O221" s="1"/>
    </row>
    <row r="222" spans="1:15" x14ac:dyDescent="0.25">
      <c r="A222" s="6" t="s">
        <v>2110</v>
      </c>
      <c r="B222" s="6" t="s">
        <v>615</v>
      </c>
      <c r="C222" s="6" t="s">
        <v>45</v>
      </c>
      <c r="D222" s="6" t="s">
        <v>8</v>
      </c>
      <c r="E222" s="7">
        <v>31306</v>
      </c>
      <c r="F222" s="6" t="s">
        <v>616</v>
      </c>
      <c r="G222" s="6" t="s">
        <v>52</v>
      </c>
      <c r="H222" s="6" t="s">
        <v>13</v>
      </c>
      <c r="I222" s="6">
        <v>169</v>
      </c>
      <c r="J222" s="6">
        <v>80.3</v>
      </c>
      <c r="K222" s="6" t="str">
        <f t="shared" si="3"/>
        <v xml:space="preserve">('2654-IDWT','Shane','Davis','F','1985-09-16','Presque Isle','WI','Asthma','169','80.3'), </v>
      </c>
      <c r="L222" s="8"/>
      <c r="O222" s="1"/>
    </row>
    <row r="223" spans="1:15" x14ac:dyDescent="0.25">
      <c r="A223" s="6" t="s">
        <v>2111</v>
      </c>
      <c r="B223" s="6" t="s">
        <v>617</v>
      </c>
      <c r="C223" s="6" t="s">
        <v>618</v>
      </c>
      <c r="D223" s="6" t="s">
        <v>8</v>
      </c>
      <c r="E223" s="7">
        <v>14614</v>
      </c>
      <c r="F223" s="6" t="s">
        <v>490</v>
      </c>
      <c r="G223" s="6" t="s">
        <v>49</v>
      </c>
      <c r="H223" s="6" t="s">
        <v>18</v>
      </c>
      <c r="I223" s="6">
        <v>153</v>
      </c>
      <c r="J223" s="6">
        <v>82.8</v>
      </c>
      <c r="K223" s="6" t="str">
        <f t="shared" si="3"/>
        <v xml:space="preserve">('9959-BEDS','Kari','Melvin','F','1940-01-04','Abilene','TX','lactose intollerant','153','82.8'), </v>
      </c>
      <c r="L223" s="8"/>
      <c r="O223" s="1"/>
    </row>
    <row r="224" spans="1:15" x14ac:dyDescent="0.25">
      <c r="A224" s="6" t="s">
        <v>2112</v>
      </c>
      <c r="B224" s="6" t="s">
        <v>495</v>
      </c>
      <c r="C224" s="6" t="s">
        <v>619</v>
      </c>
      <c r="D224" s="6" t="s">
        <v>19</v>
      </c>
      <c r="E224" s="7">
        <v>16378</v>
      </c>
      <c r="F224" s="6" t="s">
        <v>449</v>
      </c>
      <c r="G224" s="6" t="s">
        <v>79</v>
      </c>
      <c r="H224" s="6" t="s">
        <v>14</v>
      </c>
      <c r="I224" s="6">
        <v>182</v>
      </c>
      <c r="J224" s="6">
        <v>101</v>
      </c>
      <c r="K224" s="6" t="str">
        <f t="shared" si="3"/>
        <v xml:space="preserve">('1248-EJKZ','William','Wilson','M','1944-11-02','Meridian','OK','Kiwi','182','101'), </v>
      </c>
      <c r="L224" s="8"/>
      <c r="O224" s="1"/>
    </row>
    <row r="225" spans="1:15" x14ac:dyDescent="0.25">
      <c r="A225" s="6" t="s">
        <v>2113</v>
      </c>
      <c r="B225" s="6" t="s">
        <v>620</v>
      </c>
      <c r="C225" s="6" t="s">
        <v>621</v>
      </c>
      <c r="D225" s="6" t="s">
        <v>19</v>
      </c>
      <c r="E225" s="7">
        <v>33224</v>
      </c>
      <c r="F225" s="6" t="s">
        <v>622</v>
      </c>
      <c r="G225" s="6" t="s">
        <v>369</v>
      </c>
      <c r="H225" s="6" t="s">
        <v>13</v>
      </c>
      <c r="I225" s="6">
        <v>182</v>
      </c>
      <c r="J225" s="6">
        <v>77.099999999999994</v>
      </c>
      <c r="K225" s="6" t="str">
        <f t="shared" si="3"/>
        <v xml:space="preserve">('1232-LCVU','Jacob','Tally','M','1990-12-17','Yacolt','WA','Asthma','182','77.1'), </v>
      </c>
      <c r="L225" s="8"/>
      <c r="O225" s="1"/>
    </row>
    <row r="226" spans="1:15" x14ac:dyDescent="0.25">
      <c r="A226" s="6" t="s">
        <v>2114</v>
      </c>
      <c r="B226" s="6" t="s">
        <v>336</v>
      </c>
      <c r="C226" s="6" t="s">
        <v>568</v>
      </c>
      <c r="D226" s="6" t="s">
        <v>8</v>
      </c>
      <c r="E226" s="7">
        <v>29400</v>
      </c>
      <c r="F226" s="6" t="s">
        <v>623</v>
      </c>
      <c r="G226" s="6" t="s">
        <v>24</v>
      </c>
      <c r="H226" s="6" t="s">
        <v>16</v>
      </c>
      <c r="I226" s="6">
        <v>156</v>
      </c>
      <c r="J226" s="6">
        <v>64.099999999999994</v>
      </c>
      <c r="K226" s="6" t="str">
        <f t="shared" si="3"/>
        <v xml:space="preserve">('8114-JYDM','Priscilla','Johnson','F','1980-06-28','Tucker','GA','Soy','156','64.1'), </v>
      </c>
      <c r="L226" s="8"/>
      <c r="O226" s="1"/>
    </row>
    <row r="227" spans="1:15" x14ac:dyDescent="0.25">
      <c r="A227" s="6" t="s">
        <v>2115</v>
      </c>
      <c r="B227" s="6" t="s">
        <v>298</v>
      </c>
      <c r="C227" s="6" t="s">
        <v>624</v>
      </c>
      <c r="D227" s="6" t="s">
        <v>19</v>
      </c>
      <c r="E227" s="7">
        <v>17506</v>
      </c>
      <c r="F227" s="6" t="s">
        <v>625</v>
      </c>
      <c r="G227" s="6" t="s">
        <v>626</v>
      </c>
      <c r="H227" s="6" t="s">
        <v>16</v>
      </c>
      <c r="I227" s="6">
        <v>170</v>
      </c>
      <c r="J227" s="6">
        <v>100.1</v>
      </c>
      <c r="K227" s="6" t="str">
        <f t="shared" si="3"/>
        <v xml:space="preserve">('9426-TDXZ','John','Shoop','M','1947-12-05','Washington','DC','Soy','170','100.1'), </v>
      </c>
      <c r="L227" s="8"/>
      <c r="O227" s="1"/>
    </row>
    <row r="228" spans="1:15" x14ac:dyDescent="0.25">
      <c r="A228" s="6" t="s">
        <v>2116</v>
      </c>
      <c r="B228" s="6" t="s">
        <v>558</v>
      </c>
      <c r="C228" s="6" t="s">
        <v>627</v>
      </c>
      <c r="D228" s="6" t="s">
        <v>19</v>
      </c>
      <c r="E228" s="7">
        <v>31789</v>
      </c>
      <c r="F228" s="6" t="s">
        <v>628</v>
      </c>
      <c r="G228" s="6" t="s">
        <v>10</v>
      </c>
      <c r="H228" s="6" t="s">
        <v>16</v>
      </c>
      <c r="I228" s="6">
        <v>174</v>
      </c>
      <c r="J228" s="6">
        <v>71.900000000000006</v>
      </c>
      <c r="K228" s="6" t="str">
        <f t="shared" si="3"/>
        <v xml:space="preserve">('7893-ANEG','Thomas','Beverly','M','1987-01-12','Palm Bay','FL','Soy','174','71.9'), </v>
      </c>
      <c r="L228" s="8"/>
      <c r="O228" s="1"/>
    </row>
    <row r="229" spans="1:15" x14ac:dyDescent="0.25">
      <c r="A229" s="6" t="s">
        <v>2117</v>
      </c>
      <c r="B229" s="6" t="s">
        <v>629</v>
      </c>
      <c r="C229" s="6" t="s">
        <v>351</v>
      </c>
      <c r="D229" s="6" t="s">
        <v>8</v>
      </c>
      <c r="E229" s="7">
        <v>23740</v>
      </c>
      <c r="F229" s="6" t="s">
        <v>630</v>
      </c>
      <c r="G229" s="6" t="s">
        <v>369</v>
      </c>
      <c r="H229" s="6" t="s">
        <v>14</v>
      </c>
      <c r="I229" s="6">
        <v>160</v>
      </c>
      <c r="J229" s="6">
        <v>85.5</v>
      </c>
      <c r="K229" s="6" t="str">
        <f t="shared" si="3"/>
        <v xml:space="preserve">('1438-BTOS','Debora','Thompson','F','1964-12-29','Olympia','WA','Kiwi','160','85.5'), </v>
      </c>
      <c r="L229" s="8"/>
      <c r="O229" s="1"/>
    </row>
    <row r="230" spans="1:15" x14ac:dyDescent="0.25">
      <c r="A230" s="6" t="s">
        <v>2118</v>
      </c>
      <c r="B230" s="6" t="s">
        <v>631</v>
      </c>
      <c r="C230" s="6" t="s">
        <v>155</v>
      </c>
      <c r="D230" s="6" t="s">
        <v>8</v>
      </c>
      <c r="E230" s="7">
        <v>33071</v>
      </c>
      <c r="F230" s="6" t="s">
        <v>632</v>
      </c>
      <c r="G230" s="6" t="s">
        <v>40</v>
      </c>
      <c r="H230" s="6" t="s">
        <v>14</v>
      </c>
      <c r="I230" s="6">
        <v>171</v>
      </c>
      <c r="J230" s="6">
        <v>84.6</v>
      </c>
      <c r="K230" s="6" t="str">
        <f t="shared" si="3"/>
        <v xml:space="preserve">('3619-BQKN','Cynthia','Vogel','F','1990-07-17','Sacramento','CA','Kiwi','171','84.6'), </v>
      </c>
      <c r="L230" s="8"/>
      <c r="O230" s="1"/>
    </row>
    <row r="231" spans="1:15" x14ac:dyDescent="0.25">
      <c r="A231" s="6" t="s">
        <v>2119</v>
      </c>
      <c r="B231" s="6" t="s">
        <v>308</v>
      </c>
      <c r="C231" s="6" t="s">
        <v>633</v>
      </c>
      <c r="D231" s="6" t="s">
        <v>19</v>
      </c>
      <c r="E231" s="7">
        <v>29847</v>
      </c>
      <c r="F231" s="6" t="s">
        <v>9</v>
      </c>
      <c r="G231" s="6" t="s">
        <v>10</v>
      </c>
      <c r="H231" s="6" t="s">
        <v>13</v>
      </c>
      <c r="I231" s="6">
        <v>188</v>
      </c>
      <c r="J231" s="6">
        <v>100.8</v>
      </c>
      <c r="K231" s="6" t="str">
        <f t="shared" si="3"/>
        <v xml:space="preserve">('4145-GNNM','Richard','Stuart','M','1981-09-18','Orlando','FL','Asthma','188','100.8'), </v>
      </c>
      <c r="L231" s="8"/>
      <c r="O231" s="1"/>
    </row>
    <row r="232" spans="1:15" x14ac:dyDescent="0.25">
      <c r="A232" s="6" t="s">
        <v>2120</v>
      </c>
      <c r="B232" s="6" t="s">
        <v>634</v>
      </c>
      <c r="C232" s="6" t="s">
        <v>530</v>
      </c>
      <c r="D232" s="6" t="s">
        <v>8</v>
      </c>
      <c r="E232" s="7">
        <v>28060</v>
      </c>
      <c r="F232" s="6" t="s">
        <v>273</v>
      </c>
      <c r="G232" s="6" t="s">
        <v>37</v>
      </c>
      <c r="H232" s="6" t="s">
        <v>16</v>
      </c>
      <c r="I232" s="6">
        <v>159</v>
      </c>
      <c r="J232" s="6">
        <v>97</v>
      </c>
      <c r="K232" s="6" t="str">
        <f t="shared" si="3"/>
        <v xml:space="preserve">('6034-MXQO','Denny','Engle','F','1976-10-27','New York','NY','Soy','159','97'), </v>
      </c>
      <c r="L232" s="8"/>
      <c r="O232" s="1"/>
    </row>
    <row r="233" spans="1:15" x14ac:dyDescent="0.25">
      <c r="A233" s="6" t="s">
        <v>2121</v>
      </c>
      <c r="B233" s="6" t="s">
        <v>635</v>
      </c>
      <c r="C233" s="6" t="s">
        <v>636</v>
      </c>
      <c r="D233" s="6" t="s">
        <v>19</v>
      </c>
      <c r="E233" s="7">
        <v>24071</v>
      </c>
      <c r="F233" s="6" t="s">
        <v>210</v>
      </c>
      <c r="G233" s="6" t="s">
        <v>127</v>
      </c>
      <c r="H233" s="6" t="s">
        <v>11</v>
      </c>
      <c r="I233" s="6">
        <v>171</v>
      </c>
      <c r="J233" s="6">
        <v>88.3</v>
      </c>
      <c r="K233" s="6" t="str">
        <f t="shared" si="3"/>
        <v xml:space="preserve">('1672-SADA','Joseph','Bewley','M','1965-11-25','Philadelphia','PA','Peanut','171','88.3'), </v>
      </c>
      <c r="L233" s="8"/>
      <c r="O233" s="1"/>
    </row>
    <row r="234" spans="1:15" x14ac:dyDescent="0.25">
      <c r="A234" s="6" t="s">
        <v>2122</v>
      </c>
      <c r="B234" s="6" t="s">
        <v>637</v>
      </c>
      <c r="C234" s="6" t="s">
        <v>638</v>
      </c>
      <c r="D234" s="6" t="s">
        <v>19</v>
      </c>
      <c r="E234" s="7">
        <v>31546</v>
      </c>
      <c r="F234" s="6" t="s">
        <v>588</v>
      </c>
      <c r="G234" s="6" t="s">
        <v>10</v>
      </c>
      <c r="H234" s="6" t="s">
        <v>13</v>
      </c>
      <c r="I234" s="6">
        <v>173</v>
      </c>
      <c r="J234" s="6">
        <v>70.900000000000006</v>
      </c>
      <c r="K234" s="6" t="str">
        <f t="shared" si="3"/>
        <v xml:space="preserve">('4339-IRRA','Mark','Houck','M','1986-05-14','Miami','FL','Asthma','173','70.9'), </v>
      </c>
      <c r="L234" s="8"/>
      <c r="O234" s="1"/>
    </row>
    <row r="235" spans="1:15" x14ac:dyDescent="0.25">
      <c r="A235" s="6" t="s">
        <v>2123</v>
      </c>
      <c r="B235" s="6" t="s">
        <v>639</v>
      </c>
      <c r="C235" s="6" t="s">
        <v>640</v>
      </c>
      <c r="D235" s="6" t="s">
        <v>8</v>
      </c>
      <c r="E235" s="7">
        <v>28936</v>
      </c>
      <c r="F235" s="6" t="s">
        <v>641</v>
      </c>
      <c r="G235" s="6" t="s">
        <v>10</v>
      </c>
      <c r="H235" s="6" t="s">
        <v>11</v>
      </c>
      <c r="I235" s="6">
        <v>160</v>
      </c>
      <c r="J235" s="6">
        <v>84.7</v>
      </c>
      <c r="K235" s="6" t="str">
        <f t="shared" si="3"/>
        <v xml:space="preserve">('5050-IPWV','Marie','Henderson','F','1979-03-22','Venice','FL','Peanut','160','84.7'), </v>
      </c>
      <c r="L235" s="8"/>
      <c r="O235" s="1"/>
    </row>
    <row r="236" spans="1:15" x14ac:dyDescent="0.25">
      <c r="A236" s="6" t="s">
        <v>2124</v>
      </c>
      <c r="B236" s="6" t="s">
        <v>642</v>
      </c>
      <c r="C236" s="6" t="s">
        <v>634</v>
      </c>
      <c r="D236" s="6" t="s">
        <v>8</v>
      </c>
      <c r="E236" s="7">
        <v>28585</v>
      </c>
      <c r="F236" s="6" t="s">
        <v>643</v>
      </c>
      <c r="G236" s="6" t="s">
        <v>123</v>
      </c>
      <c r="H236" s="6" t="s">
        <v>38</v>
      </c>
      <c r="I236" s="6">
        <v>161</v>
      </c>
      <c r="J236" s="6">
        <v>56.6</v>
      </c>
      <c r="K236" s="6" t="str">
        <f t="shared" si="3"/>
        <v xml:space="preserve">('5772-AIMU','Cathrine','Denny','F','1978-04-05','Baxter','TN','NULL','161','56.6'), </v>
      </c>
      <c r="L236" s="8"/>
      <c r="O236" s="1"/>
    </row>
    <row r="237" spans="1:15" x14ac:dyDescent="0.25">
      <c r="A237" s="6" t="s">
        <v>2125</v>
      </c>
      <c r="B237" s="6" t="s">
        <v>644</v>
      </c>
      <c r="C237" s="6" t="s">
        <v>645</v>
      </c>
      <c r="D237" s="6" t="s">
        <v>8</v>
      </c>
      <c r="E237" s="7">
        <v>18397</v>
      </c>
      <c r="F237" s="6" t="s">
        <v>341</v>
      </c>
      <c r="G237" s="6" t="s">
        <v>40</v>
      </c>
      <c r="H237" s="6" t="s">
        <v>14</v>
      </c>
      <c r="I237" s="6">
        <v>171</v>
      </c>
      <c r="J237" s="6">
        <v>76</v>
      </c>
      <c r="K237" s="6" t="str">
        <f t="shared" si="3"/>
        <v xml:space="preserve">('5691-BUMA','Dorothy','Bradshaw','F','1950-05-14','San Jose','CA','Kiwi','171','76'), </v>
      </c>
      <c r="L237" s="8"/>
      <c r="O237" s="1"/>
    </row>
    <row r="238" spans="1:15" x14ac:dyDescent="0.25">
      <c r="A238" s="6" t="s">
        <v>2126</v>
      </c>
      <c r="B238" s="6" t="s">
        <v>107</v>
      </c>
      <c r="C238" s="6" t="s">
        <v>646</v>
      </c>
      <c r="D238" s="6" t="s">
        <v>19</v>
      </c>
      <c r="E238" s="7">
        <v>21868</v>
      </c>
      <c r="F238" s="6" t="s">
        <v>431</v>
      </c>
      <c r="G238" s="6" t="s">
        <v>37</v>
      </c>
      <c r="H238" s="6" t="s">
        <v>18</v>
      </c>
      <c r="I238" s="6">
        <v>169</v>
      </c>
      <c r="J238" s="6">
        <v>104.3</v>
      </c>
      <c r="K238" s="6" t="str">
        <f t="shared" si="3"/>
        <v xml:space="preserve">('9768-FWKJ','Larry','Chapman','M','1959-11-14','Buffalo','NY','lactose intollerant','169','104.3'), </v>
      </c>
      <c r="L238" s="8"/>
      <c r="O238" s="1"/>
    </row>
    <row r="239" spans="1:15" x14ac:dyDescent="0.25">
      <c r="A239" s="6" t="s">
        <v>2127</v>
      </c>
      <c r="B239" s="6" t="s">
        <v>97</v>
      </c>
      <c r="C239" s="6" t="s">
        <v>647</v>
      </c>
      <c r="D239" s="6" t="s">
        <v>8</v>
      </c>
      <c r="E239" s="7">
        <v>30517</v>
      </c>
      <c r="F239" s="6" t="s">
        <v>648</v>
      </c>
      <c r="G239" s="6" t="s">
        <v>40</v>
      </c>
      <c r="H239" s="6" t="s">
        <v>14</v>
      </c>
      <c r="I239" s="6">
        <v>174</v>
      </c>
      <c r="J239" s="6">
        <v>85.2</v>
      </c>
      <c r="K239" s="6" t="str">
        <f t="shared" si="3"/>
        <v xml:space="preserve">('5655-VKTI','Donna','Spears','F','1983-07-20','Hayward','CA','Kiwi','174','85.2'), </v>
      </c>
      <c r="L239" s="8"/>
      <c r="O239" s="1"/>
    </row>
    <row r="240" spans="1:15" x14ac:dyDescent="0.25">
      <c r="A240" s="6" t="s">
        <v>2128</v>
      </c>
      <c r="B240" s="6" t="s">
        <v>649</v>
      </c>
      <c r="C240" s="6" t="s">
        <v>650</v>
      </c>
      <c r="D240" s="6" t="s">
        <v>8</v>
      </c>
      <c r="E240" s="7">
        <v>23333</v>
      </c>
      <c r="F240" s="6" t="s">
        <v>651</v>
      </c>
      <c r="G240" s="6" t="s">
        <v>478</v>
      </c>
      <c r="H240" s="6" t="s">
        <v>16</v>
      </c>
      <c r="I240" s="6">
        <v>158</v>
      </c>
      <c r="J240" s="6">
        <v>77.900000000000006</v>
      </c>
      <c r="K240" s="6" t="str">
        <f t="shared" si="3"/>
        <v xml:space="preserve">('8082-PPOQ','Karyn','Arnold','F','1963-11-18','Ortonville','SD','Soy','158','77.9'), </v>
      </c>
      <c r="L240" s="8"/>
      <c r="O240" s="1"/>
    </row>
    <row r="241" spans="1:15" x14ac:dyDescent="0.25">
      <c r="A241" s="6" t="s">
        <v>2129</v>
      </c>
      <c r="B241" s="6" t="s">
        <v>652</v>
      </c>
      <c r="C241" s="6" t="s">
        <v>359</v>
      </c>
      <c r="D241" s="6" t="s">
        <v>19</v>
      </c>
      <c r="E241" s="7">
        <v>23253</v>
      </c>
      <c r="F241" s="6" t="s">
        <v>653</v>
      </c>
      <c r="G241" s="6" t="s">
        <v>47</v>
      </c>
      <c r="H241" s="6" t="s">
        <v>11</v>
      </c>
      <c r="I241" s="6">
        <v>176</v>
      </c>
      <c r="J241" s="6">
        <v>112.2</v>
      </c>
      <c r="K241" s="6" t="str">
        <f t="shared" si="3"/>
        <v xml:space="preserve">('4652-AMIB','Conrad','Smith','M','1963-08-30','Fayetteville','NC','Peanut','176','112.2'), </v>
      </c>
      <c r="L241" s="8"/>
      <c r="O241" s="1"/>
    </row>
    <row r="242" spans="1:15" x14ac:dyDescent="0.25">
      <c r="A242" s="6" t="s">
        <v>2130</v>
      </c>
      <c r="B242" s="6" t="s">
        <v>654</v>
      </c>
      <c r="C242" s="6" t="s">
        <v>655</v>
      </c>
      <c r="D242" s="6" t="s">
        <v>8</v>
      </c>
      <c r="E242" s="7">
        <v>28781</v>
      </c>
      <c r="F242" s="6" t="s">
        <v>656</v>
      </c>
      <c r="G242" s="6" t="s">
        <v>47</v>
      </c>
      <c r="H242" s="6" t="s">
        <v>13</v>
      </c>
      <c r="I242" s="6">
        <v>154</v>
      </c>
      <c r="J242" s="6">
        <v>105.8</v>
      </c>
      <c r="K242" s="6" t="str">
        <f t="shared" si="3"/>
        <v xml:space="preserve">('1623-OQYL','Deana','Moats','F','1978-10-18','Goldsboro','NC','Asthma','154','105.8'), </v>
      </c>
      <c r="L242" s="8"/>
      <c r="O242" s="1"/>
    </row>
    <row r="243" spans="1:15" x14ac:dyDescent="0.25">
      <c r="A243" s="6" t="s">
        <v>2131</v>
      </c>
      <c r="B243" s="6" t="s">
        <v>507</v>
      </c>
      <c r="C243" s="6" t="s">
        <v>657</v>
      </c>
      <c r="D243" s="6" t="s">
        <v>8</v>
      </c>
      <c r="E243" s="7">
        <v>14739</v>
      </c>
      <c r="F243" s="6" t="s">
        <v>658</v>
      </c>
      <c r="G243" s="6" t="s">
        <v>127</v>
      </c>
      <c r="H243" s="6" t="s">
        <v>38</v>
      </c>
      <c r="I243" s="6">
        <v>153</v>
      </c>
      <c r="J243" s="6">
        <v>49.9</v>
      </c>
      <c r="K243" s="6" t="str">
        <f t="shared" si="3"/>
        <v xml:space="preserve">('3798-BZVP','Linda','Lopez','F','1940-05-08','Huntington Mills','PA','NULL','153','49.9'), </v>
      </c>
      <c r="L243" s="8"/>
      <c r="O243" s="1"/>
    </row>
    <row r="244" spans="1:15" x14ac:dyDescent="0.25">
      <c r="A244" s="6" t="s">
        <v>2132</v>
      </c>
      <c r="B244" s="6" t="s">
        <v>659</v>
      </c>
      <c r="C244" s="6" t="s">
        <v>660</v>
      </c>
      <c r="D244" s="6" t="s">
        <v>8</v>
      </c>
      <c r="E244" s="7">
        <v>16975</v>
      </c>
      <c r="F244" s="6" t="s">
        <v>661</v>
      </c>
      <c r="G244" s="6" t="s">
        <v>49</v>
      </c>
      <c r="H244" s="6" t="s">
        <v>38</v>
      </c>
      <c r="I244" s="6">
        <v>152</v>
      </c>
      <c r="J244" s="6">
        <v>98.5</v>
      </c>
      <c r="K244" s="6" t="str">
        <f t="shared" si="3"/>
        <v xml:space="preserve">('1579-FJYS','Tina','Luster','F','1946-06-22','San Antonio','TX','NULL','152','98.5'), </v>
      </c>
      <c r="L244" s="8"/>
      <c r="O244" s="1"/>
    </row>
    <row r="245" spans="1:15" x14ac:dyDescent="0.25">
      <c r="A245" s="6" t="s">
        <v>2133</v>
      </c>
      <c r="B245" s="6" t="s">
        <v>662</v>
      </c>
      <c r="C245" s="6" t="s">
        <v>663</v>
      </c>
      <c r="D245" s="6" t="s">
        <v>8</v>
      </c>
      <c r="E245" s="7">
        <v>16571</v>
      </c>
      <c r="F245" s="6" t="s">
        <v>664</v>
      </c>
      <c r="G245" s="6" t="s">
        <v>23</v>
      </c>
      <c r="H245" s="6" t="s">
        <v>17</v>
      </c>
      <c r="I245" s="6">
        <v>167</v>
      </c>
      <c r="J245" s="6">
        <v>66.400000000000006</v>
      </c>
      <c r="K245" s="6" t="str">
        <f t="shared" si="3"/>
        <v xml:space="preserve">('2712-UWPZ','Victoria','McGee','F','1945-05-14','Mansfield','OH','Shellfish','167','66.4'), </v>
      </c>
      <c r="L245" s="8"/>
      <c r="O245" s="1"/>
    </row>
    <row r="246" spans="1:15" x14ac:dyDescent="0.25">
      <c r="A246" s="6" t="s">
        <v>2134</v>
      </c>
      <c r="B246" s="6" t="s">
        <v>168</v>
      </c>
      <c r="C246" s="6" t="s">
        <v>665</v>
      </c>
      <c r="D246" s="6" t="s">
        <v>8</v>
      </c>
      <c r="E246" s="7">
        <v>35355</v>
      </c>
      <c r="F246" s="6" t="s">
        <v>476</v>
      </c>
      <c r="G246" s="6" t="s">
        <v>75</v>
      </c>
      <c r="H246" s="6" t="s">
        <v>18</v>
      </c>
      <c r="I246" s="6">
        <v>175</v>
      </c>
      <c r="J246" s="6">
        <v>80.099999999999994</v>
      </c>
      <c r="K246" s="6" t="str">
        <f t="shared" si="3"/>
        <v xml:space="preserve">('4077-RACD','Mary','Kays','F','1996-10-17','New Orleans','LA','lactose intollerant','175','80.1'), </v>
      </c>
      <c r="L246" s="8"/>
      <c r="O246" s="1"/>
    </row>
    <row r="247" spans="1:15" x14ac:dyDescent="0.25">
      <c r="A247" s="6" t="s">
        <v>2135</v>
      </c>
      <c r="B247" s="6" t="s">
        <v>666</v>
      </c>
      <c r="C247" s="6" t="s">
        <v>236</v>
      </c>
      <c r="D247" s="6" t="s">
        <v>8</v>
      </c>
      <c r="E247" s="7">
        <v>21355</v>
      </c>
      <c r="F247" s="6" t="s">
        <v>667</v>
      </c>
      <c r="G247" s="6" t="s">
        <v>668</v>
      </c>
      <c r="H247" s="6" t="s">
        <v>11</v>
      </c>
      <c r="I247" s="6">
        <v>163</v>
      </c>
      <c r="J247" s="6">
        <v>53.3</v>
      </c>
      <c r="K247" s="6" t="str">
        <f t="shared" si="3"/>
        <v xml:space="preserve">('1539-GRSA','Evelyn','Brown','F','1958-06-19','Kanawha','IA','Peanut','163','53.3'), </v>
      </c>
      <c r="L247" s="8"/>
      <c r="O247" s="1"/>
    </row>
    <row r="248" spans="1:15" x14ac:dyDescent="0.25">
      <c r="A248" s="6" t="s">
        <v>2136</v>
      </c>
      <c r="B248" s="6" t="s">
        <v>669</v>
      </c>
      <c r="C248" s="6" t="s">
        <v>670</v>
      </c>
      <c r="D248" s="6" t="s">
        <v>8</v>
      </c>
      <c r="E248" s="7">
        <v>24881</v>
      </c>
      <c r="F248" s="6" t="s">
        <v>343</v>
      </c>
      <c r="G248" s="6" t="s">
        <v>356</v>
      </c>
      <c r="H248" s="6" t="s">
        <v>38</v>
      </c>
      <c r="I248" s="6">
        <v>159</v>
      </c>
      <c r="J248" s="6">
        <v>68.599999999999994</v>
      </c>
      <c r="K248" s="6" t="str">
        <f t="shared" si="3"/>
        <v xml:space="preserve">('5572-LNVG','Lindsey','Busch','F','1968-02-13','Columbus','AL','NULL','159','68.6'), </v>
      </c>
      <c r="L248" s="8"/>
      <c r="O248" s="1"/>
    </row>
    <row r="249" spans="1:15" x14ac:dyDescent="0.25">
      <c r="A249" s="6" t="s">
        <v>2137</v>
      </c>
      <c r="B249" s="6" t="s">
        <v>468</v>
      </c>
      <c r="C249" s="6" t="s">
        <v>671</v>
      </c>
      <c r="D249" s="6" t="s">
        <v>19</v>
      </c>
      <c r="E249" s="7">
        <v>27578</v>
      </c>
      <c r="F249" s="6" t="s">
        <v>672</v>
      </c>
      <c r="G249" s="6" t="s">
        <v>40</v>
      </c>
      <c r="H249" s="6" t="s">
        <v>38</v>
      </c>
      <c r="I249" s="6">
        <v>168</v>
      </c>
      <c r="J249" s="6">
        <v>105</v>
      </c>
      <c r="K249" s="6" t="str">
        <f t="shared" si="3"/>
        <v xml:space="preserve">('7437-NLMO','Edwin','Hill','M','1975-07-03','Playa Del Rey','CA','NULL','168','105'), </v>
      </c>
      <c r="L249" s="8"/>
      <c r="O249" s="1"/>
    </row>
    <row r="250" spans="1:15" x14ac:dyDescent="0.25">
      <c r="A250" s="6" t="s">
        <v>2138</v>
      </c>
      <c r="B250" s="6" t="s">
        <v>673</v>
      </c>
      <c r="C250" s="6" t="s">
        <v>674</v>
      </c>
      <c r="D250" s="6" t="s">
        <v>19</v>
      </c>
      <c r="E250" s="7">
        <v>31882</v>
      </c>
      <c r="F250" s="6" t="s">
        <v>96</v>
      </c>
      <c r="G250" s="6" t="s">
        <v>49</v>
      </c>
      <c r="H250" s="6" t="s">
        <v>13</v>
      </c>
      <c r="I250" s="6">
        <v>174</v>
      </c>
      <c r="J250" s="6">
        <v>72.599999999999994</v>
      </c>
      <c r="K250" s="6" t="str">
        <f t="shared" si="3"/>
        <v xml:space="preserve">('5111-PEER','Roger','McGonagle','M','1987-04-15','Houston','TX','Asthma','174','72.6'), </v>
      </c>
      <c r="L250" s="8"/>
      <c r="O250" s="1"/>
    </row>
    <row r="251" spans="1:15" x14ac:dyDescent="0.25">
      <c r="A251" s="6" t="s">
        <v>2139</v>
      </c>
      <c r="B251" s="6" t="s">
        <v>675</v>
      </c>
      <c r="C251" s="6" t="s">
        <v>676</v>
      </c>
      <c r="D251" s="6" t="s">
        <v>19</v>
      </c>
      <c r="E251" s="7">
        <v>14064</v>
      </c>
      <c r="F251" s="6" t="s">
        <v>677</v>
      </c>
      <c r="G251" s="6" t="s">
        <v>180</v>
      </c>
      <c r="H251" s="6" t="s">
        <v>17</v>
      </c>
      <c r="I251" s="6">
        <v>180</v>
      </c>
      <c r="J251" s="6">
        <v>100.3</v>
      </c>
      <c r="K251" s="6" t="str">
        <f t="shared" si="3"/>
        <v xml:space="preserve">('6630-URKR','Peter','Strohl','M','1938-07-03','Smithfield','ME','Shellfish','180','100.3'), </v>
      </c>
      <c r="L251" s="8"/>
      <c r="O251" s="1"/>
    </row>
    <row r="252" spans="1:15" x14ac:dyDescent="0.25">
      <c r="A252" s="6" t="s">
        <v>2140</v>
      </c>
      <c r="B252" s="6" t="s">
        <v>678</v>
      </c>
      <c r="C252" s="6" t="s">
        <v>679</v>
      </c>
      <c r="D252" s="6" t="s">
        <v>8</v>
      </c>
      <c r="E252" s="7">
        <v>32677</v>
      </c>
      <c r="F252" s="6" t="s">
        <v>680</v>
      </c>
      <c r="G252" s="6" t="s">
        <v>56</v>
      </c>
      <c r="H252" s="6" t="s">
        <v>16</v>
      </c>
      <c r="I252" s="6">
        <v>158</v>
      </c>
      <c r="J252" s="6">
        <v>103.3</v>
      </c>
      <c r="K252" s="6" t="str">
        <f t="shared" si="3"/>
        <v xml:space="preserve">('2353-FQDW','Cecelia','Hutton','F','1989-06-18','Lombard','IL','Soy','158','103.3'), </v>
      </c>
      <c r="L252" s="8"/>
      <c r="O252" s="1"/>
    </row>
    <row r="253" spans="1:15" x14ac:dyDescent="0.25">
      <c r="A253" s="6" t="s">
        <v>2141</v>
      </c>
      <c r="B253" s="6" t="s">
        <v>681</v>
      </c>
      <c r="C253" s="6" t="s">
        <v>682</v>
      </c>
      <c r="D253" s="6" t="s">
        <v>19</v>
      </c>
      <c r="E253" s="7">
        <v>26041</v>
      </c>
      <c r="F253" s="6" t="s">
        <v>683</v>
      </c>
      <c r="G253" s="6" t="s">
        <v>56</v>
      </c>
      <c r="H253" s="6" t="s">
        <v>15</v>
      </c>
      <c r="I253" s="6">
        <v>181</v>
      </c>
      <c r="J253" s="6">
        <v>83.6</v>
      </c>
      <c r="K253" s="6" t="str">
        <f t="shared" si="3"/>
        <v xml:space="preserve">('5508-VRLD','Jose','Portillo','M','1971-04-18','Wheeling','IL','Wheat','181','83.6'), </v>
      </c>
      <c r="L253" s="8"/>
      <c r="O253" s="1"/>
    </row>
    <row r="254" spans="1:15" x14ac:dyDescent="0.25">
      <c r="A254" s="6" t="s">
        <v>2142</v>
      </c>
      <c r="B254" s="6" t="s">
        <v>168</v>
      </c>
      <c r="C254" s="6" t="s">
        <v>684</v>
      </c>
      <c r="D254" s="6" t="s">
        <v>8</v>
      </c>
      <c r="E254" s="7">
        <v>15332</v>
      </c>
      <c r="F254" s="6" t="s">
        <v>685</v>
      </c>
      <c r="G254" s="6" t="s">
        <v>40</v>
      </c>
      <c r="H254" s="6" t="s">
        <v>14</v>
      </c>
      <c r="I254" s="6">
        <v>159</v>
      </c>
      <c r="J254" s="6">
        <v>63.9</v>
      </c>
      <c r="K254" s="6" t="str">
        <f t="shared" si="3"/>
        <v xml:space="preserve">('5003-MYIG','Mary','Denman','F','1941-12-22','El Monte','CA','Kiwi','159','63.9'), </v>
      </c>
      <c r="L254" s="8"/>
      <c r="O254" s="1"/>
    </row>
    <row r="255" spans="1:15" x14ac:dyDescent="0.25">
      <c r="A255" s="6" t="s">
        <v>2143</v>
      </c>
      <c r="B255" s="6" t="s">
        <v>80</v>
      </c>
      <c r="C255" s="6" t="s">
        <v>472</v>
      </c>
      <c r="D255" s="6" t="s">
        <v>19</v>
      </c>
      <c r="E255" s="7">
        <v>22537</v>
      </c>
      <c r="F255" s="6" t="s">
        <v>328</v>
      </c>
      <c r="G255" s="6" t="s">
        <v>32</v>
      </c>
      <c r="H255" s="6" t="s">
        <v>13</v>
      </c>
      <c r="I255" s="6">
        <v>168</v>
      </c>
      <c r="J255" s="6">
        <v>72.599999999999994</v>
      </c>
      <c r="K255" s="6" t="str">
        <f t="shared" si="3"/>
        <v xml:space="preserve">('7568-JFAP','Eric','Miller','M','1961-09-13','Richmond','VA','Asthma','168','72.6'), </v>
      </c>
      <c r="L255" s="8"/>
      <c r="O255" s="1"/>
    </row>
    <row r="256" spans="1:15" x14ac:dyDescent="0.25">
      <c r="A256" s="6" t="s">
        <v>2144</v>
      </c>
      <c r="B256" s="6" t="s">
        <v>686</v>
      </c>
      <c r="C256" s="6" t="s">
        <v>687</v>
      </c>
      <c r="D256" s="6" t="s">
        <v>19</v>
      </c>
      <c r="E256" s="7">
        <v>22528</v>
      </c>
      <c r="F256" s="6" t="s">
        <v>407</v>
      </c>
      <c r="G256" s="6" t="s">
        <v>356</v>
      </c>
      <c r="H256" s="6" t="s">
        <v>16</v>
      </c>
      <c r="I256" s="6">
        <v>171</v>
      </c>
      <c r="J256" s="6">
        <v>80</v>
      </c>
      <c r="K256" s="6" t="str">
        <f t="shared" si="3"/>
        <v xml:space="preserve">('9868-EVDK','Jesse','Hamilton','M','1961-09-04','Huntsville','AL','Soy','171','80'), </v>
      </c>
      <c r="L256" s="8"/>
      <c r="O256" s="1"/>
    </row>
    <row r="257" spans="1:15" x14ac:dyDescent="0.25">
      <c r="A257" s="6" t="s">
        <v>2145</v>
      </c>
      <c r="B257" s="6" t="s">
        <v>688</v>
      </c>
      <c r="C257" s="6" t="s">
        <v>689</v>
      </c>
      <c r="D257" s="6" t="s">
        <v>8</v>
      </c>
      <c r="E257" s="7">
        <v>20689</v>
      </c>
      <c r="F257" s="6" t="s">
        <v>34</v>
      </c>
      <c r="G257" s="6" t="s">
        <v>35</v>
      </c>
      <c r="H257" s="6" t="s">
        <v>16</v>
      </c>
      <c r="I257" s="6">
        <v>154</v>
      </c>
      <c r="J257" s="6">
        <v>97.6</v>
      </c>
      <c r="K257" s="6" t="str">
        <f t="shared" si="3"/>
        <v xml:space="preserve">('7663-SUXL','Tiffany','Lujan','F','1956-08-22','Camden','NJ','Soy','154','97.6'), </v>
      </c>
      <c r="L257" s="8"/>
      <c r="O257" s="1"/>
    </row>
    <row r="258" spans="1:15" x14ac:dyDescent="0.25">
      <c r="A258" s="6" t="s">
        <v>2146</v>
      </c>
      <c r="B258" s="6" t="s">
        <v>548</v>
      </c>
      <c r="C258" s="6" t="s">
        <v>690</v>
      </c>
      <c r="D258" s="6" t="s">
        <v>8</v>
      </c>
      <c r="E258" s="7">
        <v>20360</v>
      </c>
      <c r="F258" s="6" t="s">
        <v>691</v>
      </c>
      <c r="G258" s="6" t="s">
        <v>51</v>
      </c>
      <c r="H258" s="6" t="s">
        <v>13</v>
      </c>
      <c r="I258" s="6">
        <v>152</v>
      </c>
      <c r="J258" s="6">
        <v>93.5</v>
      </c>
      <c r="K258" s="6" t="str">
        <f t="shared" si="3"/>
        <v xml:space="preserve">('5298-LTWO','Wendy','Echavarria','F','1955-09-28','Norwalk','CT','Asthma','152','93.5'), </v>
      </c>
      <c r="L258" s="8"/>
      <c r="O258" s="1"/>
    </row>
    <row r="259" spans="1:15" x14ac:dyDescent="0.25">
      <c r="A259" s="6" t="s">
        <v>2147</v>
      </c>
      <c r="B259" s="6" t="s">
        <v>692</v>
      </c>
      <c r="C259" s="6" t="s">
        <v>693</v>
      </c>
      <c r="D259" s="6" t="s">
        <v>8</v>
      </c>
      <c r="E259" s="7">
        <v>35421</v>
      </c>
      <c r="F259" s="6" t="s">
        <v>368</v>
      </c>
      <c r="G259" s="6" t="s">
        <v>369</v>
      </c>
      <c r="H259" s="6" t="s">
        <v>38</v>
      </c>
      <c r="I259" s="6">
        <v>175</v>
      </c>
      <c r="J259" s="6">
        <v>90.3</v>
      </c>
      <c r="K259" s="6" t="str">
        <f t="shared" ref="K259:K322" si="4">"("&amp;"'"&amp;A259&amp;"',"&amp;"'"&amp;B259&amp;"',"&amp;"'"&amp;C259&amp;"',"&amp;"'"&amp;D259&amp;"',"&amp;"'"&amp;TEXT(E259,"yyyy-mm-dd")&amp;"',"&amp;"'"&amp;F259&amp;"',"&amp;"'"&amp;G259&amp;"',"&amp;"'"&amp;H259&amp;"',"&amp;"'"&amp;I259&amp;"',"&amp;"'"&amp;J259&amp;"'"&amp;")"&amp;", "</f>
        <v xml:space="preserve">('3822-VQTG','Liza','Ledesma','F','1996-12-22','Seattle','WA','NULL','175','90.3'), </v>
      </c>
      <c r="L259" s="8"/>
      <c r="O259" s="1"/>
    </row>
    <row r="260" spans="1:15" x14ac:dyDescent="0.25">
      <c r="A260" s="6" t="s">
        <v>2148</v>
      </c>
      <c r="B260" s="6" t="s">
        <v>69</v>
      </c>
      <c r="C260" s="6" t="s">
        <v>694</v>
      </c>
      <c r="D260" s="6" t="s">
        <v>19</v>
      </c>
      <c r="E260" s="7">
        <v>22962</v>
      </c>
      <c r="F260" s="6" t="s">
        <v>695</v>
      </c>
      <c r="G260" s="6" t="s">
        <v>369</v>
      </c>
      <c r="H260" s="6" t="s">
        <v>11</v>
      </c>
      <c r="I260" s="6">
        <v>176</v>
      </c>
      <c r="J260" s="6">
        <v>101.4</v>
      </c>
      <c r="K260" s="6" t="str">
        <f t="shared" si="4"/>
        <v xml:space="preserve">('8465-OVGB','Paul','Ramey','M','1962-11-12','Spokane','WA','Peanut','176','101.4'), </v>
      </c>
      <c r="L260" s="8"/>
      <c r="O260" s="1"/>
    </row>
    <row r="261" spans="1:15" x14ac:dyDescent="0.25">
      <c r="A261" s="6" t="s">
        <v>2149</v>
      </c>
      <c r="B261" s="6" t="s">
        <v>635</v>
      </c>
      <c r="C261" s="6" t="s">
        <v>696</v>
      </c>
      <c r="D261" s="6" t="s">
        <v>19</v>
      </c>
      <c r="E261" s="7">
        <v>33316</v>
      </c>
      <c r="F261" s="6" t="s">
        <v>542</v>
      </c>
      <c r="G261" s="6" t="s">
        <v>500</v>
      </c>
      <c r="H261" s="6" t="s">
        <v>16</v>
      </c>
      <c r="I261" s="6">
        <v>174</v>
      </c>
      <c r="J261" s="6">
        <v>113.2</v>
      </c>
      <c r="K261" s="6" t="str">
        <f t="shared" si="4"/>
        <v xml:space="preserve">('2923-HWKP','Joseph','Rivera','M','1991-03-19','Phoenix','AZ','Soy','174','113.2'), </v>
      </c>
      <c r="L261" s="8"/>
      <c r="O261" s="1"/>
    </row>
    <row r="262" spans="1:15" x14ac:dyDescent="0.25">
      <c r="A262" s="6" t="s">
        <v>2150</v>
      </c>
      <c r="B262" s="6" t="s">
        <v>697</v>
      </c>
      <c r="C262" s="6" t="s">
        <v>698</v>
      </c>
      <c r="D262" s="6" t="s">
        <v>19</v>
      </c>
      <c r="E262" s="7">
        <v>32736</v>
      </c>
      <c r="F262" s="6" t="s">
        <v>699</v>
      </c>
      <c r="G262" s="6" t="s">
        <v>49</v>
      </c>
      <c r="H262" s="6" t="s">
        <v>18</v>
      </c>
      <c r="I262" s="6">
        <v>176</v>
      </c>
      <c r="J262" s="6">
        <v>65.400000000000006</v>
      </c>
      <c r="K262" s="6" t="str">
        <f t="shared" si="4"/>
        <v xml:space="preserve">('1960-VZRI','Raul','Shaw','M','1989-08-16','Cranes Mill','TX','lactose intollerant','176','65.4'), </v>
      </c>
      <c r="L262" s="8"/>
      <c r="O262" s="1"/>
    </row>
    <row r="263" spans="1:15" x14ac:dyDescent="0.25">
      <c r="A263" s="6" t="s">
        <v>2151</v>
      </c>
      <c r="B263" s="6" t="s">
        <v>353</v>
      </c>
      <c r="C263" s="6" t="s">
        <v>700</v>
      </c>
      <c r="D263" s="6" t="s">
        <v>8</v>
      </c>
      <c r="E263" s="7">
        <v>32159</v>
      </c>
      <c r="F263" s="6" t="s">
        <v>701</v>
      </c>
      <c r="G263" s="6" t="s">
        <v>29</v>
      </c>
      <c r="H263" s="6" t="s">
        <v>14</v>
      </c>
      <c r="I263" s="6">
        <v>156</v>
      </c>
      <c r="J263" s="6">
        <v>102.2</v>
      </c>
      <c r="K263" s="6" t="str">
        <f t="shared" si="4"/>
        <v xml:space="preserve">('7961-LBUS','Patricia','Creek','F','1988-01-17','Elkhart','IN','Kiwi','156','102.2'), </v>
      </c>
      <c r="L263" s="8"/>
      <c r="O263" s="1"/>
    </row>
    <row r="264" spans="1:15" x14ac:dyDescent="0.25">
      <c r="A264" s="6" t="s">
        <v>2152</v>
      </c>
      <c r="B264" s="6" t="s">
        <v>702</v>
      </c>
      <c r="C264" s="6" t="s">
        <v>703</v>
      </c>
      <c r="D264" s="6" t="s">
        <v>19</v>
      </c>
      <c r="E264" s="7">
        <v>19488</v>
      </c>
      <c r="F264" s="6" t="s">
        <v>704</v>
      </c>
      <c r="G264" s="6" t="s">
        <v>705</v>
      </c>
      <c r="H264" s="6" t="s">
        <v>16</v>
      </c>
      <c r="I264" s="6">
        <v>170</v>
      </c>
      <c r="J264" s="6">
        <v>79.2</v>
      </c>
      <c r="K264" s="6" t="str">
        <f t="shared" si="4"/>
        <v xml:space="preserve">('3386-GBWF','Gerald','Hammett','M','1953-05-09','Little Rock','AR','Soy','170','79.2'), </v>
      </c>
      <c r="L264" s="8"/>
      <c r="O264" s="1"/>
    </row>
    <row r="265" spans="1:15" x14ac:dyDescent="0.25">
      <c r="A265" s="6" t="s">
        <v>2153</v>
      </c>
      <c r="B265" s="6" t="s">
        <v>706</v>
      </c>
      <c r="C265" s="6" t="s">
        <v>707</v>
      </c>
      <c r="D265" s="6" t="s">
        <v>19</v>
      </c>
      <c r="E265" s="7">
        <v>32908</v>
      </c>
      <c r="F265" s="6" t="s">
        <v>542</v>
      </c>
      <c r="G265" s="6" t="s">
        <v>500</v>
      </c>
      <c r="H265" s="6" t="s">
        <v>38</v>
      </c>
      <c r="I265" s="6">
        <v>173</v>
      </c>
      <c r="J265" s="6">
        <v>78.3</v>
      </c>
      <c r="K265" s="6" t="str">
        <f t="shared" si="4"/>
        <v xml:space="preserve">('8555-ZNZI','Andrew','Salmeron','M','1990-02-04','Phoenix','AZ','NULL','173','78.3'), </v>
      </c>
      <c r="L265" s="8"/>
      <c r="O265" s="1"/>
    </row>
    <row r="266" spans="1:15" x14ac:dyDescent="0.25">
      <c r="A266" s="6" t="s">
        <v>2154</v>
      </c>
      <c r="B266" s="6" t="s">
        <v>708</v>
      </c>
      <c r="C266" s="6" t="s">
        <v>709</v>
      </c>
      <c r="D266" s="6" t="s">
        <v>8</v>
      </c>
      <c r="E266" s="7">
        <v>19351</v>
      </c>
      <c r="F266" s="6" t="s">
        <v>710</v>
      </c>
      <c r="G266" s="6" t="s">
        <v>49</v>
      </c>
      <c r="H266" s="6" t="s">
        <v>15</v>
      </c>
      <c r="I266" s="6">
        <v>153</v>
      </c>
      <c r="J266" s="6">
        <v>89.8</v>
      </c>
      <c r="K266" s="6" t="str">
        <f t="shared" si="4"/>
        <v xml:space="preserve">('7074-GTMQ','Cassie','Yun','F','1952-12-23','Maple','TX','Wheat','153','89.8'), </v>
      </c>
      <c r="L266" s="8"/>
      <c r="O266" s="1"/>
    </row>
    <row r="267" spans="1:15" x14ac:dyDescent="0.25">
      <c r="A267" s="6" t="s">
        <v>2155</v>
      </c>
      <c r="B267" s="6" t="s">
        <v>711</v>
      </c>
      <c r="C267" s="6" t="s">
        <v>712</v>
      </c>
      <c r="D267" s="6" t="s">
        <v>8</v>
      </c>
      <c r="E267" s="7">
        <v>18386</v>
      </c>
      <c r="F267" s="6" t="s">
        <v>713</v>
      </c>
      <c r="G267" s="6" t="s">
        <v>714</v>
      </c>
      <c r="H267" s="6" t="s">
        <v>16</v>
      </c>
      <c r="I267" s="6">
        <v>171</v>
      </c>
      <c r="J267" s="6">
        <v>58</v>
      </c>
      <c r="K267" s="6" t="str">
        <f t="shared" si="4"/>
        <v xml:space="preserve">('2006-OWVW','Melissa','Peebles','F','1950-05-03','Portland','OR','Soy','171','58'), </v>
      </c>
      <c r="L267" s="8"/>
      <c r="O267" s="1"/>
    </row>
    <row r="268" spans="1:15" x14ac:dyDescent="0.25">
      <c r="A268" s="6" t="s">
        <v>2156</v>
      </c>
      <c r="B268" s="6" t="s">
        <v>715</v>
      </c>
      <c r="C268" s="6" t="s">
        <v>716</v>
      </c>
      <c r="D268" s="6" t="s">
        <v>19</v>
      </c>
      <c r="E268" s="7">
        <v>28083</v>
      </c>
      <c r="F268" s="6" t="s">
        <v>273</v>
      </c>
      <c r="G268" s="6" t="s">
        <v>37</v>
      </c>
      <c r="H268" s="6" t="s">
        <v>14</v>
      </c>
      <c r="I268" s="6">
        <v>182</v>
      </c>
      <c r="J268" s="6">
        <v>88.8</v>
      </c>
      <c r="K268" s="6" t="str">
        <f t="shared" si="4"/>
        <v xml:space="preserve">('7569-IGCI','Aaron','Conover','M','1976-11-19','New York','NY','Kiwi','182','88.8'), </v>
      </c>
      <c r="L268" s="8"/>
      <c r="O268" s="1"/>
    </row>
    <row r="269" spans="1:15" x14ac:dyDescent="0.25">
      <c r="A269" s="6" t="s">
        <v>2157</v>
      </c>
      <c r="B269" s="6" t="s">
        <v>432</v>
      </c>
      <c r="C269" s="6" t="s">
        <v>717</v>
      </c>
      <c r="D269" s="6" t="s">
        <v>19</v>
      </c>
      <c r="E269" s="7">
        <v>21758</v>
      </c>
      <c r="F269" s="6" t="s">
        <v>718</v>
      </c>
      <c r="G269" s="6" t="s">
        <v>40</v>
      </c>
      <c r="H269" s="6" t="s">
        <v>15</v>
      </c>
      <c r="I269" s="6">
        <v>173</v>
      </c>
      <c r="J269" s="6">
        <v>85.7</v>
      </c>
      <c r="K269" s="6" t="str">
        <f t="shared" si="4"/>
        <v xml:space="preserve">('8199-FEQQ','Patrick','Cueva','M','1959-07-27','Orange','CA','Wheat','173','85.7'), </v>
      </c>
      <c r="L269" s="8"/>
      <c r="O269" s="1"/>
    </row>
    <row r="270" spans="1:15" x14ac:dyDescent="0.25">
      <c r="A270" s="6" t="s">
        <v>2158</v>
      </c>
      <c r="B270" s="6" t="s">
        <v>719</v>
      </c>
      <c r="C270" s="6" t="s">
        <v>720</v>
      </c>
      <c r="D270" s="6" t="s">
        <v>8</v>
      </c>
      <c r="E270" s="7">
        <v>22333</v>
      </c>
      <c r="F270" s="6" t="s">
        <v>721</v>
      </c>
      <c r="G270" s="6" t="s">
        <v>214</v>
      </c>
      <c r="H270" s="6" t="s">
        <v>17</v>
      </c>
      <c r="I270" s="6">
        <v>163</v>
      </c>
      <c r="J270" s="6">
        <v>71.099999999999994</v>
      </c>
      <c r="K270" s="6" t="str">
        <f t="shared" si="4"/>
        <v xml:space="preserve">('2855-QTIS','Earlene','Chamberlain','F','1961-02-21','Westborough','MA','Shellfish','163','71.1'), </v>
      </c>
      <c r="L270" s="8"/>
      <c r="O270" s="1"/>
    </row>
    <row r="271" spans="1:15" x14ac:dyDescent="0.25">
      <c r="A271" s="6" t="s">
        <v>2159</v>
      </c>
      <c r="B271" s="6" t="s">
        <v>722</v>
      </c>
      <c r="C271" s="6" t="s">
        <v>723</v>
      </c>
      <c r="D271" s="6" t="s">
        <v>8</v>
      </c>
      <c r="E271" s="7">
        <v>14491</v>
      </c>
      <c r="F271" s="6" t="s">
        <v>724</v>
      </c>
      <c r="G271" s="6" t="s">
        <v>32</v>
      </c>
      <c r="H271" s="6" t="s">
        <v>16</v>
      </c>
      <c r="I271" s="6">
        <v>154</v>
      </c>
      <c r="J271" s="6">
        <v>57.3</v>
      </c>
      <c r="K271" s="6" t="str">
        <f t="shared" si="4"/>
        <v xml:space="preserve">('4697-XBAR','Maribel','Rubin','F','1939-09-03','Abingdon','VA','Soy','154','57.3'), </v>
      </c>
      <c r="L271" s="8"/>
      <c r="O271" s="1"/>
    </row>
    <row r="272" spans="1:15" x14ac:dyDescent="0.25">
      <c r="A272" s="6" t="s">
        <v>2160</v>
      </c>
      <c r="B272" s="6" t="s">
        <v>725</v>
      </c>
      <c r="C272" s="6" t="s">
        <v>726</v>
      </c>
      <c r="D272" s="6" t="s">
        <v>8</v>
      </c>
      <c r="E272" s="7">
        <v>27721</v>
      </c>
      <c r="F272" s="6" t="s">
        <v>727</v>
      </c>
      <c r="G272" s="6" t="s">
        <v>40</v>
      </c>
      <c r="H272" s="6" t="s">
        <v>38</v>
      </c>
      <c r="I272" s="6">
        <v>156</v>
      </c>
      <c r="J272" s="6">
        <v>76.599999999999994</v>
      </c>
      <c r="K272" s="6" t="str">
        <f t="shared" si="4"/>
        <v xml:space="preserve">('1624-XGJZ','Denise','Holtz','F','1975-11-23','Ontario','CA','NULL','156','76.6'), </v>
      </c>
      <c r="L272" s="8"/>
      <c r="O272" s="1"/>
    </row>
    <row r="273" spans="1:15" x14ac:dyDescent="0.25">
      <c r="A273" s="6" t="s">
        <v>2161</v>
      </c>
      <c r="B273" s="6" t="s">
        <v>168</v>
      </c>
      <c r="C273" s="6" t="s">
        <v>728</v>
      </c>
      <c r="D273" s="6" t="s">
        <v>8</v>
      </c>
      <c r="E273" s="7">
        <v>15131</v>
      </c>
      <c r="F273" s="6" t="s">
        <v>729</v>
      </c>
      <c r="G273" s="6" t="s">
        <v>40</v>
      </c>
      <c r="H273" s="6" t="s">
        <v>14</v>
      </c>
      <c r="I273" s="6">
        <v>151</v>
      </c>
      <c r="J273" s="6">
        <v>60.9</v>
      </c>
      <c r="K273" s="6" t="str">
        <f t="shared" si="4"/>
        <v xml:space="preserve">('6571-OZGN','Mary','Kelley','F','1941-06-04','Yermo','CA','Kiwi','151','60.9'), </v>
      </c>
      <c r="L273" s="8"/>
      <c r="O273" s="1"/>
    </row>
    <row r="274" spans="1:15" x14ac:dyDescent="0.25">
      <c r="A274" s="6" t="s">
        <v>2162</v>
      </c>
      <c r="B274" s="6" t="s">
        <v>174</v>
      </c>
      <c r="C274" s="6" t="s">
        <v>730</v>
      </c>
      <c r="D274" s="6" t="s">
        <v>8</v>
      </c>
      <c r="E274" s="7">
        <v>22763</v>
      </c>
      <c r="F274" s="6" t="s">
        <v>68</v>
      </c>
      <c r="G274" s="6" t="s">
        <v>10</v>
      </c>
      <c r="H274" s="6" t="s">
        <v>14</v>
      </c>
      <c r="I274" s="6">
        <v>164</v>
      </c>
      <c r="J274" s="6">
        <v>79.900000000000006</v>
      </c>
      <c r="K274" s="6" t="str">
        <f t="shared" si="4"/>
        <v xml:space="preserve">('4827-EFAY','Violet','Dupont','F','1962-04-27','Tampa','FL','Kiwi','164','79.9'), </v>
      </c>
      <c r="L274" s="8"/>
      <c r="O274" s="1"/>
    </row>
    <row r="275" spans="1:15" x14ac:dyDescent="0.25">
      <c r="A275" s="6" t="s">
        <v>2163</v>
      </c>
      <c r="B275" s="6" t="s">
        <v>731</v>
      </c>
      <c r="C275" s="6" t="s">
        <v>732</v>
      </c>
      <c r="D275" s="6" t="s">
        <v>8</v>
      </c>
      <c r="E275" s="7">
        <v>37330</v>
      </c>
      <c r="F275" s="6" t="s">
        <v>279</v>
      </c>
      <c r="G275" s="6" t="s">
        <v>52</v>
      </c>
      <c r="H275" s="6" t="s">
        <v>17</v>
      </c>
      <c r="I275" s="6">
        <v>163</v>
      </c>
      <c r="J275" s="6">
        <v>63.5</v>
      </c>
      <c r="K275" s="6" t="str">
        <f t="shared" si="4"/>
        <v xml:space="preserve">('8932-EBCC','Alyssa','Montes','F','2002-03-15','Milwaukee','WI','Shellfish','163','63.5'), </v>
      </c>
      <c r="L275" s="8"/>
      <c r="O275" s="1"/>
    </row>
    <row r="276" spans="1:15" x14ac:dyDescent="0.25">
      <c r="A276" s="6" t="s">
        <v>2164</v>
      </c>
      <c r="B276" s="6" t="s">
        <v>733</v>
      </c>
      <c r="C276" s="6" t="s">
        <v>734</v>
      </c>
      <c r="D276" s="6" t="s">
        <v>8</v>
      </c>
      <c r="E276" s="7">
        <v>24052</v>
      </c>
      <c r="F276" s="6" t="s">
        <v>735</v>
      </c>
      <c r="G276" s="6" t="s">
        <v>146</v>
      </c>
      <c r="H276" s="6" t="s">
        <v>38</v>
      </c>
      <c r="I276" s="6">
        <v>160</v>
      </c>
      <c r="J276" s="6">
        <v>80.5</v>
      </c>
      <c r="K276" s="6" t="str">
        <f t="shared" si="4"/>
        <v xml:space="preserve">('4225-BOVO','Alice','Hollis','F','1965-11-06','Hastings','NE','NULL','160','80.5'), </v>
      </c>
      <c r="L276" s="8"/>
      <c r="O276" s="1"/>
    </row>
    <row r="277" spans="1:15" x14ac:dyDescent="0.25">
      <c r="A277" s="6" t="s">
        <v>2165</v>
      </c>
      <c r="B277" s="6" t="s">
        <v>736</v>
      </c>
      <c r="C277" s="6" t="s">
        <v>375</v>
      </c>
      <c r="D277" s="6" t="s">
        <v>8</v>
      </c>
      <c r="E277" s="7">
        <v>36684</v>
      </c>
      <c r="F277" s="6" t="s">
        <v>21</v>
      </c>
      <c r="G277" s="6" t="s">
        <v>500</v>
      </c>
      <c r="H277" s="6" t="s">
        <v>17</v>
      </c>
      <c r="I277" s="6">
        <v>157</v>
      </c>
      <c r="J277" s="6">
        <v>71.599999999999994</v>
      </c>
      <c r="K277" s="6" t="str">
        <f t="shared" si="4"/>
        <v xml:space="preserve">('7818-YTOI','Theresa','Williams','F','2000-06-07','Gilbert','AZ','Shellfish','157','71.6'), </v>
      </c>
      <c r="L277" s="8"/>
      <c r="O277" s="1"/>
    </row>
    <row r="278" spans="1:15" x14ac:dyDescent="0.25">
      <c r="A278" s="6" t="s">
        <v>2166</v>
      </c>
      <c r="B278" s="6" t="s">
        <v>737</v>
      </c>
      <c r="C278" s="6" t="s">
        <v>738</v>
      </c>
      <c r="D278" s="6" t="s">
        <v>8</v>
      </c>
      <c r="E278" s="7">
        <v>22586</v>
      </c>
      <c r="F278" s="6" t="s">
        <v>739</v>
      </c>
      <c r="G278" s="6" t="s">
        <v>740</v>
      </c>
      <c r="H278" s="6" t="s">
        <v>14</v>
      </c>
      <c r="I278" s="6">
        <v>157</v>
      </c>
      <c r="J278" s="6">
        <v>98.3</v>
      </c>
      <c r="K278" s="6" t="str">
        <f t="shared" si="4"/>
        <v xml:space="preserve">('5996-SLEG','Mae','Howton','F','1961-11-01','Albuquerque','NM','Kiwi','157','98.3'), </v>
      </c>
      <c r="L278" s="8"/>
      <c r="O278" s="1"/>
    </row>
    <row r="279" spans="1:15" x14ac:dyDescent="0.25">
      <c r="A279" s="6" t="s">
        <v>2167</v>
      </c>
      <c r="B279" s="6" t="s">
        <v>741</v>
      </c>
      <c r="C279" s="6" t="s">
        <v>443</v>
      </c>
      <c r="D279" s="6" t="s">
        <v>19</v>
      </c>
      <c r="E279" s="7">
        <v>30512</v>
      </c>
      <c r="F279" s="6" t="s">
        <v>220</v>
      </c>
      <c r="G279" s="6" t="s">
        <v>24</v>
      </c>
      <c r="H279" s="6" t="s">
        <v>11</v>
      </c>
      <c r="I279" s="6">
        <v>173</v>
      </c>
      <c r="J279" s="6">
        <v>88</v>
      </c>
      <c r="K279" s="6" t="str">
        <f t="shared" si="4"/>
        <v xml:space="preserve">('4820-TFZW','Glen','Holmes','M','1983-07-15','Atlanta','GA','Peanut','173','88'), </v>
      </c>
      <c r="L279" s="8"/>
      <c r="O279" s="1"/>
    </row>
    <row r="280" spans="1:15" x14ac:dyDescent="0.25">
      <c r="A280" s="6" t="s">
        <v>2168</v>
      </c>
      <c r="B280" s="6" t="s">
        <v>742</v>
      </c>
      <c r="C280" s="6" t="s">
        <v>743</v>
      </c>
      <c r="D280" s="6" t="s">
        <v>8</v>
      </c>
      <c r="E280" s="7">
        <v>33654</v>
      </c>
      <c r="F280" s="6" t="s">
        <v>744</v>
      </c>
      <c r="G280" s="6" t="s">
        <v>135</v>
      </c>
      <c r="H280" s="6" t="s">
        <v>14</v>
      </c>
      <c r="I280" s="6">
        <v>174</v>
      </c>
      <c r="J280" s="6">
        <v>62.6</v>
      </c>
      <c r="K280" s="6" t="str">
        <f t="shared" si="4"/>
        <v xml:space="preserve">('4209-ZYGV','Betty','Spann','F','1992-02-20','Owensboro','KY','Kiwi','174','62.6'), </v>
      </c>
      <c r="L280" s="8"/>
      <c r="O280" s="1"/>
    </row>
    <row r="281" spans="1:15" x14ac:dyDescent="0.25">
      <c r="A281" s="6" t="s">
        <v>2169</v>
      </c>
      <c r="B281" s="6" t="s">
        <v>745</v>
      </c>
      <c r="C281" s="6" t="s">
        <v>119</v>
      </c>
      <c r="D281" s="6" t="s">
        <v>19</v>
      </c>
      <c r="E281" s="7">
        <v>35233</v>
      </c>
      <c r="F281" s="6" t="s">
        <v>746</v>
      </c>
      <c r="G281" s="6" t="s">
        <v>35</v>
      </c>
      <c r="H281" s="6" t="s">
        <v>18</v>
      </c>
      <c r="I281" s="6">
        <v>175</v>
      </c>
      <c r="J281" s="6">
        <v>85.6</v>
      </c>
      <c r="K281" s="6" t="str">
        <f t="shared" si="4"/>
        <v xml:space="preserve">('7165-XCVY','Charles','Martinez','M','1996-06-17','Piscataway','NJ','lactose intollerant','175','85.6'), </v>
      </c>
      <c r="L281" s="8"/>
      <c r="O281" s="1"/>
    </row>
    <row r="282" spans="1:15" x14ac:dyDescent="0.25">
      <c r="A282" s="6" t="s">
        <v>2170</v>
      </c>
      <c r="B282" s="6" t="s">
        <v>464</v>
      </c>
      <c r="C282" s="6" t="s">
        <v>747</v>
      </c>
      <c r="D282" s="6" t="s">
        <v>8</v>
      </c>
      <c r="E282" s="7">
        <v>20574</v>
      </c>
      <c r="F282" s="6" t="s">
        <v>213</v>
      </c>
      <c r="G282" s="6" t="s">
        <v>214</v>
      </c>
      <c r="H282" s="6" t="s">
        <v>13</v>
      </c>
      <c r="I282" s="6">
        <v>171</v>
      </c>
      <c r="J282" s="6">
        <v>73.400000000000006</v>
      </c>
      <c r="K282" s="6" t="str">
        <f t="shared" si="4"/>
        <v xml:space="preserve">('7649-PCGE','Cheryl','Jenkins','F','1956-04-29','Boston','MA','Asthma','171','73.4'), </v>
      </c>
      <c r="L282" s="8"/>
      <c r="O282" s="1"/>
    </row>
    <row r="283" spans="1:15" x14ac:dyDescent="0.25">
      <c r="A283" s="6" t="s">
        <v>2171</v>
      </c>
      <c r="B283" s="6" t="s">
        <v>748</v>
      </c>
      <c r="C283" s="6" t="s">
        <v>749</v>
      </c>
      <c r="D283" s="6" t="s">
        <v>19</v>
      </c>
      <c r="E283" s="7">
        <v>21358</v>
      </c>
      <c r="F283" s="6" t="s">
        <v>750</v>
      </c>
      <c r="G283" s="6" t="s">
        <v>10</v>
      </c>
      <c r="H283" s="6" t="s">
        <v>11</v>
      </c>
      <c r="I283" s="6">
        <v>167</v>
      </c>
      <c r="J283" s="6">
        <v>110.9</v>
      </c>
      <c r="K283" s="6" t="str">
        <f t="shared" si="4"/>
        <v xml:space="preserve">('4494-LMDQ','Ralph','Meade','M','1958-06-22','Tallahassee','FL','Peanut','167','110.9'), </v>
      </c>
      <c r="L283" s="8"/>
      <c r="O283" s="1"/>
    </row>
    <row r="284" spans="1:15" x14ac:dyDescent="0.25">
      <c r="A284" s="6" t="s">
        <v>2172</v>
      </c>
      <c r="B284" s="6" t="s">
        <v>751</v>
      </c>
      <c r="C284" s="6" t="s">
        <v>752</v>
      </c>
      <c r="D284" s="6" t="s">
        <v>19</v>
      </c>
      <c r="E284" s="7">
        <v>31392</v>
      </c>
      <c r="F284" s="6" t="s">
        <v>343</v>
      </c>
      <c r="G284" s="6" t="s">
        <v>325</v>
      </c>
      <c r="H284" s="6" t="s">
        <v>17</v>
      </c>
      <c r="I284" s="6">
        <v>182</v>
      </c>
      <c r="J284" s="6">
        <v>99.6</v>
      </c>
      <c r="K284" s="6" t="str">
        <f t="shared" si="4"/>
        <v xml:space="preserve">('3776-CTOU','Gary','Rosenfeld','M','1985-12-11','Columbus','KS','Shellfish','182','99.6'), </v>
      </c>
      <c r="L284" s="8"/>
      <c r="O284" s="1"/>
    </row>
    <row r="285" spans="1:15" x14ac:dyDescent="0.25">
      <c r="A285" s="6" t="s">
        <v>2173</v>
      </c>
      <c r="B285" s="6" t="s">
        <v>72</v>
      </c>
      <c r="C285" s="6" t="s">
        <v>753</v>
      </c>
      <c r="D285" s="6" t="s">
        <v>19</v>
      </c>
      <c r="E285" s="7">
        <v>24318</v>
      </c>
      <c r="F285" s="6" t="s">
        <v>39</v>
      </c>
      <c r="G285" s="6" t="s">
        <v>40</v>
      </c>
      <c r="H285" s="6" t="s">
        <v>18</v>
      </c>
      <c r="I285" s="6">
        <v>168</v>
      </c>
      <c r="J285" s="6">
        <v>71</v>
      </c>
      <c r="K285" s="6" t="str">
        <f t="shared" si="4"/>
        <v xml:space="preserve">('7510-ZMBS','Robert','Kolar','M','1966-07-30','Los Angeles','CA','lactose intollerant','168','71'), </v>
      </c>
      <c r="L285" s="8"/>
      <c r="O285" s="1"/>
    </row>
    <row r="286" spans="1:15" x14ac:dyDescent="0.25">
      <c r="A286" s="6" t="s">
        <v>2174</v>
      </c>
      <c r="B286" s="6" t="s">
        <v>314</v>
      </c>
      <c r="C286" s="6" t="s">
        <v>754</v>
      </c>
      <c r="D286" s="6" t="s">
        <v>19</v>
      </c>
      <c r="E286" s="7">
        <v>24923</v>
      </c>
      <c r="F286" s="6" t="s">
        <v>9</v>
      </c>
      <c r="G286" s="6" t="s">
        <v>10</v>
      </c>
      <c r="H286" s="6" t="s">
        <v>15</v>
      </c>
      <c r="I286" s="6">
        <v>188</v>
      </c>
      <c r="J286" s="6">
        <v>107.6</v>
      </c>
      <c r="K286" s="6" t="str">
        <f t="shared" si="4"/>
        <v xml:space="preserve">('6281-UQVN','David','Jorgensen','M','1968-03-26','Orlando','FL','Wheat','188','107.6'), </v>
      </c>
      <c r="L286" s="8"/>
      <c r="O286" s="1"/>
    </row>
    <row r="287" spans="1:15" x14ac:dyDescent="0.25">
      <c r="A287" s="6" t="s">
        <v>2175</v>
      </c>
      <c r="B287" s="6" t="s">
        <v>310</v>
      </c>
      <c r="C287" s="6" t="s">
        <v>349</v>
      </c>
      <c r="D287" s="6" t="s">
        <v>8</v>
      </c>
      <c r="E287" s="7">
        <v>25286</v>
      </c>
      <c r="F287" s="6" t="s">
        <v>755</v>
      </c>
      <c r="G287" s="6" t="s">
        <v>478</v>
      </c>
      <c r="H287" s="6" t="s">
        <v>17</v>
      </c>
      <c r="I287" s="6">
        <v>166</v>
      </c>
      <c r="J287" s="6">
        <v>74.8</v>
      </c>
      <c r="K287" s="6" t="str">
        <f t="shared" si="4"/>
        <v xml:space="preserve">('1318-CDNY','Diane','Blankenship','F','1969-03-24','Sturgis','SD','Shellfish','166','74.8'), </v>
      </c>
      <c r="L287" s="8"/>
      <c r="O287" s="1"/>
    </row>
    <row r="288" spans="1:15" x14ac:dyDescent="0.25">
      <c r="A288" s="6" t="s">
        <v>2176</v>
      </c>
      <c r="B288" s="6" t="s">
        <v>308</v>
      </c>
      <c r="C288" s="6" t="s">
        <v>756</v>
      </c>
      <c r="D288" s="6" t="s">
        <v>19</v>
      </c>
      <c r="E288" s="7">
        <v>30909</v>
      </c>
      <c r="F288" s="6" t="s">
        <v>757</v>
      </c>
      <c r="G288" s="6" t="s">
        <v>29</v>
      </c>
      <c r="H288" s="6" t="s">
        <v>11</v>
      </c>
      <c r="I288" s="6">
        <v>174</v>
      </c>
      <c r="J288" s="6">
        <v>75.900000000000006</v>
      </c>
      <c r="K288" s="6" t="str">
        <f t="shared" si="4"/>
        <v xml:space="preserve">('1783-JBVS','Richard','Crabb','M','1984-08-15','Westfield','IN','Peanut','174','75.9'), </v>
      </c>
      <c r="L288" s="8"/>
      <c r="O288" s="1"/>
    </row>
    <row r="289" spans="1:15" x14ac:dyDescent="0.25">
      <c r="A289" s="6" t="s">
        <v>2177</v>
      </c>
      <c r="B289" s="6" t="s">
        <v>244</v>
      </c>
      <c r="C289" s="6" t="s">
        <v>758</v>
      </c>
      <c r="D289" s="6" t="s">
        <v>8</v>
      </c>
      <c r="E289" s="7">
        <v>30700</v>
      </c>
      <c r="F289" s="6" t="s">
        <v>588</v>
      </c>
      <c r="G289" s="6" t="s">
        <v>10</v>
      </c>
      <c r="H289" s="6" t="s">
        <v>17</v>
      </c>
      <c r="I289" s="6">
        <v>159</v>
      </c>
      <c r="J289" s="6">
        <v>73.2</v>
      </c>
      <c r="K289" s="6" t="str">
        <f t="shared" si="4"/>
        <v xml:space="preserve">('4450-NYNM','Doris','Morrison','F','1984-01-19','Miami','FL','Shellfish','159','73.2'), </v>
      </c>
      <c r="L289" s="8"/>
      <c r="O289" s="1"/>
    </row>
    <row r="290" spans="1:15" x14ac:dyDescent="0.25">
      <c r="A290" s="6" t="s">
        <v>2178</v>
      </c>
      <c r="B290" s="6" t="s">
        <v>759</v>
      </c>
      <c r="C290" s="6" t="s">
        <v>760</v>
      </c>
      <c r="D290" s="6" t="s">
        <v>8</v>
      </c>
      <c r="E290" s="7">
        <v>18650</v>
      </c>
      <c r="F290" s="6" t="s">
        <v>761</v>
      </c>
      <c r="G290" s="6" t="s">
        <v>20</v>
      </c>
      <c r="H290" s="6" t="s">
        <v>18</v>
      </c>
      <c r="I290" s="6">
        <v>160</v>
      </c>
      <c r="J290" s="6">
        <v>54</v>
      </c>
      <c r="K290" s="6" t="str">
        <f t="shared" si="4"/>
        <v xml:space="preserve">('7007-VPHZ','Mai','Lind','F','1951-01-22','Pontiac','MI','lactose intollerant','160','54'), </v>
      </c>
      <c r="L290" s="8"/>
      <c r="O290" s="1"/>
    </row>
    <row r="291" spans="1:15" x14ac:dyDescent="0.25">
      <c r="A291" s="6" t="s">
        <v>2179</v>
      </c>
      <c r="B291" s="6" t="s">
        <v>612</v>
      </c>
      <c r="C291" s="6" t="s">
        <v>177</v>
      </c>
      <c r="D291" s="6" t="s">
        <v>8</v>
      </c>
      <c r="E291" s="7">
        <v>36382</v>
      </c>
      <c r="F291" s="6" t="s">
        <v>632</v>
      </c>
      <c r="G291" s="6" t="s">
        <v>40</v>
      </c>
      <c r="H291" s="6" t="s">
        <v>18</v>
      </c>
      <c r="I291" s="6">
        <v>156</v>
      </c>
      <c r="J291" s="6">
        <v>74</v>
      </c>
      <c r="K291" s="6" t="str">
        <f t="shared" si="4"/>
        <v xml:space="preserve">('2797-OYGH','Lynn','Terry','F','1999-08-10','Sacramento','CA','lactose intollerant','156','74'), </v>
      </c>
      <c r="L291" s="8"/>
      <c r="O291" s="1"/>
    </row>
    <row r="292" spans="1:15" x14ac:dyDescent="0.25">
      <c r="A292" s="6" t="s">
        <v>2180</v>
      </c>
      <c r="B292" s="6" t="s">
        <v>586</v>
      </c>
      <c r="C292" s="6" t="s">
        <v>762</v>
      </c>
      <c r="D292" s="6" t="s">
        <v>19</v>
      </c>
      <c r="E292" s="7">
        <v>33640</v>
      </c>
      <c r="F292" s="6" t="s">
        <v>763</v>
      </c>
      <c r="G292" s="6" t="s">
        <v>611</v>
      </c>
      <c r="H292" s="6" t="s">
        <v>13</v>
      </c>
      <c r="I292" s="6">
        <v>186</v>
      </c>
      <c r="J292" s="6">
        <v>90.2</v>
      </c>
      <c r="K292" s="6" t="str">
        <f t="shared" si="4"/>
        <v xml:space="preserve">('7272-PMNR','Douglas','Schreiber','M','1992-02-06','Pueblo','CO','Asthma','186','90.2'), </v>
      </c>
      <c r="L292" s="8"/>
      <c r="O292" s="1"/>
    </row>
    <row r="293" spans="1:15" x14ac:dyDescent="0.25">
      <c r="A293" s="6" t="s">
        <v>2181</v>
      </c>
      <c r="B293" s="6" t="s">
        <v>464</v>
      </c>
      <c r="C293" s="6" t="s">
        <v>764</v>
      </c>
      <c r="D293" s="6" t="s">
        <v>8</v>
      </c>
      <c r="E293" s="7">
        <v>32187</v>
      </c>
      <c r="F293" s="6" t="s">
        <v>765</v>
      </c>
      <c r="G293" s="6" t="s">
        <v>49</v>
      </c>
      <c r="H293" s="6" t="s">
        <v>16</v>
      </c>
      <c r="I293" s="6">
        <v>172</v>
      </c>
      <c r="J293" s="6">
        <v>70</v>
      </c>
      <c r="K293" s="6" t="str">
        <f t="shared" si="4"/>
        <v xml:space="preserve">('1621-EUIP','Cheryl','Hernandez','F','1988-02-14','Seymour','TX','Soy','172','70'), </v>
      </c>
      <c r="L293" s="8"/>
      <c r="O293" s="1"/>
    </row>
    <row r="294" spans="1:15" x14ac:dyDescent="0.25">
      <c r="A294" s="6" t="s">
        <v>2182</v>
      </c>
      <c r="B294" s="6" t="s">
        <v>314</v>
      </c>
      <c r="C294" s="6" t="s">
        <v>568</v>
      </c>
      <c r="D294" s="6" t="s">
        <v>19</v>
      </c>
      <c r="E294" s="7">
        <v>24658</v>
      </c>
      <c r="F294" s="6" t="s">
        <v>213</v>
      </c>
      <c r="G294" s="6" t="s">
        <v>214</v>
      </c>
      <c r="H294" s="6" t="s">
        <v>11</v>
      </c>
      <c r="I294" s="6">
        <v>166</v>
      </c>
      <c r="J294" s="6">
        <v>73.900000000000006</v>
      </c>
      <c r="K294" s="6" t="str">
        <f t="shared" si="4"/>
        <v xml:space="preserve">('7306-KVNC','David','Johnson','M','1967-07-05','Boston','MA','Peanut','166','73.9'), </v>
      </c>
      <c r="L294" s="8"/>
      <c r="O294" s="1"/>
    </row>
    <row r="295" spans="1:15" x14ac:dyDescent="0.25">
      <c r="A295" s="6" t="s">
        <v>2183</v>
      </c>
      <c r="B295" s="6" t="s">
        <v>766</v>
      </c>
      <c r="C295" s="6" t="s">
        <v>568</v>
      </c>
      <c r="D295" s="6" t="s">
        <v>8</v>
      </c>
      <c r="E295" s="7">
        <v>35337</v>
      </c>
      <c r="F295" s="6" t="s">
        <v>767</v>
      </c>
      <c r="G295" s="6" t="s">
        <v>146</v>
      </c>
      <c r="H295" s="6" t="s">
        <v>17</v>
      </c>
      <c r="I295" s="6">
        <v>174</v>
      </c>
      <c r="J295" s="6">
        <v>83</v>
      </c>
      <c r="K295" s="6" t="str">
        <f t="shared" si="4"/>
        <v xml:space="preserve">('1601-PGNU','Deborah','Johnson','F','1996-09-29','Gretna','NE','Shellfish','174','83'), </v>
      </c>
      <c r="L295" s="8"/>
      <c r="O295" s="1"/>
    </row>
    <row r="296" spans="1:15" x14ac:dyDescent="0.25">
      <c r="A296" s="6" t="s">
        <v>2184</v>
      </c>
      <c r="B296" s="6" t="s">
        <v>41</v>
      </c>
      <c r="C296" s="6" t="s">
        <v>768</v>
      </c>
      <c r="D296" s="6" t="s">
        <v>8</v>
      </c>
      <c r="E296" s="7">
        <v>24913</v>
      </c>
      <c r="F296" s="6" t="s">
        <v>769</v>
      </c>
      <c r="G296" s="6" t="s">
        <v>500</v>
      </c>
      <c r="H296" s="6" t="s">
        <v>13</v>
      </c>
      <c r="I296" s="6">
        <v>161</v>
      </c>
      <c r="J296" s="6">
        <v>81.400000000000006</v>
      </c>
      <c r="K296" s="6" t="str">
        <f t="shared" si="4"/>
        <v xml:space="preserve">('4851-FQTS','Maria','Christianson','F','1968-03-16','Wickenburg','AZ','Asthma','161','81.4'), </v>
      </c>
      <c r="L296" s="8"/>
      <c r="O296" s="1"/>
    </row>
    <row r="297" spans="1:15" x14ac:dyDescent="0.25">
      <c r="A297" s="6" t="s">
        <v>2185</v>
      </c>
      <c r="B297" s="6" t="s">
        <v>350</v>
      </c>
      <c r="C297" s="6" t="s">
        <v>770</v>
      </c>
      <c r="D297" s="6" t="s">
        <v>8</v>
      </c>
      <c r="E297" s="7">
        <v>24234</v>
      </c>
      <c r="F297" s="6" t="s">
        <v>273</v>
      </c>
      <c r="G297" s="6" t="s">
        <v>37</v>
      </c>
      <c r="H297" s="6" t="s">
        <v>16</v>
      </c>
      <c r="I297" s="6">
        <v>157</v>
      </c>
      <c r="J297" s="6">
        <v>103.2</v>
      </c>
      <c r="K297" s="6" t="str">
        <f t="shared" si="4"/>
        <v xml:space="preserve">('5545-FREQ','Roberta','Roberts','F','1966-05-07','New York','NY','Soy','157','103.2'), </v>
      </c>
      <c r="L297" s="8"/>
      <c r="O297" s="1"/>
    </row>
    <row r="298" spans="1:15" x14ac:dyDescent="0.25">
      <c r="A298" s="6" t="s">
        <v>2186</v>
      </c>
      <c r="B298" s="6" t="s">
        <v>745</v>
      </c>
      <c r="C298" s="6" t="s">
        <v>771</v>
      </c>
      <c r="D298" s="6" t="s">
        <v>19</v>
      </c>
      <c r="E298" s="7">
        <v>17980</v>
      </c>
      <c r="F298" s="6" t="s">
        <v>333</v>
      </c>
      <c r="G298" s="6" t="s">
        <v>40</v>
      </c>
      <c r="H298" s="6" t="s">
        <v>18</v>
      </c>
      <c r="I298" s="6">
        <v>175</v>
      </c>
      <c r="J298" s="6">
        <v>75.099999999999994</v>
      </c>
      <c r="K298" s="6" t="str">
        <f t="shared" si="4"/>
        <v xml:space="preserve">('2292-KXFS','Charles','Elliott','M','1949-03-23','Fresno','CA','lactose intollerant','175','75.1'), </v>
      </c>
      <c r="L298" s="8"/>
      <c r="O298" s="1"/>
    </row>
    <row r="299" spans="1:15" x14ac:dyDescent="0.25">
      <c r="A299" s="6" t="s">
        <v>2187</v>
      </c>
      <c r="B299" s="6" t="s">
        <v>772</v>
      </c>
      <c r="C299" s="6" t="s">
        <v>773</v>
      </c>
      <c r="D299" s="6" t="s">
        <v>8</v>
      </c>
      <c r="E299" s="7">
        <v>21285</v>
      </c>
      <c r="F299" s="6" t="s">
        <v>774</v>
      </c>
      <c r="G299" s="6" t="s">
        <v>127</v>
      </c>
      <c r="H299" s="6" t="s">
        <v>38</v>
      </c>
      <c r="I299" s="6">
        <v>162</v>
      </c>
      <c r="J299" s="6">
        <v>57.3</v>
      </c>
      <c r="K299" s="6" t="str">
        <f t="shared" si="4"/>
        <v xml:space="preserve">('1946-IRHT','Ethel','Prado','F','1958-04-10','Slippery Rock','PA','NULL','162','57.3'), </v>
      </c>
      <c r="L299" s="8"/>
      <c r="O299" s="1"/>
    </row>
    <row r="300" spans="1:15" x14ac:dyDescent="0.25">
      <c r="A300" s="6" t="s">
        <v>2188</v>
      </c>
      <c r="B300" s="6" t="s">
        <v>447</v>
      </c>
      <c r="C300" s="6" t="s">
        <v>372</v>
      </c>
      <c r="D300" s="6" t="s">
        <v>8</v>
      </c>
      <c r="E300" s="7">
        <v>20544</v>
      </c>
      <c r="F300" s="6" t="s">
        <v>273</v>
      </c>
      <c r="G300" s="6" t="s">
        <v>37</v>
      </c>
      <c r="H300" s="6" t="s">
        <v>14</v>
      </c>
      <c r="I300" s="6">
        <v>164</v>
      </c>
      <c r="J300" s="6">
        <v>62.5</v>
      </c>
      <c r="K300" s="6" t="str">
        <f t="shared" si="4"/>
        <v xml:space="preserve">('5662-DCTH','Nancy','Robinson','F','1956-03-30','New York','NY','Kiwi','164','62.5'), </v>
      </c>
      <c r="L300" s="8"/>
      <c r="O300" s="1"/>
    </row>
    <row r="301" spans="1:15" x14ac:dyDescent="0.25">
      <c r="A301" s="6" t="s">
        <v>2189</v>
      </c>
      <c r="B301" s="6" t="s">
        <v>775</v>
      </c>
      <c r="C301" s="6" t="s">
        <v>776</v>
      </c>
      <c r="D301" s="6" t="s">
        <v>8</v>
      </c>
      <c r="E301" s="7">
        <v>27708</v>
      </c>
      <c r="F301" s="6" t="s">
        <v>777</v>
      </c>
      <c r="G301" s="6" t="s">
        <v>40</v>
      </c>
      <c r="H301" s="6" t="s">
        <v>16</v>
      </c>
      <c r="I301" s="6">
        <v>154</v>
      </c>
      <c r="J301" s="6">
        <v>61.2</v>
      </c>
      <c r="K301" s="6" t="str">
        <f t="shared" si="4"/>
        <v xml:space="preserve">('7863-TLHK','Mara','Moskowitz','F','1975-11-10','Palm Springs','CA','Soy','154','61.2'), </v>
      </c>
      <c r="L301" s="8"/>
      <c r="O301" s="1"/>
    </row>
    <row r="302" spans="1:15" x14ac:dyDescent="0.25">
      <c r="A302" s="6" t="s">
        <v>2190</v>
      </c>
      <c r="B302" s="6" t="s">
        <v>778</v>
      </c>
      <c r="C302" s="6" t="s">
        <v>779</v>
      </c>
      <c r="D302" s="6" t="s">
        <v>8</v>
      </c>
      <c r="E302" s="7">
        <v>35795</v>
      </c>
      <c r="F302" s="6" t="s">
        <v>632</v>
      </c>
      <c r="G302" s="6" t="s">
        <v>40</v>
      </c>
      <c r="H302" s="6" t="s">
        <v>13</v>
      </c>
      <c r="I302" s="6">
        <v>154</v>
      </c>
      <c r="J302" s="6">
        <v>64.5</v>
      </c>
      <c r="K302" s="6" t="str">
        <f t="shared" si="4"/>
        <v xml:space="preserve">('7719-WSLG','Dana','Carroll','F','1997-12-31','Sacramento','CA','Asthma','154','64.5'), </v>
      </c>
      <c r="L302" s="8"/>
      <c r="O302" s="1"/>
    </row>
    <row r="303" spans="1:15" x14ac:dyDescent="0.25">
      <c r="A303" s="6" t="s">
        <v>2191</v>
      </c>
      <c r="B303" s="6" t="s">
        <v>780</v>
      </c>
      <c r="C303" s="6" t="s">
        <v>781</v>
      </c>
      <c r="D303" s="6" t="s">
        <v>8</v>
      </c>
      <c r="E303" s="7">
        <v>36279</v>
      </c>
      <c r="F303" s="6" t="s">
        <v>287</v>
      </c>
      <c r="G303" s="6" t="s">
        <v>214</v>
      </c>
      <c r="H303" s="6" t="s">
        <v>18</v>
      </c>
      <c r="I303" s="6">
        <v>157</v>
      </c>
      <c r="J303" s="6">
        <v>50</v>
      </c>
      <c r="K303" s="6" t="str">
        <f t="shared" si="4"/>
        <v xml:space="preserve">('9810-MMXW','Tamie','Averill','F','1999-04-29','Springfield','MA','lactose intollerant','157','50'), </v>
      </c>
      <c r="L303" s="8"/>
      <c r="O303" s="1"/>
    </row>
    <row r="304" spans="1:15" x14ac:dyDescent="0.25">
      <c r="A304" s="6" t="s">
        <v>2192</v>
      </c>
      <c r="B304" s="6" t="s">
        <v>350</v>
      </c>
      <c r="C304" s="6" t="s">
        <v>782</v>
      </c>
      <c r="D304" s="6" t="s">
        <v>8</v>
      </c>
      <c r="E304" s="7">
        <v>25367</v>
      </c>
      <c r="F304" s="6" t="s">
        <v>542</v>
      </c>
      <c r="G304" s="6" t="s">
        <v>500</v>
      </c>
      <c r="H304" s="6" t="s">
        <v>13</v>
      </c>
      <c r="I304" s="6">
        <v>159</v>
      </c>
      <c r="J304" s="6">
        <v>98.5</v>
      </c>
      <c r="K304" s="6" t="str">
        <f t="shared" si="4"/>
        <v xml:space="preserve">('4828-ANOD','Roberta','Elder','F','1969-06-13','Phoenix','AZ','Asthma','159','98.5'), </v>
      </c>
      <c r="L304" s="8"/>
      <c r="O304" s="1"/>
    </row>
    <row r="305" spans="1:15" x14ac:dyDescent="0.25">
      <c r="A305" s="6" t="s">
        <v>2193</v>
      </c>
      <c r="B305" s="6" t="s">
        <v>783</v>
      </c>
      <c r="C305" s="6" t="s">
        <v>784</v>
      </c>
      <c r="D305" s="6" t="s">
        <v>8</v>
      </c>
      <c r="E305" s="7">
        <v>21662</v>
      </c>
      <c r="F305" s="6" t="s">
        <v>547</v>
      </c>
      <c r="G305" s="6" t="s">
        <v>47</v>
      </c>
      <c r="H305" s="6" t="s">
        <v>14</v>
      </c>
      <c r="I305" s="6">
        <v>168</v>
      </c>
      <c r="J305" s="6">
        <v>56.2</v>
      </c>
      <c r="K305" s="6" t="str">
        <f t="shared" si="4"/>
        <v xml:space="preserve">('8083-QIYR','Rachel','Smelley','F','1959-04-22','Charlotte','NC','Kiwi','168','56.2'), </v>
      </c>
      <c r="L305" s="8"/>
      <c r="O305" s="1"/>
    </row>
    <row r="306" spans="1:15" x14ac:dyDescent="0.25">
      <c r="A306" s="6" t="s">
        <v>2194</v>
      </c>
      <c r="B306" s="6" t="s">
        <v>785</v>
      </c>
      <c r="C306" s="6" t="s">
        <v>119</v>
      </c>
      <c r="D306" s="6" t="s">
        <v>8</v>
      </c>
      <c r="E306" s="7">
        <v>34557</v>
      </c>
      <c r="F306" s="6" t="s">
        <v>786</v>
      </c>
      <c r="G306" s="6" t="s">
        <v>32</v>
      </c>
      <c r="H306" s="6" t="s">
        <v>14</v>
      </c>
      <c r="I306" s="6">
        <v>169</v>
      </c>
      <c r="J306" s="6">
        <v>97</v>
      </c>
      <c r="K306" s="6" t="str">
        <f t="shared" si="4"/>
        <v xml:space="preserve">('3693-WSWV','Vanessa','Martinez','F','1994-08-11','Manassas','VA','Kiwi','169','97'), </v>
      </c>
      <c r="L306" s="8"/>
      <c r="O306" s="1"/>
    </row>
    <row r="307" spans="1:15" x14ac:dyDescent="0.25">
      <c r="A307" s="6" t="s">
        <v>2195</v>
      </c>
      <c r="B307" s="6" t="s">
        <v>787</v>
      </c>
      <c r="C307" s="6" t="s">
        <v>788</v>
      </c>
      <c r="D307" s="6" t="s">
        <v>19</v>
      </c>
      <c r="E307" s="7">
        <v>26755</v>
      </c>
      <c r="F307" s="6" t="s">
        <v>680</v>
      </c>
      <c r="G307" s="6" t="s">
        <v>56</v>
      </c>
      <c r="H307" s="6" t="s">
        <v>13</v>
      </c>
      <c r="I307" s="6">
        <v>185</v>
      </c>
      <c r="J307" s="6">
        <v>79.8</v>
      </c>
      <c r="K307" s="6" t="str">
        <f t="shared" si="4"/>
        <v xml:space="preserve">('4425-VEQS','Mohamed','Huber','M','1973-04-01','Lombard','IL','Asthma','185','79.8'), </v>
      </c>
      <c r="L307" s="8"/>
      <c r="O307" s="1"/>
    </row>
    <row r="308" spans="1:15" x14ac:dyDescent="0.25">
      <c r="A308" s="6" t="s">
        <v>2196</v>
      </c>
      <c r="B308" s="6" t="s">
        <v>303</v>
      </c>
      <c r="C308" s="6" t="s">
        <v>789</v>
      </c>
      <c r="D308" s="6" t="s">
        <v>19</v>
      </c>
      <c r="E308" s="7">
        <v>33780</v>
      </c>
      <c r="F308" s="6" t="s">
        <v>790</v>
      </c>
      <c r="G308" s="6" t="s">
        <v>56</v>
      </c>
      <c r="H308" s="6" t="s">
        <v>11</v>
      </c>
      <c r="I308" s="6">
        <v>186</v>
      </c>
      <c r="J308" s="6">
        <v>103.3</v>
      </c>
      <c r="K308" s="6" t="str">
        <f t="shared" si="4"/>
        <v xml:space="preserve">('5565-CCQD','Joshua','Thibeault','M','1992-06-25','Burr Ridge','IL','Peanut','186','103.3'), </v>
      </c>
      <c r="L308" s="8"/>
      <c r="O308" s="1"/>
    </row>
    <row r="309" spans="1:15" x14ac:dyDescent="0.25">
      <c r="A309" s="6" t="s">
        <v>2197</v>
      </c>
      <c r="B309" s="6" t="s">
        <v>791</v>
      </c>
      <c r="C309" s="6" t="s">
        <v>792</v>
      </c>
      <c r="D309" s="6" t="s">
        <v>8</v>
      </c>
      <c r="E309" s="7">
        <v>37834</v>
      </c>
      <c r="F309" s="6" t="s">
        <v>793</v>
      </c>
      <c r="G309" s="6" t="s">
        <v>369</v>
      </c>
      <c r="H309" s="6" t="s">
        <v>18</v>
      </c>
      <c r="I309" s="6">
        <v>172</v>
      </c>
      <c r="J309" s="6">
        <v>73.7</v>
      </c>
      <c r="K309" s="6" t="str">
        <f t="shared" si="4"/>
        <v xml:space="preserve">('3477-JBLO','Dawn','Swanson','F','2003-08-01','Wenatchee','WA','lactose intollerant','172','73.7'), </v>
      </c>
      <c r="L309" s="8"/>
      <c r="O309" s="1"/>
    </row>
    <row r="310" spans="1:15" x14ac:dyDescent="0.25">
      <c r="A310" s="6" t="s">
        <v>2198</v>
      </c>
      <c r="B310" s="6" t="s">
        <v>168</v>
      </c>
      <c r="C310" s="6" t="s">
        <v>794</v>
      </c>
      <c r="D310" s="6" t="s">
        <v>8</v>
      </c>
      <c r="E310" s="7">
        <v>36294</v>
      </c>
      <c r="F310" s="6" t="s">
        <v>704</v>
      </c>
      <c r="G310" s="6" t="s">
        <v>705</v>
      </c>
      <c r="H310" s="6" t="s">
        <v>16</v>
      </c>
      <c r="I310" s="6">
        <v>157</v>
      </c>
      <c r="J310" s="6">
        <v>76.2</v>
      </c>
      <c r="K310" s="6" t="str">
        <f t="shared" si="4"/>
        <v xml:space="preserve">('4938-PDSY','Mary','Vaughn','F','1999-05-14','Little Rock','AR','Soy','157','76.2'), </v>
      </c>
      <c r="L310" s="8"/>
      <c r="O310" s="1"/>
    </row>
    <row r="311" spans="1:15" x14ac:dyDescent="0.25">
      <c r="A311" s="6" t="s">
        <v>2199</v>
      </c>
      <c r="B311" s="6" t="s">
        <v>353</v>
      </c>
      <c r="C311" s="6" t="s">
        <v>795</v>
      </c>
      <c r="D311" s="6" t="s">
        <v>8</v>
      </c>
      <c r="E311" s="7">
        <v>23323</v>
      </c>
      <c r="F311" s="6" t="s">
        <v>796</v>
      </c>
      <c r="G311" s="6" t="s">
        <v>127</v>
      </c>
      <c r="H311" s="6" t="s">
        <v>38</v>
      </c>
      <c r="I311" s="6">
        <v>153</v>
      </c>
      <c r="J311" s="6">
        <v>64.099999999999994</v>
      </c>
      <c r="K311" s="6" t="str">
        <f t="shared" si="4"/>
        <v xml:space="preserve">('1971-UQIE','Patricia','Foley','F','1963-11-08','Bridgeville','PA','NULL','153','64.1'), </v>
      </c>
      <c r="L311" s="8"/>
      <c r="O311" s="1"/>
    </row>
    <row r="312" spans="1:15" x14ac:dyDescent="0.25">
      <c r="A312" s="6" t="s">
        <v>2200</v>
      </c>
      <c r="B312" s="6" t="s">
        <v>637</v>
      </c>
      <c r="C312" s="6" t="s">
        <v>797</v>
      </c>
      <c r="D312" s="6" t="s">
        <v>19</v>
      </c>
      <c r="E312" s="7">
        <v>25976</v>
      </c>
      <c r="F312" s="6" t="s">
        <v>798</v>
      </c>
      <c r="G312" s="6" t="s">
        <v>49</v>
      </c>
      <c r="H312" s="6" t="s">
        <v>15</v>
      </c>
      <c r="I312" s="6">
        <v>175</v>
      </c>
      <c r="J312" s="6">
        <v>93.7</v>
      </c>
      <c r="K312" s="6" t="str">
        <f t="shared" si="4"/>
        <v xml:space="preserve">('1664-UKWN','Mark','Hutchinson','M','1971-02-12','Tyler','TX','Wheat','175','93.7'), </v>
      </c>
      <c r="L312" s="8"/>
      <c r="O312" s="1"/>
    </row>
    <row r="313" spans="1:15" x14ac:dyDescent="0.25">
      <c r="A313" s="6" t="s">
        <v>2201</v>
      </c>
      <c r="B313" s="6" t="s">
        <v>432</v>
      </c>
      <c r="C313" s="6" t="s">
        <v>799</v>
      </c>
      <c r="D313" s="6" t="s">
        <v>19</v>
      </c>
      <c r="E313" s="7">
        <v>32010</v>
      </c>
      <c r="F313" s="6" t="s">
        <v>800</v>
      </c>
      <c r="G313" s="6" t="s">
        <v>714</v>
      </c>
      <c r="H313" s="6" t="s">
        <v>14</v>
      </c>
      <c r="I313" s="6">
        <v>170</v>
      </c>
      <c r="J313" s="6">
        <v>107.9</v>
      </c>
      <c r="K313" s="6" t="str">
        <f t="shared" si="4"/>
        <v xml:space="preserve">('7690-ECED','Patrick','McGhee','M','1987-08-21','Hillsboro','OR','Kiwi','170','107.9'), </v>
      </c>
      <c r="L313" s="8"/>
      <c r="O313" s="1"/>
    </row>
    <row r="314" spans="1:15" x14ac:dyDescent="0.25">
      <c r="A314" s="6" t="s">
        <v>2202</v>
      </c>
      <c r="B314" s="6" t="s">
        <v>801</v>
      </c>
      <c r="C314" s="6" t="s">
        <v>802</v>
      </c>
      <c r="D314" s="6" t="s">
        <v>19</v>
      </c>
      <c r="E314" s="7">
        <v>22107</v>
      </c>
      <c r="F314" s="6" t="s">
        <v>542</v>
      </c>
      <c r="G314" s="6" t="s">
        <v>500</v>
      </c>
      <c r="H314" s="6" t="s">
        <v>38</v>
      </c>
      <c r="I314" s="6">
        <v>174</v>
      </c>
      <c r="J314" s="6">
        <v>90.3</v>
      </c>
      <c r="K314" s="6" t="str">
        <f t="shared" si="4"/>
        <v xml:space="preserve">('5652-XHXV','Nathaniel','Hall','M','1960-07-10','Phoenix','AZ','NULL','174','90.3'), </v>
      </c>
      <c r="L314" s="8"/>
      <c r="O314" s="1"/>
    </row>
    <row r="315" spans="1:15" x14ac:dyDescent="0.25">
      <c r="A315" s="6" t="s">
        <v>2203</v>
      </c>
      <c r="B315" s="6" t="s">
        <v>803</v>
      </c>
      <c r="C315" s="6" t="s">
        <v>804</v>
      </c>
      <c r="D315" s="6" t="s">
        <v>8</v>
      </c>
      <c r="E315" s="7">
        <v>30231</v>
      </c>
      <c r="F315" s="6" t="s">
        <v>805</v>
      </c>
      <c r="G315" s="6" t="s">
        <v>611</v>
      </c>
      <c r="H315" s="6" t="s">
        <v>14</v>
      </c>
      <c r="I315" s="6">
        <v>175</v>
      </c>
      <c r="J315" s="6">
        <v>74.7</v>
      </c>
      <c r="K315" s="6" t="str">
        <f t="shared" si="4"/>
        <v xml:space="preserve">('9843-CMPE','Carolyn','Chicoine','F','1982-10-07','Table Mesa','CO','Kiwi','175','74.7'), </v>
      </c>
      <c r="L315" s="8"/>
      <c r="O315" s="1"/>
    </row>
    <row r="316" spans="1:15" x14ac:dyDescent="0.25">
      <c r="A316" s="6" t="s">
        <v>2204</v>
      </c>
      <c r="B316" s="6" t="s">
        <v>247</v>
      </c>
      <c r="C316" s="6" t="s">
        <v>806</v>
      </c>
      <c r="D316" s="6" t="s">
        <v>8</v>
      </c>
      <c r="E316" s="7">
        <v>36962</v>
      </c>
      <c r="F316" s="6" t="s">
        <v>96</v>
      </c>
      <c r="G316" s="6" t="s">
        <v>49</v>
      </c>
      <c r="H316" s="6" t="s">
        <v>38</v>
      </c>
      <c r="I316" s="6">
        <v>155</v>
      </c>
      <c r="J316" s="6">
        <v>76.7</v>
      </c>
      <c r="K316" s="6" t="str">
        <f t="shared" si="4"/>
        <v xml:space="preserve">('6659-FDXL','Amanda','Andrews','F','2001-03-12','Houston','TX','NULL','155','76.7'), </v>
      </c>
      <c r="L316" s="8"/>
      <c r="O316" s="1"/>
    </row>
    <row r="317" spans="1:15" x14ac:dyDescent="0.25">
      <c r="A317" s="6" t="s">
        <v>2205</v>
      </c>
      <c r="B317" s="6" t="s">
        <v>635</v>
      </c>
      <c r="C317" s="6" t="s">
        <v>696</v>
      </c>
      <c r="D317" s="6" t="s">
        <v>19</v>
      </c>
      <c r="E317" s="7">
        <v>23911</v>
      </c>
      <c r="F317" s="6" t="s">
        <v>807</v>
      </c>
      <c r="G317" s="6" t="s">
        <v>24</v>
      </c>
      <c r="H317" s="6" t="s">
        <v>16</v>
      </c>
      <c r="I317" s="6">
        <v>176</v>
      </c>
      <c r="J317" s="6">
        <v>70.8</v>
      </c>
      <c r="K317" s="6" t="str">
        <f t="shared" si="4"/>
        <v xml:space="preserve">('9066-RFQE','Joseph','Rivera','M','1965-06-18','Panola','GA','Soy','176','70.8'), </v>
      </c>
      <c r="L317" s="8"/>
      <c r="O317" s="1"/>
    </row>
    <row r="318" spans="1:15" x14ac:dyDescent="0.25">
      <c r="A318" s="6" t="s">
        <v>2206</v>
      </c>
      <c r="B318" s="6" t="s">
        <v>581</v>
      </c>
      <c r="C318" s="6" t="s">
        <v>808</v>
      </c>
      <c r="D318" s="6" t="s">
        <v>8</v>
      </c>
      <c r="E318" s="7">
        <v>37783</v>
      </c>
      <c r="F318" s="6" t="s">
        <v>809</v>
      </c>
      <c r="G318" s="6" t="s">
        <v>23</v>
      </c>
      <c r="H318" s="6" t="s">
        <v>16</v>
      </c>
      <c r="I318" s="6">
        <v>175</v>
      </c>
      <c r="J318" s="6">
        <v>58.3</v>
      </c>
      <c r="K318" s="6" t="str">
        <f t="shared" si="4"/>
        <v xml:space="preserve">('3617-JGJI','Debbie','Lee','F','2003-06-11','Willoughby','OH','Soy','175','58.3'), </v>
      </c>
      <c r="L318" s="8"/>
      <c r="O318" s="1"/>
    </row>
    <row r="319" spans="1:15" x14ac:dyDescent="0.25">
      <c r="A319" s="6" t="s">
        <v>2207</v>
      </c>
      <c r="B319" s="6" t="s">
        <v>810</v>
      </c>
      <c r="C319" s="6" t="s">
        <v>811</v>
      </c>
      <c r="D319" s="6" t="s">
        <v>19</v>
      </c>
      <c r="E319" s="7">
        <v>37529</v>
      </c>
      <c r="F319" s="6" t="s">
        <v>812</v>
      </c>
      <c r="G319" s="6" t="s">
        <v>167</v>
      </c>
      <c r="H319" s="6" t="s">
        <v>13</v>
      </c>
      <c r="I319" s="6">
        <v>167</v>
      </c>
      <c r="J319" s="6">
        <v>74.8</v>
      </c>
      <c r="K319" s="6" t="str">
        <f t="shared" si="4"/>
        <v xml:space="preserve">('7100-RNGO','Jeff','Kirkpatrick','M','2002-09-30','Gulfport','MS','Asthma','167','74.8'), </v>
      </c>
      <c r="L319" s="8"/>
      <c r="O319" s="1"/>
    </row>
    <row r="320" spans="1:15" x14ac:dyDescent="0.25">
      <c r="A320" s="6" t="s">
        <v>2208</v>
      </c>
      <c r="B320" s="6" t="s">
        <v>813</v>
      </c>
      <c r="C320" s="6" t="s">
        <v>814</v>
      </c>
      <c r="D320" s="6" t="s">
        <v>8</v>
      </c>
      <c r="E320" s="7">
        <v>23958</v>
      </c>
      <c r="F320" s="6" t="s">
        <v>815</v>
      </c>
      <c r="G320" s="6" t="s">
        <v>214</v>
      </c>
      <c r="H320" s="6" t="s">
        <v>16</v>
      </c>
      <c r="I320" s="6">
        <v>165</v>
      </c>
      <c r="J320" s="6">
        <v>64</v>
      </c>
      <c r="K320" s="6" t="str">
        <f t="shared" si="4"/>
        <v xml:space="preserve">('9345-ULGE','Nella','Ritter','F','1965-08-04','Woburn','MA','Soy','165','64'), </v>
      </c>
      <c r="L320" s="8"/>
      <c r="O320" s="1"/>
    </row>
    <row r="321" spans="1:15" x14ac:dyDescent="0.25">
      <c r="A321" s="6" t="s">
        <v>2209</v>
      </c>
      <c r="B321" s="6" t="s">
        <v>816</v>
      </c>
      <c r="C321" s="6" t="s">
        <v>817</v>
      </c>
      <c r="D321" s="6" t="s">
        <v>19</v>
      </c>
      <c r="E321" s="7">
        <v>30441</v>
      </c>
      <c r="F321" s="6" t="s">
        <v>818</v>
      </c>
      <c r="G321" s="6" t="s">
        <v>49</v>
      </c>
      <c r="H321" s="6" t="s">
        <v>15</v>
      </c>
      <c r="I321" s="6">
        <v>187</v>
      </c>
      <c r="J321" s="6">
        <v>83.2</v>
      </c>
      <c r="K321" s="6" t="str">
        <f t="shared" si="4"/>
        <v xml:space="preserve">('4254-DJKY','Tomas','Crisman','M','1983-05-05','Corpus Christi','TX','Wheat','187','83.2'), </v>
      </c>
      <c r="L321" s="8"/>
      <c r="O321" s="1"/>
    </row>
    <row r="322" spans="1:15" x14ac:dyDescent="0.25">
      <c r="A322" s="6" t="s">
        <v>2210</v>
      </c>
      <c r="B322" s="6" t="s">
        <v>666</v>
      </c>
      <c r="C322" s="6" t="s">
        <v>819</v>
      </c>
      <c r="D322" s="6" t="s">
        <v>8</v>
      </c>
      <c r="E322" s="7">
        <v>29053</v>
      </c>
      <c r="F322" s="6" t="s">
        <v>820</v>
      </c>
      <c r="G322" s="6" t="s">
        <v>40</v>
      </c>
      <c r="H322" s="6" t="s">
        <v>16</v>
      </c>
      <c r="I322" s="6">
        <v>157</v>
      </c>
      <c r="J322" s="6">
        <v>65.099999999999994</v>
      </c>
      <c r="K322" s="6" t="str">
        <f t="shared" si="4"/>
        <v xml:space="preserve">('4292-GFZA','Evelyn','Rodriquez','F','1979-07-17','Anaheim','CA','Soy','157','65.1'), </v>
      </c>
      <c r="L322" s="8"/>
      <c r="O322" s="1"/>
    </row>
    <row r="323" spans="1:15" x14ac:dyDescent="0.25">
      <c r="A323" s="6" t="s">
        <v>2211</v>
      </c>
      <c r="B323" s="6" t="s">
        <v>821</v>
      </c>
      <c r="C323" s="6" t="s">
        <v>822</v>
      </c>
      <c r="D323" s="6" t="s">
        <v>8</v>
      </c>
      <c r="E323" s="7">
        <v>17933</v>
      </c>
      <c r="F323" s="6" t="s">
        <v>96</v>
      </c>
      <c r="G323" s="6" t="s">
        <v>49</v>
      </c>
      <c r="H323" s="6" t="s">
        <v>38</v>
      </c>
      <c r="I323" s="6">
        <v>157</v>
      </c>
      <c r="J323" s="6">
        <v>60.9</v>
      </c>
      <c r="K323" s="6" t="str">
        <f t="shared" ref="K323:K386" si="5">"("&amp;"'"&amp;A323&amp;"',"&amp;"'"&amp;B323&amp;"',"&amp;"'"&amp;C323&amp;"',"&amp;"'"&amp;D323&amp;"',"&amp;"'"&amp;TEXT(E323,"yyyy-mm-dd")&amp;"',"&amp;"'"&amp;F323&amp;"',"&amp;"'"&amp;G323&amp;"',"&amp;"'"&amp;H323&amp;"',"&amp;"'"&amp;I323&amp;"',"&amp;"'"&amp;J323&amp;"'"&amp;")"&amp;", "</f>
        <v xml:space="preserve">('7362-BIHP','Noelia','Bryant','F','1949-02-04','Houston','TX','NULL','157','60.9'), </v>
      </c>
      <c r="L323" s="8"/>
      <c r="O323" s="1"/>
    </row>
    <row r="324" spans="1:15" x14ac:dyDescent="0.25">
      <c r="A324" s="6" t="s">
        <v>2212</v>
      </c>
      <c r="B324" s="6" t="s">
        <v>184</v>
      </c>
      <c r="C324" s="6" t="s">
        <v>823</v>
      </c>
      <c r="D324" s="6" t="s">
        <v>19</v>
      </c>
      <c r="E324" s="7">
        <v>35242</v>
      </c>
      <c r="F324" s="6" t="s">
        <v>824</v>
      </c>
      <c r="G324" s="6" t="s">
        <v>10</v>
      </c>
      <c r="H324" s="6" t="s">
        <v>13</v>
      </c>
      <c r="I324" s="6">
        <v>189</v>
      </c>
      <c r="J324" s="6">
        <v>96.3</v>
      </c>
      <c r="K324" s="6" t="str">
        <f t="shared" si="5"/>
        <v xml:space="preserve">('2568-WSWR','Jim','Fortner','M','1996-06-26','West Palm Beach','FL','Asthma','189','96.3'), </v>
      </c>
      <c r="L324" s="8"/>
      <c r="O324" s="1"/>
    </row>
    <row r="325" spans="1:15" x14ac:dyDescent="0.25">
      <c r="A325" s="6" t="s">
        <v>2213</v>
      </c>
      <c r="B325" s="6" t="s">
        <v>535</v>
      </c>
      <c r="C325" s="6" t="s">
        <v>825</v>
      </c>
      <c r="D325" s="6" t="s">
        <v>8</v>
      </c>
      <c r="E325" s="7">
        <v>18201</v>
      </c>
      <c r="F325" s="6" t="s">
        <v>153</v>
      </c>
      <c r="G325" s="6" t="s">
        <v>123</v>
      </c>
      <c r="H325" s="6" t="s">
        <v>38</v>
      </c>
      <c r="I325" s="6">
        <v>171</v>
      </c>
      <c r="J325" s="6">
        <v>81.7</v>
      </c>
      <c r="K325" s="6" t="str">
        <f t="shared" si="5"/>
        <v xml:space="preserve">('5882-QHQW','Shirley','Devine','F','1949-10-30','Nashville','TN','NULL','171','81.7'), </v>
      </c>
      <c r="L325" s="8"/>
      <c r="O325" s="1"/>
    </row>
    <row r="326" spans="1:15" x14ac:dyDescent="0.25">
      <c r="A326" s="6" t="s">
        <v>2214</v>
      </c>
      <c r="B326" s="6" t="s">
        <v>733</v>
      </c>
      <c r="C326" s="6" t="s">
        <v>826</v>
      </c>
      <c r="D326" s="6" t="s">
        <v>8</v>
      </c>
      <c r="E326" s="7">
        <v>25243</v>
      </c>
      <c r="F326" s="6" t="s">
        <v>827</v>
      </c>
      <c r="G326" s="6" t="s">
        <v>110</v>
      </c>
      <c r="H326" s="6" t="s">
        <v>13</v>
      </c>
      <c r="I326" s="6">
        <v>154</v>
      </c>
      <c r="J326" s="6">
        <v>95.1</v>
      </c>
      <c r="K326" s="6" t="str">
        <f t="shared" si="5"/>
        <v xml:space="preserve">('5913-GQUD','Alice','Rodriguez','F','1969-02-09','Beltsville','MD','Asthma','154','95.1'), </v>
      </c>
      <c r="L326" s="8"/>
      <c r="O326" s="1"/>
    </row>
    <row r="327" spans="1:15" x14ac:dyDescent="0.25">
      <c r="A327" s="6" t="s">
        <v>2215</v>
      </c>
      <c r="B327" s="6" t="s">
        <v>291</v>
      </c>
      <c r="C327" s="6" t="s">
        <v>828</v>
      </c>
      <c r="D327" s="6" t="s">
        <v>8</v>
      </c>
      <c r="E327" s="7">
        <v>18148</v>
      </c>
      <c r="F327" s="6" t="s">
        <v>829</v>
      </c>
      <c r="G327" s="6" t="s">
        <v>20</v>
      </c>
      <c r="H327" s="6" t="s">
        <v>16</v>
      </c>
      <c r="I327" s="6">
        <v>151</v>
      </c>
      <c r="J327" s="6">
        <v>64.7</v>
      </c>
      <c r="K327" s="6" t="str">
        <f t="shared" si="5"/>
        <v xml:space="preserve">('8121-PDCS','Joyce','Watson','F','1949-09-07','Three Rivers','MI','Soy','151','64.7'), </v>
      </c>
      <c r="L327" s="8"/>
      <c r="O327" s="1"/>
    </row>
    <row r="328" spans="1:15" x14ac:dyDescent="0.25">
      <c r="A328" s="6" t="s">
        <v>2216</v>
      </c>
      <c r="B328" s="6" t="s">
        <v>44</v>
      </c>
      <c r="C328" s="6" t="s">
        <v>388</v>
      </c>
      <c r="D328" s="6" t="s">
        <v>8</v>
      </c>
      <c r="E328" s="7">
        <v>18307</v>
      </c>
      <c r="F328" s="6" t="s">
        <v>830</v>
      </c>
      <c r="G328" s="6" t="s">
        <v>47</v>
      </c>
      <c r="H328" s="6" t="s">
        <v>14</v>
      </c>
      <c r="I328" s="6">
        <v>152</v>
      </c>
      <c r="J328" s="6">
        <v>92.6</v>
      </c>
      <c r="K328" s="6" t="str">
        <f t="shared" si="5"/>
        <v xml:space="preserve">('1734-CEQH','Laura','Scott','F','1950-02-13','Creston','NC','Kiwi','152','92.6'), </v>
      </c>
      <c r="L328" s="8"/>
      <c r="O328" s="1"/>
    </row>
    <row r="329" spans="1:15" x14ac:dyDescent="0.25">
      <c r="A329" s="6" t="s">
        <v>2217</v>
      </c>
      <c r="B329" s="6" t="s">
        <v>831</v>
      </c>
      <c r="C329" s="6" t="s">
        <v>832</v>
      </c>
      <c r="D329" s="6" t="s">
        <v>8</v>
      </c>
      <c r="E329" s="7">
        <v>30506</v>
      </c>
      <c r="F329" s="6" t="s">
        <v>833</v>
      </c>
      <c r="G329" s="6" t="s">
        <v>75</v>
      </c>
      <c r="H329" s="6" t="s">
        <v>38</v>
      </c>
      <c r="I329" s="6">
        <v>156</v>
      </c>
      <c r="J329" s="6">
        <v>73.3</v>
      </c>
      <c r="K329" s="6" t="str">
        <f t="shared" si="5"/>
        <v xml:space="preserve">('6096-NORJ','Jackie','Halbert','F','1983-07-09','Reserve','LA','NULL','156','73.3'), </v>
      </c>
      <c r="L329" s="8"/>
      <c r="O329" s="1"/>
    </row>
    <row r="330" spans="1:15" x14ac:dyDescent="0.25">
      <c r="A330" s="6" t="s">
        <v>2218</v>
      </c>
      <c r="B330" s="6" t="s">
        <v>635</v>
      </c>
      <c r="C330" s="6" t="s">
        <v>834</v>
      </c>
      <c r="D330" s="6" t="s">
        <v>19</v>
      </c>
      <c r="E330" s="7">
        <v>24277</v>
      </c>
      <c r="F330" s="6" t="s">
        <v>835</v>
      </c>
      <c r="G330" s="6" t="s">
        <v>836</v>
      </c>
      <c r="H330" s="6" t="s">
        <v>13</v>
      </c>
      <c r="I330" s="6">
        <v>182</v>
      </c>
      <c r="J330" s="6">
        <v>80</v>
      </c>
      <c r="K330" s="6" t="str">
        <f t="shared" si="5"/>
        <v xml:space="preserve">('6141-IUDG','Joseph','Palko','M','1966-06-19','Las Vegas','NV','Asthma','182','80'), </v>
      </c>
      <c r="L330" s="8"/>
      <c r="O330" s="1"/>
    </row>
    <row r="331" spans="1:15" x14ac:dyDescent="0.25">
      <c r="A331" s="6" t="s">
        <v>2219</v>
      </c>
      <c r="B331" s="6" t="s">
        <v>298</v>
      </c>
      <c r="C331" s="6" t="s">
        <v>720</v>
      </c>
      <c r="D331" s="6" t="s">
        <v>19</v>
      </c>
      <c r="E331" s="7">
        <v>38184</v>
      </c>
      <c r="F331" s="6" t="s">
        <v>287</v>
      </c>
      <c r="G331" s="6" t="s">
        <v>214</v>
      </c>
      <c r="H331" s="6" t="s">
        <v>13</v>
      </c>
      <c r="I331" s="6">
        <v>165</v>
      </c>
      <c r="J331" s="6">
        <v>87.7</v>
      </c>
      <c r="K331" s="6" t="str">
        <f t="shared" si="5"/>
        <v xml:space="preserve">('9818-VBIQ','John','Chamberlain','M','2004-07-16','Springfield','MA','Asthma','165','87.7'), </v>
      </c>
      <c r="L331" s="8"/>
      <c r="O331" s="1"/>
    </row>
    <row r="332" spans="1:15" x14ac:dyDescent="0.25">
      <c r="A332" s="6" t="s">
        <v>2220</v>
      </c>
      <c r="B332" s="6" t="s">
        <v>637</v>
      </c>
      <c r="C332" s="6" t="s">
        <v>837</v>
      </c>
      <c r="D332" s="6" t="s">
        <v>19</v>
      </c>
      <c r="E332" s="7">
        <v>36244</v>
      </c>
      <c r="F332" s="6" t="s">
        <v>542</v>
      </c>
      <c r="G332" s="6" t="s">
        <v>500</v>
      </c>
      <c r="H332" s="6" t="s">
        <v>11</v>
      </c>
      <c r="I332" s="6">
        <v>190</v>
      </c>
      <c r="J332" s="6">
        <v>89.6</v>
      </c>
      <c r="K332" s="6" t="str">
        <f t="shared" si="5"/>
        <v xml:space="preserve">('7491-XMWT','Mark','Bernal','M','1999-03-25','Phoenix','AZ','Peanut','190','89.6'), </v>
      </c>
      <c r="L332" s="8"/>
      <c r="O332" s="1"/>
    </row>
    <row r="333" spans="1:15" x14ac:dyDescent="0.25">
      <c r="A333" s="6" t="s">
        <v>2221</v>
      </c>
      <c r="B333" s="6" t="s">
        <v>838</v>
      </c>
      <c r="C333" s="6" t="s">
        <v>839</v>
      </c>
      <c r="D333" s="6" t="s">
        <v>19</v>
      </c>
      <c r="E333" s="7">
        <v>32868</v>
      </c>
      <c r="F333" s="6" t="s">
        <v>840</v>
      </c>
      <c r="G333" s="6" t="s">
        <v>37</v>
      </c>
      <c r="H333" s="6" t="s">
        <v>15</v>
      </c>
      <c r="I333" s="6">
        <v>168</v>
      </c>
      <c r="J333" s="6">
        <v>87.3</v>
      </c>
      <c r="K333" s="6" t="str">
        <f t="shared" si="5"/>
        <v xml:space="preserve">('3708-GKHX','Earl','Shorey','M','1989-12-26','Syracuse','NY','Wheat','168','87.3'), </v>
      </c>
      <c r="L333" s="8"/>
      <c r="O333" s="1"/>
    </row>
    <row r="334" spans="1:15" x14ac:dyDescent="0.25">
      <c r="A334" s="6" t="s">
        <v>2222</v>
      </c>
      <c r="B334" s="6" t="s">
        <v>841</v>
      </c>
      <c r="C334" s="6" t="s">
        <v>842</v>
      </c>
      <c r="D334" s="6" t="s">
        <v>19</v>
      </c>
      <c r="E334" s="7">
        <v>31099</v>
      </c>
      <c r="F334" s="6" t="s">
        <v>343</v>
      </c>
      <c r="G334" s="6" t="s">
        <v>23</v>
      </c>
      <c r="H334" s="6" t="s">
        <v>13</v>
      </c>
      <c r="I334" s="6">
        <v>185</v>
      </c>
      <c r="J334" s="6">
        <v>82.5</v>
      </c>
      <c r="K334" s="6" t="str">
        <f t="shared" si="5"/>
        <v xml:space="preserve">('9527-RJQK','Curtis','Rivas','M','1985-02-21','Columbus','OH','Asthma','185','82.5'), </v>
      </c>
      <c r="L334" s="8"/>
      <c r="O334" s="1"/>
    </row>
    <row r="335" spans="1:15" x14ac:dyDescent="0.25">
      <c r="A335" s="6" t="s">
        <v>2223</v>
      </c>
      <c r="B335" s="6" t="s">
        <v>495</v>
      </c>
      <c r="C335" s="6" t="s">
        <v>843</v>
      </c>
      <c r="D335" s="6" t="s">
        <v>19</v>
      </c>
      <c r="E335" s="7">
        <v>35239</v>
      </c>
      <c r="F335" s="6" t="s">
        <v>39</v>
      </c>
      <c r="G335" s="6" t="s">
        <v>40</v>
      </c>
      <c r="H335" s="6" t="s">
        <v>17</v>
      </c>
      <c r="I335" s="6">
        <v>174</v>
      </c>
      <c r="J335" s="6">
        <v>80.5</v>
      </c>
      <c r="K335" s="6" t="str">
        <f t="shared" si="5"/>
        <v xml:space="preserve">('7341-KVUO','William','Cortez','M','1996-06-23','Los Angeles','CA','Shellfish','174','80.5'), </v>
      </c>
      <c r="L335" s="8"/>
      <c r="O335" s="1"/>
    </row>
    <row r="336" spans="1:15" x14ac:dyDescent="0.25">
      <c r="A336" s="6" t="s">
        <v>2224</v>
      </c>
      <c r="B336" s="6" t="s">
        <v>844</v>
      </c>
      <c r="C336" s="6" t="s">
        <v>845</v>
      </c>
      <c r="D336" s="6" t="s">
        <v>19</v>
      </c>
      <c r="E336" s="7">
        <v>15718</v>
      </c>
      <c r="F336" s="6" t="s">
        <v>514</v>
      </c>
      <c r="G336" s="6" t="s">
        <v>297</v>
      </c>
      <c r="H336" s="6" t="s">
        <v>16</v>
      </c>
      <c r="I336" s="6">
        <v>167</v>
      </c>
      <c r="J336" s="6">
        <v>103</v>
      </c>
      <c r="K336" s="6" t="str">
        <f t="shared" si="5"/>
        <v xml:space="preserve">('8497-ABQN','Leonard','Eastman','M','1943-01-12','Salt Lake City','UT','Soy','167','103'), </v>
      </c>
      <c r="L336" s="8"/>
      <c r="O336" s="1"/>
    </row>
    <row r="337" spans="1:15" x14ac:dyDescent="0.25">
      <c r="A337" s="6" t="s">
        <v>2225</v>
      </c>
      <c r="B337" s="6" t="s">
        <v>846</v>
      </c>
      <c r="C337" s="6" t="s">
        <v>847</v>
      </c>
      <c r="D337" s="6" t="s">
        <v>19</v>
      </c>
      <c r="E337" s="7">
        <v>27555</v>
      </c>
      <c r="F337" s="6" t="s">
        <v>848</v>
      </c>
      <c r="G337" s="6" t="s">
        <v>49</v>
      </c>
      <c r="H337" s="6" t="s">
        <v>17</v>
      </c>
      <c r="I337" s="6">
        <v>169</v>
      </c>
      <c r="J337" s="6">
        <v>90</v>
      </c>
      <c r="K337" s="6" t="str">
        <f t="shared" si="5"/>
        <v xml:space="preserve">('3824-PPVK','Carlton','Salinas','M','1975-06-10','Mesquite','TX','Shellfish','169','90'), </v>
      </c>
      <c r="L337" s="8"/>
      <c r="O337" s="1"/>
    </row>
    <row r="338" spans="1:15" x14ac:dyDescent="0.25">
      <c r="A338" s="6" t="s">
        <v>2226</v>
      </c>
      <c r="B338" s="6" t="s">
        <v>849</v>
      </c>
      <c r="C338" s="6" t="s">
        <v>850</v>
      </c>
      <c r="D338" s="6" t="s">
        <v>19</v>
      </c>
      <c r="E338" s="7">
        <v>15709</v>
      </c>
      <c r="F338" s="6" t="s">
        <v>96</v>
      </c>
      <c r="G338" s="6" t="s">
        <v>49</v>
      </c>
      <c r="H338" s="6" t="s">
        <v>16</v>
      </c>
      <c r="I338" s="6">
        <v>164</v>
      </c>
      <c r="J338" s="6">
        <v>100.9</v>
      </c>
      <c r="K338" s="6" t="str">
        <f t="shared" si="5"/>
        <v xml:space="preserve">('1674-WCVT','Alfred','Huang','M','1943-01-03','Houston','TX','Soy','164','100.9'), </v>
      </c>
      <c r="L338" s="8"/>
      <c r="O338" s="1"/>
    </row>
    <row r="339" spans="1:15" x14ac:dyDescent="0.25">
      <c r="A339" s="6" t="s">
        <v>2227</v>
      </c>
      <c r="B339" s="6" t="s">
        <v>481</v>
      </c>
      <c r="C339" s="6" t="s">
        <v>851</v>
      </c>
      <c r="D339" s="6" t="s">
        <v>19</v>
      </c>
      <c r="E339" s="7">
        <v>15719</v>
      </c>
      <c r="F339" s="6" t="s">
        <v>852</v>
      </c>
      <c r="G339" s="6" t="s">
        <v>37</v>
      </c>
      <c r="H339" s="6" t="s">
        <v>13</v>
      </c>
      <c r="I339" s="6">
        <v>175</v>
      </c>
      <c r="J339" s="6">
        <v>77.5</v>
      </c>
      <c r="K339" s="6" t="str">
        <f t="shared" si="5"/>
        <v xml:space="preserve">('2289-LFLV','Michael','Oneal','M','1943-01-13','Hicksville','NY','Asthma','175','77.5'), </v>
      </c>
      <c r="L339" s="8"/>
      <c r="O339" s="1"/>
    </row>
    <row r="340" spans="1:15" x14ac:dyDescent="0.25">
      <c r="A340" s="6" t="s">
        <v>2228</v>
      </c>
      <c r="B340" s="6" t="s">
        <v>666</v>
      </c>
      <c r="C340" s="6" t="s">
        <v>359</v>
      </c>
      <c r="D340" s="6" t="s">
        <v>8</v>
      </c>
      <c r="E340" s="7">
        <v>28210</v>
      </c>
      <c r="F340" s="6" t="s">
        <v>210</v>
      </c>
      <c r="G340" s="6" t="s">
        <v>127</v>
      </c>
      <c r="H340" s="6" t="s">
        <v>15</v>
      </c>
      <c r="I340" s="6">
        <v>167</v>
      </c>
      <c r="J340" s="6">
        <v>58.5</v>
      </c>
      <c r="K340" s="6" t="str">
        <f t="shared" si="5"/>
        <v xml:space="preserve">('7767-TSJY','Evelyn','Smith','F','1977-03-26','Philadelphia','PA','Wheat','167','58.5'), </v>
      </c>
      <c r="L340" s="8"/>
      <c r="O340" s="1"/>
    </row>
    <row r="341" spans="1:15" x14ac:dyDescent="0.25">
      <c r="A341" s="6" t="s">
        <v>2229</v>
      </c>
      <c r="B341" s="6" t="s">
        <v>416</v>
      </c>
      <c r="C341" s="6" t="s">
        <v>853</v>
      </c>
      <c r="D341" s="6" t="s">
        <v>19</v>
      </c>
      <c r="E341" s="7">
        <v>38098</v>
      </c>
      <c r="F341" s="6" t="s">
        <v>285</v>
      </c>
      <c r="G341" s="6" t="s">
        <v>56</v>
      </c>
      <c r="H341" s="6" t="s">
        <v>18</v>
      </c>
      <c r="I341" s="6">
        <v>168</v>
      </c>
      <c r="J341" s="6">
        <v>72</v>
      </c>
      <c r="K341" s="6" t="str">
        <f t="shared" si="5"/>
        <v xml:space="preserve">('2922-TLPW','Carl','Jeter','M','2004-04-21','Chicago','IL','lactose intollerant','168','72'), </v>
      </c>
      <c r="L341" s="8"/>
      <c r="O341" s="1"/>
    </row>
    <row r="342" spans="1:15" x14ac:dyDescent="0.25">
      <c r="A342" s="6" t="s">
        <v>2230</v>
      </c>
      <c r="B342" s="6" t="s">
        <v>854</v>
      </c>
      <c r="C342" s="6" t="s">
        <v>855</v>
      </c>
      <c r="D342" s="6" t="s">
        <v>8</v>
      </c>
      <c r="E342" s="7">
        <v>15202</v>
      </c>
      <c r="F342" s="6" t="s">
        <v>856</v>
      </c>
      <c r="G342" s="6" t="s">
        <v>49</v>
      </c>
      <c r="H342" s="6" t="s">
        <v>17</v>
      </c>
      <c r="I342" s="6">
        <v>157</v>
      </c>
      <c r="J342" s="6">
        <v>75.099999999999994</v>
      </c>
      <c r="K342" s="6" t="str">
        <f t="shared" si="5"/>
        <v xml:space="preserve">('1928-ZEQN','Geneva','Silva','F','1941-08-14','Austin','TX','Shellfish','157','75.1'), </v>
      </c>
      <c r="L342" s="8"/>
      <c r="O342" s="1"/>
    </row>
    <row r="343" spans="1:15" x14ac:dyDescent="0.25">
      <c r="A343" s="6" t="s">
        <v>2231</v>
      </c>
      <c r="B343" s="6" t="s">
        <v>857</v>
      </c>
      <c r="C343" s="6" t="s">
        <v>539</v>
      </c>
      <c r="D343" s="6" t="s">
        <v>19</v>
      </c>
      <c r="E343" s="7">
        <v>37382</v>
      </c>
      <c r="F343" s="6" t="s">
        <v>858</v>
      </c>
      <c r="G343" s="6" t="s">
        <v>40</v>
      </c>
      <c r="H343" s="6" t="s">
        <v>14</v>
      </c>
      <c r="I343" s="6">
        <v>179</v>
      </c>
      <c r="J343" s="6">
        <v>108.7</v>
      </c>
      <c r="K343" s="6" t="str">
        <f t="shared" si="5"/>
        <v xml:space="preserve">('9411-QRXQ','Eddie','Livingston','M','2002-05-06','Hawthorne','CA','Kiwi','179','108.7'), </v>
      </c>
      <c r="L343" s="8"/>
      <c r="O343" s="1"/>
    </row>
    <row r="344" spans="1:15" x14ac:dyDescent="0.25">
      <c r="A344" s="6" t="s">
        <v>2232</v>
      </c>
      <c r="B344" s="6" t="s">
        <v>353</v>
      </c>
      <c r="C344" s="6" t="s">
        <v>187</v>
      </c>
      <c r="D344" s="6" t="s">
        <v>8</v>
      </c>
      <c r="E344" s="7">
        <v>29484</v>
      </c>
      <c r="F344" s="6" t="s">
        <v>78</v>
      </c>
      <c r="G344" s="6" t="s">
        <v>79</v>
      </c>
      <c r="H344" s="6" t="s">
        <v>18</v>
      </c>
      <c r="I344" s="6">
        <v>158</v>
      </c>
      <c r="J344" s="6">
        <v>79.099999999999994</v>
      </c>
      <c r="K344" s="6" t="str">
        <f t="shared" si="5"/>
        <v xml:space="preserve">('6199-FMKC','Patricia','Hughes','F','1980-09-20','Oklahoma City','OK','lactose intollerant','158','79.1'), </v>
      </c>
      <c r="L344" s="8"/>
      <c r="O344" s="1"/>
    </row>
    <row r="345" spans="1:15" x14ac:dyDescent="0.25">
      <c r="A345" s="6" t="s">
        <v>2233</v>
      </c>
      <c r="B345" s="6" t="s">
        <v>859</v>
      </c>
      <c r="C345" s="6" t="s">
        <v>860</v>
      </c>
      <c r="D345" s="6" t="s">
        <v>19</v>
      </c>
      <c r="E345" s="7">
        <v>18928</v>
      </c>
      <c r="F345" s="6" t="s">
        <v>363</v>
      </c>
      <c r="G345" s="6" t="s">
        <v>123</v>
      </c>
      <c r="H345" s="6" t="s">
        <v>13</v>
      </c>
      <c r="I345" s="6">
        <v>175</v>
      </c>
      <c r="J345" s="6">
        <v>90.4</v>
      </c>
      <c r="K345" s="6" t="str">
        <f t="shared" si="5"/>
        <v xml:space="preserve">('9134-URVQ','Clarence','Ribeiro','M','1951-10-27','Memphis','TN','Asthma','175','90.4'), </v>
      </c>
      <c r="L345" s="8"/>
      <c r="O345" s="1"/>
    </row>
    <row r="346" spans="1:15" x14ac:dyDescent="0.25">
      <c r="A346" s="6" t="s">
        <v>2234</v>
      </c>
      <c r="B346" s="6" t="s">
        <v>861</v>
      </c>
      <c r="C346" s="6" t="s">
        <v>862</v>
      </c>
      <c r="D346" s="6" t="s">
        <v>8</v>
      </c>
      <c r="E346" s="7">
        <v>29303</v>
      </c>
      <c r="F346" s="6" t="s">
        <v>739</v>
      </c>
      <c r="G346" s="6" t="s">
        <v>740</v>
      </c>
      <c r="H346" s="6" t="s">
        <v>17</v>
      </c>
      <c r="I346" s="6">
        <v>163</v>
      </c>
      <c r="J346" s="6">
        <v>83.8</v>
      </c>
      <c r="K346" s="6" t="str">
        <f t="shared" si="5"/>
        <v xml:space="preserve">('4165-HBZC','Faye','Callas','F','1980-03-23','Albuquerque','NM','Shellfish','163','83.8'), </v>
      </c>
      <c r="L346" s="8"/>
      <c r="O346" s="1"/>
    </row>
    <row r="347" spans="1:15" x14ac:dyDescent="0.25">
      <c r="A347" s="6" t="s">
        <v>2235</v>
      </c>
      <c r="B347" s="6" t="s">
        <v>298</v>
      </c>
      <c r="C347" s="6" t="s">
        <v>863</v>
      </c>
      <c r="D347" s="6" t="s">
        <v>19</v>
      </c>
      <c r="E347" s="7">
        <v>31515</v>
      </c>
      <c r="F347" s="6" t="s">
        <v>864</v>
      </c>
      <c r="G347" s="6" t="s">
        <v>32</v>
      </c>
      <c r="H347" s="6" t="s">
        <v>11</v>
      </c>
      <c r="I347" s="6">
        <v>168</v>
      </c>
      <c r="J347" s="6">
        <v>98.1</v>
      </c>
      <c r="K347" s="6" t="str">
        <f t="shared" si="5"/>
        <v xml:space="preserve">('1683-MUNF','John','Pendleton','M','1986-04-13','Oakwood','VA','Peanut','168','98.1'), </v>
      </c>
      <c r="L347" s="8"/>
      <c r="O347" s="1"/>
    </row>
    <row r="348" spans="1:15" x14ac:dyDescent="0.25">
      <c r="A348" s="6" t="s">
        <v>2236</v>
      </c>
      <c r="B348" s="6" t="s">
        <v>865</v>
      </c>
      <c r="C348" s="6" t="s">
        <v>866</v>
      </c>
      <c r="D348" s="6" t="s">
        <v>8</v>
      </c>
      <c r="E348" s="7">
        <v>28404</v>
      </c>
      <c r="F348" s="6" t="s">
        <v>867</v>
      </c>
      <c r="G348" s="6" t="s">
        <v>127</v>
      </c>
      <c r="H348" s="6" t="s">
        <v>17</v>
      </c>
      <c r="I348" s="6">
        <v>169</v>
      </c>
      <c r="J348" s="6">
        <v>82.3</v>
      </c>
      <c r="K348" s="6" t="str">
        <f t="shared" si="5"/>
        <v xml:space="preserve">('5982-GORW','Jane','Barnes','F','1977-10-06','Warriors Mark','PA','Shellfish','169','82.3'), </v>
      </c>
      <c r="L348" s="8"/>
      <c r="O348" s="1"/>
    </row>
    <row r="349" spans="1:15" x14ac:dyDescent="0.25">
      <c r="A349" s="6" t="s">
        <v>2237</v>
      </c>
      <c r="B349" s="6" t="s">
        <v>111</v>
      </c>
      <c r="C349" s="6" t="s">
        <v>868</v>
      </c>
      <c r="D349" s="6" t="s">
        <v>19</v>
      </c>
      <c r="E349" s="7">
        <v>15130</v>
      </c>
      <c r="F349" s="6" t="s">
        <v>869</v>
      </c>
      <c r="G349" s="6" t="s">
        <v>214</v>
      </c>
      <c r="H349" s="6" t="s">
        <v>38</v>
      </c>
      <c r="I349" s="6">
        <v>179</v>
      </c>
      <c r="J349" s="6">
        <v>92.1</v>
      </c>
      <c r="K349" s="6" t="str">
        <f t="shared" si="5"/>
        <v xml:space="preserve">('3332-DOQU','James','Mays','M','1941-06-03','Needham','MA','NULL','179','92.1'), </v>
      </c>
      <c r="L349" s="8"/>
      <c r="O349" s="1"/>
    </row>
    <row r="350" spans="1:15" x14ac:dyDescent="0.25">
      <c r="A350" s="6" t="s">
        <v>2238</v>
      </c>
      <c r="B350" s="6" t="s">
        <v>870</v>
      </c>
      <c r="C350" s="6" t="s">
        <v>871</v>
      </c>
      <c r="D350" s="6" t="s">
        <v>19</v>
      </c>
      <c r="E350" s="7">
        <v>19414</v>
      </c>
      <c r="F350" s="6" t="s">
        <v>683</v>
      </c>
      <c r="G350" s="6" t="s">
        <v>56</v>
      </c>
      <c r="H350" s="6" t="s">
        <v>13</v>
      </c>
      <c r="I350" s="6">
        <v>185</v>
      </c>
      <c r="J350" s="6">
        <v>101.5</v>
      </c>
      <c r="K350" s="6" t="str">
        <f t="shared" si="5"/>
        <v xml:space="preserve">('7687-MUOI','Allen','Erler','M','1953-02-24','Wheeling','IL','Asthma','185','101.5'), </v>
      </c>
      <c r="L350" s="8"/>
      <c r="O350" s="1"/>
    </row>
    <row r="351" spans="1:15" x14ac:dyDescent="0.25">
      <c r="A351" s="6" t="s">
        <v>2239</v>
      </c>
      <c r="B351" s="6" t="s">
        <v>60</v>
      </c>
      <c r="C351" s="6" t="s">
        <v>872</v>
      </c>
      <c r="D351" s="6" t="s">
        <v>8</v>
      </c>
      <c r="E351" s="7">
        <v>28773</v>
      </c>
      <c r="F351" s="6" t="s">
        <v>873</v>
      </c>
      <c r="G351" s="6" t="s">
        <v>146</v>
      </c>
      <c r="H351" s="6" t="s">
        <v>17</v>
      </c>
      <c r="I351" s="6">
        <v>174</v>
      </c>
      <c r="J351" s="6">
        <v>70.3</v>
      </c>
      <c r="K351" s="6" t="str">
        <f t="shared" si="5"/>
        <v xml:space="preserve">('9553-AGOM','Karen','Shire','F','1978-10-10','Mccook','NE','Shellfish','174','70.3'), </v>
      </c>
      <c r="L351" s="8"/>
      <c r="O351" s="1"/>
    </row>
    <row r="352" spans="1:15" x14ac:dyDescent="0.25">
      <c r="A352" s="6" t="s">
        <v>2240</v>
      </c>
      <c r="B352" s="6" t="s">
        <v>388</v>
      </c>
      <c r="C352" s="6" t="s">
        <v>874</v>
      </c>
      <c r="D352" s="6" t="s">
        <v>19</v>
      </c>
      <c r="E352" s="7">
        <v>22298</v>
      </c>
      <c r="F352" s="6" t="s">
        <v>449</v>
      </c>
      <c r="G352" s="6" t="s">
        <v>167</v>
      </c>
      <c r="H352" s="6" t="s">
        <v>15</v>
      </c>
      <c r="I352" s="6">
        <v>173</v>
      </c>
      <c r="J352" s="6">
        <v>66</v>
      </c>
      <c r="K352" s="6" t="str">
        <f t="shared" si="5"/>
        <v xml:space="preserve">('8441-TMIG','Scott','Clark','M','1961-01-17','Meridian','MS','Wheat','173','66'), </v>
      </c>
      <c r="L352" s="8"/>
      <c r="O352" s="1"/>
    </row>
    <row r="353" spans="1:15" x14ac:dyDescent="0.25">
      <c r="A353" s="6" t="s">
        <v>2241</v>
      </c>
      <c r="B353" s="6" t="s">
        <v>875</v>
      </c>
      <c r="C353" s="6" t="s">
        <v>876</v>
      </c>
      <c r="D353" s="6" t="s">
        <v>8</v>
      </c>
      <c r="E353" s="7">
        <v>34880</v>
      </c>
      <c r="F353" s="6" t="s">
        <v>273</v>
      </c>
      <c r="G353" s="6" t="s">
        <v>37</v>
      </c>
      <c r="H353" s="6" t="s">
        <v>16</v>
      </c>
      <c r="I353" s="6">
        <v>172</v>
      </c>
      <c r="J353" s="6">
        <v>91.3</v>
      </c>
      <c r="K353" s="6" t="str">
        <f t="shared" si="5"/>
        <v xml:space="preserve">('5325-YKFE','Gail','Fairbank','F','1995-06-30','New York','NY','Soy','172','91.3'), </v>
      </c>
      <c r="L353" s="8"/>
      <c r="O353" s="1"/>
    </row>
    <row r="354" spans="1:15" x14ac:dyDescent="0.25">
      <c r="A354" s="6" t="s">
        <v>2242</v>
      </c>
      <c r="B354" s="6" t="s">
        <v>88</v>
      </c>
      <c r="C354" s="6" t="s">
        <v>877</v>
      </c>
      <c r="D354" s="6" t="s">
        <v>8</v>
      </c>
      <c r="E354" s="7">
        <v>14581</v>
      </c>
      <c r="F354" s="6" t="s">
        <v>878</v>
      </c>
      <c r="G354" s="6" t="s">
        <v>29</v>
      </c>
      <c r="H354" s="6" t="s">
        <v>16</v>
      </c>
      <c r="I354" s="6">
        <v>167</v>
      </c>
      <c r="J354" s="6">
        <v>72.7</v>
      </c>
      <c r="K354" s="6" t="str">
        <f t="shared" si="5"/>
        <v xml:space="preserve">('7938-BZVK','Sherry','King','F','1939-12-02','New Carlisle','IN','Soy','167','72.7'), </v>
      </c>
      <c r="L354" s="8"/>
      <c r="O354" s="1"/>
    </row>
    <row r="355" spans="1:15" x14ac:dyDescent="0.25">
      <c r="A355" s="6" t="s">
        <v>2243</v>
      </c>
      <c r="B355" s="6" t="s">
        <v>377</v>
      </c>
      <c r="C355" s="6" t="s">
        <v>879</v>
      </c>
      <c r="D355" s="6" t="s">
        <v>8</v>
      </c>
      <c r="E355" s="7">
        <v>35022</v>
      </c>
      <c r="F355" s="6" t="s">
        <v>880</v>
      </c>
      <c r="G355" s="6" t="s">
        <v>56</v>
      </c>
      <c r="H355" s="6" t="s">
        <v>38</v>
      </c>
      <c r="I355" s="6">
        <v>167</v>
      </c>
      <c r="J355" s="6">
        <v>99.3</v>
      </c>
      <c r="K355" s="6" t="str">
        <f t="shared" si="5"/>
        <v xml:space="preserve">('2384-CMIZ','Carol','Murdock','F','1995-11-19','Northbrook','IL','NULL','167','99.3'), </v>
      </c>
      <c r="L355" s="8"/>
      <c r="O355" s="1"/>
    </row>
    <row r="356" spans="1:15" x14ac:dyDescent="0.25">
      <c r="A356" s="6" t="s">
        <v>2244</v>
      </c>
      <c r="B356" s="6" t="s">
        <v>301</v>
      </c>
      <c r="C356" s="6" t="s">
        <v>874</v>
      </c>
      <c r="D356" s="6" t="s">
        <v>19</v>
      </c>
      <c r="E356" s="7">
        <v>15584</v>
      </c>
      <c r="F356" s="6" t="s">
        <v>881</v>
      </c>
      <c r="G356" s="6" t="s">
        <v>56</v>
      </c>
      <c r="H356" s="6" t="s">
        <v>15</v>
      </c>
      <c r="I356" s="6">
        <v>180</v>
      </c>
      <c r="J356" s="6">
        <v>92.7</v>
      </c>
      <c r="K356" s="6" t="str">
        <f t="shared" si="5"/>
        <v xml:space="preserve">('8784-UOZI','Ronald','Clark','M','1942-08-31','Bridgeview','IL','Wheat','180','92.7'), </v>
      </c>
      <c r="L356" s="8"/>
      <c r="O356" s="1"/>
    </row>
    <row r="357" spans="1:15" x14ac:dyDescent="0.25">
      <c r="A357" s="6" t="s">
        <v>2245</v>
      </c>
      <c r="B357" s="6" t="s">
        <v>882</v>
      </c>
      <c r="C357" s="6" t="s">
        <v>883</v>
      </c>
      <c r="D357" s="6" t="s">
        <v>19</v>
      </c>
      <c r="E357" s="7">
        <v>23499</v>
      </c>
      <c r="F357" s="6" t="s">
        <v>884</v>
      </c>
      <c r="G357" s="6" t="s">
        <v>885</v>
      </c>
      <c r="H357" s="6" t="s">
        <v>15</v>
      </c>
      <c r="I357" s="6">
        <v>166</v>
      </c>
      <c r="J357" s="6">
        <v>72.099999999999994</v>
      </c>
      <c r="K357" s="6" t="str">
        <f t="shared" si="5"/>
        <v xml:space="preserve">('1111-HINY','Bernard','Edmonds','M','1964-05-02','Golden Valley','MN','Wheat','166','72.1'), </v>
      </c>
      <c r="L357" s="8"/>
      <c r="O357" s="1"/>
    </row>
    <row r="358" spans="1:15" x14ac:dyDescent="0.25">
      <c r="A358" s="6" t="s">
        <v>2246</v>
      </c>
      <c r="B358" s="6" t="s">
        <v>886</v>
      </c>
      <c r="C358" s="6" t="s">
        <v>437</v>
      </c>
      <c r="D358" s="6" t="s">
        <v>8</v>
      </c>
      <c r="E358" s="7">
        <v>14355</v>
      </c>
      <c r="F358" s="6" t="s">
        <v>449</v>
      </c>
      <c r="G358" s="6" t="s">
        <v>167</v>
      </c>
      <c r="H358" s="6" t="s">
        <v>16</v>
      </c>
      <c r="I358" s="6">
        <v>154</v>
      </c>
      <c r="J358" s="6">
        <v>68.400000000000006</v>
      </c>
      <c r="K358" s="6" t="str">
        <f t="shared" si="5"/>
        <v xml:space="preserve">('8410-MYCK','Juli','Myers','F','1939-04-20','Meridian','MS','Soy','154','68.4'), </v>
      </c>
      <c r="L358" s="8"/>
      <c r="O358" s="1"/>
    </row>
    <row r="359" spans="1:15" x14ac:dyDescent="0.25">
      <c r="A359" s="6" t="s">
        <v>2247</v>
      </c>
      <c r="B359" s="6" t="s">
        <v>887</v>
      </c>
      <c r="C359" s="6" t="s">
        <v>888</v>
      </c>
      <c r="D359" s="6" t="s">
        <v>19</v>
      </c>
      <c r="E359" s="7">
        <v>25323</v>
      </c>
      <c r="F359" s="6" t="s">
        <v>889</v>
      </c>
      <c r="G359" s="6" t="s">
        <v>214</v>
      </c>
      <c r="H359" s="6" t="s">
        <v>16</v>
      </c>
      <c r="I359" s="6">
        <v>182</v>
      </c>
      <c r="J359" s="6">
        <v>107.9</v>
      </c>
      <c r="K359" s="6" t="str">
        <f t="shared" si="5"/>
        <v xml:space="preserve">('6568-TWMO','Dean','Schmitt','M','1969-04-30','Bedford','MA','Soy','182','107.9'), </v>
      </c>
      <c r="L359" s="8"/>
      <c r="O359" s="1"/>
    </row>
    <row r="360" spans="1:15" x14ac:dyDescent="0.25">
      <c r="A360" s="6" t="s">
        <v>2248</v>
      </c>
      <c r="B360" s="6" t="s">
        <v>890</v>
      </c>
      <c r="C360" s="6" t="s">
        <v>891</v>
      </c>
      <c r="D360" s="6" t="s">
        <v>8</v>
      </c>
      <c r="E360" s="7">
        <v>19840</v>
      </c>
      <c r="F360" s="6" t="s">
        <v>892</v>
      </c>
      <c r="G360" s="6" t="s">
        <v>325</v>
      </c>
      <c r="H360" s="6" t="s">
        <v>16</v>
      </c>
      <c r="I360" s="6">
        <v>159</v>
      </c>
      <c r="J360" s="6">
        <v>71.099999999999994</v>
      </c>
      <c r="K360" s="6" t="str">
        <f t="shared" si="5"/>
        <v xml:space="preserve">('9373-VKNP','Anita','Gray','F','1954-04-26','Scranton','KS','Soy','159','71.1'), </v>
      </c>
      <c r="L360" s="8"/>
      <c r="O360" s="1"/>
    </row>
    <row r="361" spans="1:15" x14ac:dyDescent="0.25">
      <c r="A361" s="6" t="s">
        <v>2249</v>
      </c>
      <c r="B361" s="6" t="s">
        <v>540</v>
      </c>
      <c r="C361" s="6" t="s">
        <v>893</v>
      </c>
      <c r="D361" s="6" t="s">
        <v>8</v>
      </c>
      <c r="E361" s="7">
        <v>16751</v>
      </c>
      <c r="F361" s="6" t="s">
        <v>431</v>
      </c>
      <c r="G361" s="6" t="s">
        <v>37</v>
      </c>
      <c r="H361" s="6" t="s">
        <v>16</v>
      </c>
      <c r="I361" s="6">
        <v>159</v>
      </c>
      <c r="J361" s="6">
        <v>49</v>
      </c>
      <c r="K361" s="6" t="str">
        <f t="shared" si="5"/>
        <v xml:space="preserve">('5185-RLKV','Esther','Waite','F','1945-11-10','Buffalo','NY','Soy','159','49'), </v>
      </c>
      <c r="L361" s="8"/>
      <c r="O361" s="1"/>
    </row>
    <row r="362" spans="1:15" x14ac:dyDescent="0.25">
      <c r="A362" s="6" t="s">
        <v>2250</v>
      </c>
      <c r="B362" s="6" t="s">
        <v>894</v>
      </c>
      <c r="C362" s="6" t="s">
        <v>895</v>
      </c>
      <c r="D362" s="6" t="s">
        <v>8</v>
      </c>
      <c r="E362" s="7">
        <v>24964</v>
      </c>
      <c r="F362" s="6" t="s">
        <v>896</v>
      </c>
      <c r="G362" s="6" t="s">
        <v>478</v>
      </c>
      <c r="H362" s="6" t="s">
        <v>18</v>
      </c>
      <c r="I362" s="6">
        <v>170</v>
      </c>
      <c r="J362" s="6">
        <v>88.5</v>
      </c>
      <c r="K362" s="6" t="str">
        <f t="shared" si="5"/>
        <v xml:space="preserve">('6171-BRPM','Deanna','McDowell','F','1968-05-06','Sioux Falls','SD','lactose intollerant','170','88.5'), </v>
      </c>
      <c r="L362" s="8"/>
      <c r="O362" s="1"/>
    </row>
    <row r="363" spans="1:15" x14ac:dyDescent="0.25">
      <c r="A363" s="6" t="s">
        <v>2251</v>
      </c>
      <c r="B363" s="6" t="s">
        <v>468</v>
      </c>
      <c r="C363" s="6" t="s">
        <v>897</v>
      </c>
      <c r="D363" s="6" t="s">
        <v>19</v>
      </c>
      <c r="E363" s="7">
        <v>18877</v>
      </c>
      <c r="F363" s="6" t="s">
        <v>898</v>
      </c>
      <c r="G363" s="6" t="s">
        <v>478</v>
      </c>
      <c r="H363" s="6" t="s">
        <v>14</v>
      </c>
      <c r="I363" s="6">
        <v>182</v>
      </c>
      <c r="J363" s="6">
        <v>94.7</v>
      </c>
      <c r="K363" s="6" t="str">
        <f t="shared" si="5"/>
        <v xml:space="preserve">('7710-DIMC','Edwin','Raynor','M','1951-09-06','Interior','SD','Kiwi','182','94.7'), </v>
      </c>
      <c r="L363" s="8"/>
      <c r="O363" s="1"/>
    </row>
    <row r="364" spans="1:15" x14ac:dyDescent="0.25">
      <c r="A364" s="6" t="s">
        <v>2252</v>
      </c>
      <c r="B364" s="6" t="s">
        <v>899</v>
      </c>
      <c r="C364" s="6" t="s">
        <v>900</v>
      </c>
      <c r="D364" s="6" t="s">
        <v>8</v>
      </c>
      <c r="E364" s="7">
        <v>36218</v>
      </c>
      <c r="F364" s="6" t="s">
        <v>441</v>
      </c>
      <c r="G364" s="6" t="s">
        <v>40</v>
      </c>
      <c r="H364" s="6" t="s">
        <v>15</v>
      </c>
      <c r="I364" s="6">
        <v>156</v>
      </c>
      <c r="J364" s="6">
        <v>90.3</v>
      </c>
      <c r="K364" s="6" t="str">
        <f t="shared" si="5"/>
        <v xml:space="preserve">('9646-BMYF','Deedee','Sites','F','1999-02-27','City Of Commerce','CA','Wheat','156','90.3'), </v>
      </c>
      <c r="L364" s="8"/>
      <c r="O364" s="1"/>
    </row>
    <row r="365" spans="1:15" x14ac:dyDescent="0.25">
      <c r="A365" s="6" t="s">
        <v>2253</v>
      </c>
      <c r="B365" s="6" t="s">
        <v>901</v>
      </c>
      <c r="C365" s="6" t="s">
        <v>233</v>
      </c>
      <c r="D365" s="6" t="s">
        <v>19</v>
      </c>
      <c r="E365" s="7">
        <v>21512</v>
      </c>
      <c r="F365" s="6" t="s">
        <v>902</v>
      </c>
      <c r="G365" s="6" t="s">
        <v>123</v>
      </c>
      <c r="H365" s="6" t="s">
        <v>16</v>
      </c>
      <c r="I365" s="6">
        <v>183</v>
      </c>
      <c r="J365" s="6">
        <v>92.9</v>
      </c>
      <c r="K365" s="6" t="str">
        <f t="shared" si="5"/>
        <v xml:space="preserve">('2265-ZOZT','Fred','Edwards','M','1958-11-23','Knoxville','TN','Soy','183','92.9'), </v>
      </c>
      <c r="L365" s="8"/>
      <c r="O365" s="1"/>
    </row>
    <row r="366" spans="1:15" x14ac:dyDescent="0.25">
      <c r="A366" s="6" t="s">
        <v>2254</v>
      </c>
      <c r="B366" s="6" t="s">
        <v>903</v>
      </c>
      <c r="C366" s="6" t="s">
        <v>904</v>
      </c>
      <c r="D366" s="6" t="s">
        <v>19</v>
      </c>
      <c r="E366" s="7">
        <v>26490</v>
      </c>
      <c r="F366" s="6" t="s">
        <v>905</v>
      </c>
      <c r="G366" s="6" t="s">
        <v>146</v>
      </c>
      <c r="H366" s="6" t="s">
        <v>18</v>
      </c>
      <c r="I366" s="6">
        <v>186</v>
      </c>
      <c r="J366" s="6">
        <v>102.6</v>
      </c>
      <c r="K366" s="6" t="str">
        <f t="shared" si="5"/>
        <v xml:space="preserve">('4947-HQRG','Wayne','Baril','M','1972-07-10','Omaha','NE','lactose intollerant','186','102.6'), </v>
      </c>
      <c r="L366" s="8"/>
      <c r="O366" s="1"/>
    </row>
    <row r="367" spans="1:15" x14ac:dyDescent="0.25">
      <c r="A367" s="6" t="s">
        <v>2255</v>
      </c>
      <c r="B367" s="6" t="s">
        <v>558</v>
      </c>
      <c r="C367" s="6" t="s">
        <v>906</v>
      </c>
      <c r="D367" s="6" t="s">
        <v>19</v>
      </c>
      <c r="E367" s="7">
        <v>37584</v>
      </c>
      <c r="F367" s="6" t="s">
        <v>907</v>
      </c>
      <c r="G367" s="6" t="s">
        <v>51</v>
      </c>
      <c r="H367" s="6" t="s">
        <v>18</v>
      </c>
      <c r="I367" s="6">
        <v>174</v>
      </c>
      <c r="J367" s="6">
        <v>75.3</v>
      </c>
      <c r="K367" s="6" t="str">
        <f t="shared" si="5"/>
        <v xml:space="preserve">('5500-UDIX','Thomas','Bowen','M','2002-11-24','New Haven','CT','lactose intollerant','174','75.3'), </v>
      </c>
      <c r="L367" s="8"/>
      <c r="O367" s="1"/>
    </row>
    <row r="368" spans="1:15" x14ac:dyDescent="0.25">
      <c r="A368" s="6" t="s">
        <v>2256</v>
      </c>
      <c r="B368" s="6" t="s">
        <v>908</v>
      </c>
      <c r="C368" s="6" t="s">
        <v>789</v>
      </c>
      <c r="D368" s="6" t="s">
        <v>19</v>
      </c>
      <c r="E368" s="7">
        <v>34904</v>
      </c>
      <c r="F368" s="6" t="s">
        <v>909</v>
      </c>
      <c r="G368" s="6" t="s">
        <v>23</v>
      </c>
      <c r="H368" s="6" t="s">
        <v>38</v>
      </c>
      <c r="I368" s="6">
        <v>184</v>
      </c>
      <c r="J368" s="6">
        <v>109.9</v>
      </c>
      <c r="K368" s="6" t="str">
        <f t="shared" si="5"/>
        <v xml:space="preserve">('2046-ORXW','Harry','Thibeault','M','1995-07-24','North Ridgeville','OH','NULL','184','109.9'), </v>
      </c>
      <c r="L368" s="8"/>
      <c r="O368" s="1"/>
    </row>
    <row r="369" spans="1:15" x14ac:dyDescent="0.25">
      <c r="A369" s="6" t="s">
        <v>2257</v>
      </c>
      <c r="B369" s="6" t="s">
        <v>631</v>
      </c>
      <c r="C369" s="6" t="s">
        <v>910</v>
      </c>
      <c r="D369" s="6" t="s">
        <v>8</v>
      </c>
      <c r="E369" s="7">
        <v>21921</v>
      </c>
      <c r="F369" s="6" t="s">
        <v>911</v>
      </c>
      <c r="G369" s="6" t="s">
        <v>47</v>
      </c>
      <c r="H369" s="6" t="s">
        <v>16</v>
      </c>
      <c r="I369" s="6">
        <v>158</v>
      </c>
      <c r="J369" s="6">
        <v>62.2</v>
      </c>
      <c r="K369" s="6" t="str">
        <f t="shared" si="5"/>
        <v xml:space="preserve">('9379-OUEF','Cynthia','Trotter','F','1960-01-06','Asheville','NC','Soy','158','62.2'), </v>
      </c>
      <c r="L369" s="8"/>
      <c r="O369" s="1"/>
    </row>
    <row r="370" spans="1:15" x14ac:dyDescent="0.25">
      <c r="A370" s="6" t="s">
        <v>2258</v>
      </c>
      <c r="B370" s="6" t="s">
        <v>912</v>
      </c>
      <c r="C370" s="6" t="s">
        <v>913</v>
      </c>
      <c r="D370" s="6" t="s">
        <v>8</v>
      </c>
      <c r="E370" s="7">
        <v>37760</v>
      </c>
      <c r="F370" s="6" t="s">
        <v>683</v>
      </c>
      <c r="G370" s="6" t="s">
        <v>114</v>
      </c>
      <c r="H370" s="6" t="s">
        <v>15</v>
      </c>
      <c r="I370" s="6">
        <v>158</v>
      </c>
      <c r="J370" s="6">
        <v>70.400000000000006</v>
      </c>
      <c r="K370" s="6" t="str">
        <f t="shared" si="5"/>
        <v xml:space="preserve">('6899-RPUU','Kylie','Neely','F','2003-05-19','Wheeling','WV','Wheat','158','70.4'), </v>
      </c>
      <c r="L370" s="8"/>
      <c r="O370" s="1"/>
    </row>
    <row r="371" spans="1:15" x14ac:dyDescent="0.25">
      <c r="A371" s="6" t="s">
        <v>2259</v>
      </c>
      <c r="B371" s="6" t="s">
        <v>631</v>
      </c>
      <c r="C371" s="6" t="s">
        <v>405</v>
      </c>
      <c r="D371" s="6" t="s">
        <v>8</v>
      </c>
      <c r="E371" s="7">
        <v>22434</v>
      </c>
      <c r="F371" s="6" t="s">
        <v>78</v>
      </c>
      <c r="G371" s="6" t="s">
        <v>79</v>
      </c>
      <c r="H371" s="6" t="s">
        <v>17</v>
      </c>
      <c r="I371" s="6">
        <v>153</v>
      </c>
      <c r="J371" s="6">
        <v>62.6</v>
      </c>
      <c r="K371" s="6" t="str">
        <f t="shared" si="5"/>
        <v xml:space="preserve">('4595-NKXB','Cynthia','Jones','F','1961-06-02','Oklahoma City','OK','Shellfish','153','62.6'), </v>
      </c>
      <c r="L371" s="8"/>
      <c r="O371" s="1"/>
    </row>
    <row r="372" spans="1:15" x14ac:dyDescent="0.25">
      <c r="A372" s="6" t="s">
        <v>2260</v>
      </c>
      <c r="B372" s="6" t="s">
        <v>88</v>
      </c>
      <c r="C372" s="6" t="s">
        <v>914</v>
      </c>
      <c r="D372" s="6" t="s">
        <v>8</v>
      </c>
      <c r="E372" s="7">
        <v>16864</v>
      </c>
      <c r="F372" s="6" t="s">
        <v>915</v>
      </c>
      <c r="G372" s="6" t="s">
        <v>20</v>
      </c>
      <c r="H372" s="6" t="s">
        <v>15</v>
      </c>
      <c r="I372" s="6">
        <v>168</v>
      </c>
      <c r="J372" s="6">
        <v>79</v>
      </c>
      <c r="K372" s="6" t="str">
        <f t="shared" si="5"/>
        <v xml:space="preserve">('5017-ZVBN','Sherry','Wade','F','1946-03-03','Plainwell','MI','Wheat','168','79'), </v>
      </c>
      <c r="L372" s="8"/>
      <c r="O372" s="1"/>
    </row>
    <row r="373" spans="1:15" x14ac:dyDescent="0.25">
      <c r="A373" s="6" t="s">
        <v>2261</v>
      </c>
      <c r="B373" s="6" t="s">
        <v>916</v>
      </c>
      <c r="C373" s="6" t="s">
        <v>917</v>
      </c>
      <c r="D373" s="6" t="s">
        <v>19</v>
      </c>
      <c r="E373" s="7">
        <v>17129</v>
      </c>
      <c r="F373" s="6" t="s">
        <v>588</v>
      </c>
      <c r="G373" s="6" t="s">
        <v>10</v>
      </c>
      <c r="H373" s="6" t="s">
        <v>13</v>
      </c>
      <c r="I373" s="6">
        <v>172</v>
      </c>
      <c r="J373" s="6">
        <v>91.3</v>
      </c>
      <c r="K373" s="6" t="str">
        <f t="shared" si="5"/>
        <v xml:space="preserve">('2373-XJLS','Darwin','Vinson','M','1946-11-23','Miami','FL','Asthma','172','91.3'), </v>
      </c>
      <c r="L373" s="8"/>
      <c r="O373" s="1"/>
    </row>
    <row r="374" spans="1:15" x14ac:dyDescent="0.25">
      <c r="A374" s="6" t="s">
        <v>2262</v>
      </c>
      <c r="B374" s="6" t="s">
        <v>918</v>
      </c>
      <c r="C374" s="6" t="s">
        <v>919</v>
      </c>
      <c r="D374" s="6" t="s">
        <v>19</v>
      </c>
      <c r="E374" s="7">
        <v>25643</v>
      </c>
      <c r="F374" s="6" t="s">
        <v>920</v>
      </c>
      <c r="G374" s="6" t="s">
        <v>79</v>
      </c>
      <c r="H374" s="6" t="s">
        <v>14</v>
      </c>
      <c r="I374" s="6">
        <v>173</v>
      </c>
      <c r="J374" s="6">
        <v>67.099999999999994</v>
      </c>
      <c r="K374" s="6" t="str">
        <f t="shared" si="5"/>
        <v xml:space="preserve">('1198-XLZL','Howard','Hanson','M','1970-03-16','Tulsa','OK','Kiwi','173','67.1'), </v>
      </c>
      <c r="L374" s="8"/>
      <c r="O374" s="1"/>
    </row>
    <row r="375" spans="1:15" x14ac:dyDescent="0.25">
      <c r="A375" s="6" t="s">
        <v>2263</v>
      </c>
      <c r="B375" s="6" t="s">
        <v>921</v>
      </c>
      <c r="C375" s="6" t="s">
        <v>922</v>
      </c>
      <c r="D375" s="6" t="s">
        <v>19</v>
      </c>
      <c r="E375" s="7">
        <v>33079</v>
      </c>
      <c r="F375" s="6" t="s">
        <v>282</v>
      </c>
      <c r="G375" s="6" t="s">
        <v>127</v>
      </c>
      <c r="H375" s="6" t="s">
        <v>14</v>
      </c>
      <c r="I375" s="6">
        <v>190</v>
      </c>
      <c r="J375" s="6">
        <v>78.400000000000006</v>
      </c>
      <c r="K375" s="6" t="str">
        <f t="shared" si="5"/>
        <v xml:space="preserve">('2405-WFIZ','Billy','Wooten','M','1990-07-25','Pittsburgh','PA','Kiwi','190','78.4'), </v>
      </c>
      <c r="L375" s="8"/>
      <c r="O375" s="1"/>
    </row>
    <row r="376" spans="1:15" x14ac:dyDescent="0.25">
      <c r="A376" s="6" t="s">
        <v>2264</v>
      </c>
      <c r="B376" s="6" t="s">
        <v>36</v>
      </c>
      <c r="C376" s="6" t="s">
        <v>923</v>
      </c>
      <c r="D376" s="6" t="s">
        <v>19</v>
      </c>
      <c r="E376" s="7">
        <v>28281</v>
      </c>
      <c r="F376" s="6" t="s">
        <v>402</v>
      </c>
      <c r="G376" s="6" t="s">
        <v>214</v>
      </c>
      <c r="H376" s="6" t="s">
        <v>38</v>
      </c>
      <c r="I376" s="6">
        <v>174</v>
      </c>
      <c r="J376" s="6">
        <v>72.2</v>
      </c>
      <c r="K376" s="6" t="str">
        <f t="shared" si="5"/>
        <v xml:space="preserve">('6672-JYCO','Lloyd','Valenzuela','M','1977-06-05','Lawrence','MA','NULL','174','72.2'), </v>
      </c>
      <c r="L376" s="8"/>
      <c r="O376" s="1"/>
    </row>
    <row r="377" spans="1:15" x14ac:dyDescent="0.25">
      <c r="A377" s="6" t="s">
        <v>2265</v>
      </c>
      <c r="B377" s="6" t="s">
        <v>924</v>
      </c>
      <c r="C377" s="6" t="s">
        <v>925</v>
      </c>
      <c r="D377" s="6" t="s">
        <v>8</v>
      </c>
      <c r="E377" s="7">
        <v>29197</v>
      </c>
      <c r="F377" s="6" t="s">
        <v>920</v>
      </c>
      <c r="G377" s="6" t="s">
        <v>79</v>
      </c>
      <c r="H377" s="6" t="s">
        <v>14</v>
      </c>
      <c r="I377" s="6">
        <v>164</v>
      </c>
      <c r="J377" s="6">
        <v>73.3</v>
      </c>
      <c r="K377" s="6" t="str">
        <f t="shared" si="5"/>
        <v xml:space="preserve">('7612-EGSG','Geraldine','Beard','F','1979-12-08','Tulsa','OK','Kiwi','164','73.3'), </v>
      </c>
      <c r="L377" s="8"/>
      <c r="O377" s="1"/>
    </row>
    <row r="378" spans="1:15" x14ac:dyDescent="0.25">
      <c r="A378" s="6" t="s">
        <v>2266</v>
      </c>
      <c r="B378" s="6" t="s">
        <v>926</v>
      </c>
      <c r="C378" s="6" t="s">
        <v>927</v>
      </c>
      <c r="D378" s="6" t="s">
        <v>19</v>
      </c>
      <c r="E378" s="7">
        <v>19912</v>
      </c>
      <c r="F378" s="6" t="s">
        <v>928</v>
      </c>
      <c r="G378" s="6" t="s">
        <v>131</v>
      </c>
      <c r="H378" s="6" t="s">
        <v>13</v>
      </c>
      <c r="I378" s="6">
        <v>169</v>
      </c>
      <c r="J378" s="6">
        <v>80.8</v>
      </c>
      <c r="K378" s="6" t="str">
        <f t="shared" si="5"/>
        <v xml:space="preserve">('2284-MMPJ','Quincy','Painter','M','1954-07-07','Willow City','ND','Asthma','169','80.8'), </v>
      </c>
      <c r="L378" s="8"/>
      <c r="O378" s="1"/>
    </row>
    <row r="379" spans="1:15" x14ac:dyDescent="0.25">
      <c r="A379" s="6" t="s">
        <v>2267</v>
      </c>
      <c r="B379" s="6" t="s">
        <v>278</v>
      </c>
      <c r="C379" s="6" t="s">
        <v>929</v>
      </c>
      <c r="D379" s="6" t="s">
        <v>8</v>
      </c>
      <c r="E379" s="7">
        <v>24724</v>
      </c>
      <c r="F379" s="6" t="s">
        <v>920</v>
      </c>
      <c r="G379" s="6" t="s">
        <v>79</v>
      </c>
      <c r="H379" s="6" t="s">
        <v>15</v>
      </c>
      <c r="I379" s="6">
        <v>158</v>
      </c>
      <c r="J379" s="6">
        <v>97.3</v>
      </c>
      <c r="K379" s="6" t="str">
        <f t="shared" si="5"/>
        <v xml:space="preserve">('1402-NTKB','Margaret','McCraw','F','1967-09-09','Tulsa','OK','Wheat','158','97.3'), </v>
      </c>
      <c r="L379" s="8"/>
      <c r="O379" s="1"/>
    </row>
    <row r="380" spans="1:15" x14ac:dyDescent="0.25">
      <c r="A380" s="6" t="s">
        <v>2268</v>
      </c>
      <c r="B380" s="6" t="s">
        <v>930</v>
      </c>
      <c r="C380" s="6" t="s">
        <v>931</v>
      </c>
      <c r="D380" s="6" t="s">
        <v>8</v>
      </c>
      <c r="E380" s="7">
        <v>33976</v>
      </c>
      <c r="F380" s="6" t="s">
        <v>932</v>
      </c>
      <c r="G380" s="6" t="s">
        <v>611</v>
      </c>
      <c r="H380" s="6" t="s">
        <v>15</v>
      </c>
      <c r="I380" s="6">
        <v>155</v>
      </c>
      <c r="J380" s="6">
        <v>89.1</v>
      </c>
      <c r="K380" s="6" t="str">
        <f t="shared" si="5"/>
        <v xml:space="preserve">('7483-SVMF','Anna','Mulhern','F','1993-01-07','Northglenn','CO','Wheat','155','89.1'), </v>
      </c>
      <c r="L380" s="8"/>
      <c r="O380" s="1"/>
    </row>
    <row r="381" spans="1:15" x14ac:dyDescent="0.25">
      <c r="A381" s="6" t="s">
        <v>2269</v>
      </c>
      <c r="B381" s="6" t="s">
        <v>933</v>
      </c>
      <c r="C381" s="6" t="s">
        <v>934</v>
      </c>
      <c r="D381" s="6" t="s">
        <v>19</v>
      </c>
      <c r="E381" s="7">
        <v>33326</v>
      </c>
      <c r="F381" s="6" t="s">
        <v>935</v>
      </c>
      <c r="G381" s="6" t="s">
        <v>23</v>
      </c>
      <c r="H381" s="6" t="s">
        <v>16</v>
      </c>
      <c r="I381" s="6">
        <v>185</v>
      </c>
      <c r="J381" s="6">
        <v>70.7</v>
      </c>
      <c r="K381" s="6" t="str">
        <f t="shared" si="5"/>
        <v xml:space="preserve">('9307-YPTD','Luis','Weatherby','M','1991-03-29','Upper Arlington','OH','Soy','185','70.7'), </v>
      </c>
      <c r="L381" s="8"/>
      <c r="O381" s="1"/>
    </row>
    <row r="382" spans="1:15" x14ac:dyDescent="0.25">
      <c r="A382" s="6" t="s">
        <v>2270</v>
      </c>
      <c r="B382" s="6" t="s">
        <v>111</v>
      </c>
      <c r="C382" s="6" t="s">
        <v>936</v>
      </c>
      <c r="D382" s="6" t="s">
        <v>19</v>
      </c>
      <c r="E382" s="7">
        <v>37101</v>
      </c>
      <c r="F382" s="6" t="s">
        <v>937</v>
      </c>
      <c r="G382" s="6" t="s">
        <v>10</v>
      </c>
      <c r="H382" s="6" t="s">
        <v>38</v>
      </c>
      <c r="I382" s="6">
        <v>172</v>
      </c>
      <c r="J382" s="6">
        <v>98.2</v>
      </c>
      <c r="K382" s="6" t="str">
        <f t="shared" si="5"/>
        <v xml:space="preserve">('8190-EJSR','James','Lam','M','2001-07-29','Maitland','FL','NULL','172','98.2'), </v>
      </c>
      <c r="L382" s="8"/>
      <c r="O382" s="1"/>
    </row>
    <row r="383" spans="1:15" x14ac:dyDescent="0.25">
      <c r="A383" s="6" t="s">
        <v>2271</v>
      </c>
      <c r="B383" s="6" t="s">
        <v>938</v>
      </c>
      <c r="C383" s="6" t="s">
        <v>584</v>
      </c>
      <c r="D383" s="6" t="s">
        <v>19</v>
      </c>
      <c r="E383" s="7">
        <v>27448</v>
      </c>
      <c r="F383" s="6" t="s">
        <v>939</v>
      </c>
      <c r="G383" s="6" t="s">
        <v>37</v>
      </c>
      <c r="H383" s="6" t="s">
        <v>14</v>
      </c>
      <c r="I383" s="6">
        <v>169</v>
      </c>
      <c r="J383" s="6">
        <v>92.3</v>
      </c>
      <c r="K383" s="6" t="str">
        <f t="shared" si="5"/>
        <v xml:space="preserve">('1259-IFSB','Enrique','Nelson','M','1975-02-23','Waterville','NY','Kiwi','169','92.3'), </v>
      </c>
      <c r="L383" s="8"/>
      <c r="O383" s="1"/>
    </row>
    <row r="384" spans="1:15" x14ac:dyDescent="0.25">
      <c r="A384" s="6" t="s">
        <v>2272</v>
      </c>
      <c r="B384" s="6" t="s">
        <v>940</v>
      </c>
      <c r="C384" s="6" t="s">
        <v>405</v>
      </c>
      <c r="D384" s="6" t="s">
        <v>8</v>
      </c>
      <c r="E384" s="7">
        <v>35684</v>
      </c>
      <c r="F384" s="6" t="s">
        <v>941</v>
      </c>
      <c r="G384" s="6" t="s">
        <v>56</v>
      </c>
      <c r="H384" s="6" t="s">
        <v>18</v>
      </c>
      <c r="I384" s="6">
        <v>171</v>
      </c>
      <c r="J384" s="6">
        <v>79.8</v>
      </c>
      <c r="K384" s="6" t="str">
        <f t="shared" si="5"/>
        <v xml:space="preserve">('4342-WGMP','Lori','Jones','F','1997-09-11','Percy','IL','lactose intollerant','171','79.8'), </v>
      </c>
      <c r="L384" s="8"/>
      <c r="O384" s="1"/>
    </row>
    <row r="385" spans="1:15" x14ac:dyDescent="0.25">
      <c r="A385" s="6" t="s">
        <v>2273</v>
      </c>
      <c r="B385" s="6" t="s">
        <v>942</v>
      </c>
      <c r="C385" s="6" t="s">
        <v>943</v>
      </c>
      <c r="D385" s="6" t="s">
        <v>19</v>
      </c>
      <c r="E385" s="7">
        <v>21164</v>
      </c>
      <c r="F385" s="6" t="s">
        <v>273</v>
      </c>
      <c r="G385" s="6" t="s">
        <v>37</v>
      </c>
      <c r="H385" s="6" t="s">
        <v>18</v>
      </c>
      <c r="I385" s="6">
        <v>167</v>
      </c>
      <c r="J385" s="6">
        <v>78.3</v>
      </c>
      <c r="K385" s="6" t="str">
        <f t="shared" si="5"/>
        <v xml:space="preserve">('4519-AJEL','Louie','Parker','M','1957-12-10','New York','NY','lactose intollerant','167','78.3'), </v>
      </c>
      <c r="L385" s="8"/>
      <c r="O385" s="1"/>
    </row>
    <row r="386" spans="1:15" x14ac:dyDescent="0.25">
      <c r="A386" s="6" t="s">
        <v>2274</v>
      </c>
      <c r="B386" s="6" t="s">
        <v>944</v>
      </c>
      <c r="C386" s="6" t="s">
        <v>945</v>
      </c>
      <c r="D386" s="6" t="s">
        <v>8</v>
      </c>
      <c r="E386" s="7">
        <v>35295</v>
      </c>
      <c r="F386" s="6" t="s">
        <v>946</v>
      </c>
      <c r="G386" s="6" t="s">
        <v>321</v>
      </c>
      <c r="H386" s="6" t="s">
        <v>14</v>
      </c>
      <c r="I386" s="6">
        <v>158</v>
      </c>
      <c r="J386" s="6">
        <v>69.2</v>
      </c>
      <c r="K386" s="6" t="str">
        <f t="shared" si="5"/>
        <v xml:space="preserve">('3928-NCNE','Anastasia','Guest','F','1996-08-18','Cranston','RI','Kiwi','158','69.2'), </v>
      </c>
      <c r="L386" s="8"/>
      <c r="O386" s="1"/>
    </row>
    <row r="387" spans="1:15" x14ac:dyDescent="0.25">
      <c r="A387" s="6" t="s">
        <v>2275</v>
      </c>
      <c r="B387" s="6" t="s">
        <v>940</v>
      </c>
      <c r="C387" s="6" t="s">
        <v>947</v>
      </c>
      <c r="D387" s="6" t="s">
        <v>8</v>
      </c>
      <c r="E387" s="7">
        <v>26274</v>
      </c>
      <c r="F387" s="6" t="s">
        <v>948</v>
      </c>
      <c r="G387" s="6" t="s">
        <v>40</v>
      </c>
      <c r="H387" s="6" t="s">
        <v>18</v>
      </c>
      <c r="I387" s="6">
        <v>155</v>
      </c>
      <c r="J387" s="6">
        <v>63.4</v>
      </c>
      <c r="K387" s="6" t="str">
        <f t="shared" ref="K387:K450" si="6">"("&amp;"'"&amp;A387&amp;"',"&amp;"'"&amp;B387&amp;"',"&amp;"'"&amp;C387&amp;"',"&amp;"'"&amp;D387&amp;"',"&amp;"'"&amp;TEXT(E387,"yyyy-mm-dd")&amp;"',"&amp;"'"&amp;F387&amp;"',"&amp;"'"&amp;G387&amp;"',"&amp;"'"&amp;H387&amp;"',"&amp;"'"&amp;I387&amp;"',"&amp;"'"&amp;J387&amp;"'"&amp;")"&amp;", "</f>
        <v xml:space="preserve">('8577-IJHM','Lori','Dickens','F','1971-12-07','Bakersfield','CA','lactose intollerant','155','63.4'), </v>
      </c>
      <c r="L387" s="8"/>
      <c r="O387" s="1"/>
    </row>
    <row r="388" spans="1:15" x14ac:dyDescent="0.25">
      <c r="A388" s="6" t="s">
        <v>2276</v>
      </c>
      <c r="B388" s="6" t="s">
        <v>30</v>
      </c>
      <c r="C388" s="6" t="s">
        <v>405</v>
      </c>
      <c r="D388" s="6" t="s">
        <v>8</v>
      </c>
      <c r="E388" s="7">
        <v>37886</v>
      </c>
      <c r="F388" s="6" t="s">
        <v>949</v>
      </c>
      <c r="G388" s="6" t="s">
        <v>127</v>
      </c>
      <c r="H388" s="6" t="s">
        <v>18</v>
      </c>
      <c r="I388" s="6">
        <v>169</v>
      </c>
      <c r="J388" s="6">
        <v>89.2</v>
      </c>
      <c r="K388" s="6" t="str">
        <f t="shared" si="6"/>
        <v xml:space="preserve">('9709-BOHF','Connie','Jones','F','2003-09-22','Carlisle','PA','lactose intollerant','169','89.2'), </v>
      </c>
      <c r="L388" s="8"/>
      <c r="O388" s="1"/>
    </row>
    <row r="389" spans="1:15" x14ac:dyDescent="0.25">
      <c r="A389" s="6" t="s">
        <v>2277</v>
      </c>
      <c r="B389" s="6" t="s">
        <v>950</v>
      </c>
      <c r="C389" s="6" t="s">
        <v>951</v>
      </c>
      <c r="D389" s="6" t="s">
        <v>8</v>
      </c>
      <c r="E389" s="7">
        <v>25741</v>
      </c>
      <c r="F389" s="6" t="s">
        <v>28</v>
      </c>
      <c r="G389" s="6" t="s">
        <v>29</v>
      </c>
      <c r="H389" s="6" t="s">
        <v>38</v>
      </c>
      <c r="I389" s="6">
        <v>165</v>
      </c>
      <c r="J389" s="6">
        <v>80.599999999999994</v>
      </c>
      <c r="K389" s="6" t="str">
        <f t="shared" si="6"/>
        <v xml:space="preserve">('8468-XRMK','Willa','Guth','F','1970-06-22','Indianapolis','IN','NULL','165','80.6'), </v>
      </c>
      <c r="L389" s="8"/>
      <c r="O389" s="1"/>
    </row>
    <row r="390" spans="1:15" x14ac:dyDescent="0.25">
      <c r="A390" s="6" t="s">
        <v>2278</v>
      </c>
      <c r="B390" s="6" t="s">
        <v>344</v>
      </c>
      <c r="C390" s="6" t="s">
        <v>445</v>
      </c>
      <c r="D390" s="6" t="s">
        <v>8</v>
      </c>
      <c r="E390" s="7">
        <v>34024</v>
      </c>
      <c r="F390" s="6" t="s">
        <v>229</v>
      </c>
      <c r="G390" s="6" t="s">
        <v>47</v>
      </c>
      <c r="H390" s="6" t="s">
        <v>15</v>
      </c>
      <c r="I390" s="6">
        <v>158</v>
      </c>
      <c r="J390" s="6">
        <v>93.7</v>
      </c>
      <c r="K390" s="6" t="str">
        <f t="shared" si="6"/>
        <v xml:space="preserve">('1940-RGFZ','Jennifer','Moore','F','1993-02-24','Rocky Mount','NC','Wheat','158','93.7'), </v>
      </c>
      <c r="L390" s="8"/>
      <c r="O390" s="1"/>
    </row>
    <row r="391" spans="1:15" x14ac:dyDescent="0.25">
      <c r="A391" s="6" t="s">
        <v>2279</v>
      </c>
      <c r="B391" s="6" t="s">
        <v>952</v>
      </c>
      <c r="C391" s="6" t="s">
        <v>953</v>
      </c>
      <c r="D391" s="6" t="s">
        <v>8</v>
      </c>
      <c r="E391" s="7">
        <v>25479</v>
      </c>
      <c r="F391" s="6" t="s">
        <v>954</v>
      </c>
      <c r="G391" s="6" t="s">
        <v>79</v>
      </c>
      <c r="H391" s="6" t="s">
        <v>13</v>
      </c>
      <c r="I391" s="6">
        <v>169</v>
      </c>
      <c r="J391" s="6">
        <v>86.9</v>
      </c>
      <c r="K391" s="6" t="str">
        <f t="shared" si="6"/>
        <v xml:space="preserve">('6674-USZN','Edith','Sorensen','F','1969-10-03','Socaldwell','OK','Asthma','169','86.9'), </v>
      </c>
      <c r="L391" s="8"/>
      <c r="O391" s="1"/>
    </row>
    <row r="392" spans="1:15" x14ac:dyDescent="0.25">
      <c r="A392" s="6" t="s">
        <v>2280</v>
      </c>
      <c r="B392" s="6" t="s">
        <v>76</v>
      </c>
      <c r="C392" s="6" t="s">
        <v>955</v>
      </c>
      <c r="D392" s="6" t="s">
        <v>8</v>
      </c>
      <c r="E392" s="7">
        <v>24992</v>
      </c>
      <c r="F392" s="6" t="s">
        <v>956</v>
      </c>
      <c r="G392" s="6" t="s">
        <v>49</v>
      </c>
      <c r="H392" s="6" t="s">
        <v>14</v>
      </c>
      <c r="I392" s="6">
        <v>157</v>
      </c>
      <c r="J392" s="6">
        <v>76.900000000000006</v>
      </c>
      <c r="K392" s="6" t="str">
        <f t="shared" si="6"/>
        <v xml:space="preserve">('5443-TLQY','Elizabeth','Case','F','1968-06-03','Arlington','TX','Kiwi','157','76.9'), </v>
      </c>
      <c r="L392" s="8"/>
      <c r="O392" s="1"/>
    </row>
    <row r="393" spans="1:15" x14ac:dyDescent="0.25">
      <c r="A393" s="6" t="s">
        <v>2281</v>
      </c>
      <c r="B393" s="6" t="s">
        <v>481</v>
      </c>
      <c r="C393" s="6" t="s">
        <v>957</v>
      </c>
      <c r="D393" s="6" t="s">
        <v>19</v>
      </c>
      <c r="E393" s="7">
        <v>21910</v>
      </c>
      <c r="F393" s="6" t="s">
        <v>958</v>
      </c>
      <c r="G393" s="6" t="s">
        <v>611</v>
      </c>
      <c r="H393" s="6" t="s">
        <v>17</v>
      </c>
      <c r="I393" s="6">
        <v>186</v>
      </c>
      <c r="J393" s="6">
        <v>82.7</v>
      </c>
      <c r="K393" s="6" t="str">
        <f t="shared" si="6"/>
        <v xml:space="preserve">('5572-BACT','Michael','Messina','M','1959-12-26','New Castle','CO','Shellfish','186','82.7'), </v>
      </c>
      <c r="L393" s="8"/>
      <c r="O393" s="1"/>
    </row>
    <row r="394" spans="1:15" x14ac:dyDescent="0.25">
      <c r="A394" s="6" t="s">
        <v>2282</v>
      </c>
      <c r="B394" s="6" t="s">
        <v>555</v>
      </c>
      <c r="C394" s="6" t="s">
        <v>959</v>
      </c>
      <c r="D394" s="6" t="s">
        <v>19</v>
      </c>
      <c r="E394" s="7">
        <v>25768</v>
      </c>
      <c r="F394" s="6" t="s">
        <v>960</v>
      </c>
      <c r="G394" s="6" t="s">
        <v>49</v>
      </c>
      <c r="H394" s="6" t="s">
        <v>11</v>
      </c>
      <c r="I394" s="6">
        <v>168</v>
      </c>
      <c r="J394" s="6">
        <v>97</v>
      </c>
      <c r="K394" s="6" t="str">
        <f t="shared" si="6"/>
        <v xml:space="preserve">('4501-JHVQ','Shawn','Weaver','M','1970-07-19','Amarillo','TX','Peanut','168','97'), </v>
      </c>
      <c r="L394" s="8"/>
      <c r="O394" s="1"/>
    </row>
    <row r="395" spans="1:15" x14ac:dyDescent="0.25">
      <c r="A395" s="6" t="s">
        <v>2283</v>
      </c>
      <c r="B395" s="6" t="s">
        <v>961</v>
      </c>
      <c r="C395" s="6" t="s">
        <v>568</v>
      </c>
      <c r="D395" s="6" t="s">
        <v>8</v>
      </c>
      <c r="E395" s="7">
        <v>19948</v>
      </c>
      <c r="F395" s="6" t="s">
        <v>39</v>
      </c>
      <c r="G395" s="6" t="s">
        <v>40</v>
      </c>
      <c r="H395" s="6" t="s">
        <v>16</v>
      </c>
      <c r="I395" s="6">
        <v>164</v>
      </c>
      <c r="J395" s="6">
        <v>79.2</v>
      </c>
      <c r="K395" s="6" t="str">
        <f t="shared" si="6"/>
        <v xml:space="preserve">('9536-XMTT','Heather','Johnson','F','1954-08-12','Los Angeles','CA','Soy','164','79.2'), </v>
      </c>
      <c r="L395" s="8"/>
      <c r="O395" s="1"/>
    </row>
    <row r="396" spans="1:15" x14ac:dyDescent="0.25">
      <c r="A396" s="6" t="s">
        <v>2284</v>
      </c>
      <c r="B396" s="6" t="s">
        <v>962</v>
      </c>
      <c r="C396" s="6" t="s">
        <v>963</v>
      </c>
      <c r="D396" s="6" t="s">
        <v>8</v>
      </c>
      <c r="E396" s="7">
        <v>31433</v>
      </c>
      <c r="F396" s="6" t="s">
        <v>964</v>
      </c>
      <c r="G396" s="6" t="s">
        <v>214</v>
      </c>
      <c r="H396" s="6" t="s">
        <v>38</v>
      </c>
      <c r="I396" s="6">
        <v>155</v>
      </c>
      <c r="J396" s="6">
        <v>76.099999999999994</v>
      </c>
      <c r="K396" s="6" t="str">
        <f t="shared" si="6"/>
        <v xml:space="preserve">('5321-FHWF','Jeanne','Bingham','F','1986-01-21','Foxboro','MA','NULL','155','76.1'), </v>
      </c>
      <c r="L396" s="8"/>
      <c r="O396" s="1"/>
    </row>
    <row r="397" spans="1:15" x14ac:dyDescent="0.25">
      <c r="A397" s="6" t="s">
        <v>2285</v>
      </c>
      <c r="B397" s="6" t="s">
        <v>965</v>
      </c>
      <c r="C397" s="6" t="s">
        <v>966</v>
      </c>
      <c r="D397" s="6" t="s">
        <v>8</v>
      </c>
      <c r="E397" s="7">
        <v>37613</v>
      </c>
      <c r="F397" s="6" t="s">
        <v>210</v>
      </c>
      <c r="G397" s="6" t="s">
        <v>277</v>
      </c>
      <c r="H397" s="6" t="s">
        <v>11</v>
      </c>
      <c r="I397" s="6">
        <v>158</v>
      </c>
      <c r="J397" s="6">
        <v>46.4</v>
      </c>
      <c r="K397" s="6" t="str">
        <f t="shared" si="6"/>
        <v xml:space="preserve">('5738-XJAG','Constance','Gutierrez','F','2002-12-23','Philadelphia','DE','Peanut','158','46.4'), </v>
      </c>
      <c r="L397" s="8"/>
      <c r="O397" s="1"/>
    </row>
    <row r="398" spans="1:15" x14ac:dyDescent="0.25">
      <c r="A398" s="6" t="s">
        <v>2286</v>
      </c>
      <c r="B398" s="6" t="s">
        <v>686</v>
      </c>
      <c r="C398" s="6" t="s">
        <v>696</v>
      </c>
      <c r="D398" s="6" t="s">
        <v>19</v>
      </c>
      <c r="E398" s="7">
        <v>26740</v>
      </c>
      <c r="F398" s="6" t="s">
        <v>967</v>
      </c>
      <c r="G398" s="6" t="s">
        <v>79</v>
      </c>
      <c r="H398" s="6" t="s">
        <v>38</v>
      </c>
      <c r="I398" s="6">
        <v>167</v>
      </c>
      <c r="J398" s="6">
        <v>108.5</v>
      </c>
      <c r="K398" s="6" t="str">
        <f t="shared" si="6"/>
        <v xml:space="preserve">('2592-QVGP','Jesse','Rivera','M','1973-03-17','Clinton','OK','NULL','167','108.5'), </v>
      </c>
      <c r="L398" s="8"/>
      <c r="O398" s="1"/>
    </row>
    <row r="399" spans="1:15" x14ac:dyDescent="0.25">
      <c r="A399" s="6" t="s">
        <v>2287</v>
      </c>
      <c r="B399" s="6" t="s">
        <v>968</v>
      </c>
      <c r="C399" s="6" t="s">
        <v>969</v>
      </c>
      <c r="D399" s="6" t="s">
        <v>8</v>
      </c>
      <c r="E399" s="7">
        <v>15685</v>
      </c>
      <c r="F399" s="6" t="s">
        <v>970</v>
      </c>
      <c r="G399" s="6" t="s">
        <v>23</v>
      </c>
      <c r="H399" s="6" t="s">
        <v>11</v>
      </c>
      <c r="I399" s="6">
        <v>152</v>
      </c>
      <c r="J399" s="6">
        <v>66.5</v>
      </c>
      <c r="K399" s="6" t="str">
        <f t="shared" si="6"/>
        <v xml:space="preserve">('3821-KGIV','Sheila','Peterson','F','1942-12-10','Beachwood','OH','Peanut','152','66.5'), </v>
      </c>
      <c r="L399" s="8"/>
      <c r="O399" s="1"/>
    </row>
    <row r="400" spans="1:15" x14ac:dyDescent="0.25">
      <c r="A400" s="6" t="s">
        <v>2288</v>
      </c>
      <c r="B400" s="6" t="s">
        <v>971</v>
      </c>
      <c r="C400" s="6" t="s">
        <v>236</v>
      </c>
      <c r="D400" s="6" t="s">
        <v>8</v>
      </c>
      <c r="E400" s="7">
        <v>21843</v>
      </c>
      <c r="F400" s="6" t="s">
        <v>972</v>
      </c>
      <c r="G400" s="6" t="s">
        <v>714</v>
      </c>
      <c r="H400" s="6" t="s">
        <v>18</v>
      </c>
      <c r="I400" s="6">
        <v>164</v>
      </c>
      <c r="J400" s="6">
        <v>62.3</v>
      </c>
      <c r="K400" s="6" t="str">
        <f t="shared" si="6"/>
        <v xml:space="preserve">('3333-ZLNM','Delilah','Brown','F','1959-10-20','Medford','OR','lactose intollerant','164','62.3'), </v>
      </c>
      <c r="L400" s="8"/>
      <c r="O400" s="1"/>
    </row>
    <row r="401" spans="1:15" x14ac:dyDescent="0.25">
      <c r="A401" s="6" t="s">
        <v>2289</v>
      </c>
      <c r="B401" s="6" t="s">
        <v>973</v>
      </c>
      <c r="C401" s="6" t="s">
        <v>974</v>
      </c>
      <c r="D401" s="6" t="s">
        <v>19</v>
      </c>
      <c r="E401" s="7">
        <v>26388</v>
      </c>
      <c r="F401" s="6" t="s">
        <v>975</v>
      </c>
      <c r="G401" s="6" t="s">
        <v>180</v>
      </c>
      <c r="H401" s="6" t="s">
        <v>14</v>
      </c>
      <c r="I401" s="6">
        <v>185</v>
      </c>
      <c r="J401" s="6">
        <v>91.8</v>
      </c>
      <c r="K401" s="6" t="str">
        <f t="shared" si="6"/>
        <v xml:space="preserve">('4578-ABUF','Antonio','Archer','M','1972-03-30','Westbrook','ME','Kiwi','185','91.8'), </v>
      </c>
      <c r="L401" s="8"/>
      <c r="O401" s="1"/>
    </row>
    <row r="402" spans="1:15" x14ac:dyDescent="0.25">
      <c r="A402" s="6" t="s">
        <v>2290</v>
      </c>
      <c r="B402" s="6" t="s">
        <v>976</v>
      </c>
      <c r="C402" s="6" t="s">
        <v>977</v>
      </c>
      <c r="D402" s="6" t="s">
        <v>8</v>
      </c>
      <c r="E402" s="7">
        <v>33771</v>
      </c>
      <c r="F402" s="6" t="s">
        <v>978</v>
      </c>
      <c r="G402" s="6" t="s">
        <v>885</v>
      </c>
      <c r="H402" s="6" t="s">
        <v>14</v>
      </c>
      <c r="I402" s="6">
        <v>162</v>
      </c>
      <c r="J402" s="6">
        <v>65.3</v>
      </c>
      <c r="K402" s="6" t="str">
        <f t="shared" si="6"/>
        <v xml:space="preserve">('9527-VAXW','Clarine','Ritchie','F','1992-06-16','Owatonna','MN','Kiwi','162','65.3'), </v>
      </c>
      <c r="L402" s="8"/>
      <c r="O402" s="1"/>
    </row>
    <row r="403" spans="1:15" x14ac:dyDescent="0.25">
      <c r="A403" s="6" t="s">
        <v>2291</v>
      </c>
      <c r="B403" s="6" t="s">
        <v>686</v>
      </c>
      <c r="C403" s="6" t="s">
        <v>27</v>
      </c>
      <c r="D403" s="6" t="s">
        <v>19</v>
      </c>
      <c r="E403" s="7">
        <v>32766</v>
      </c>
      <c r="F403" s="6" t="s">
        <v>979</v>
      </c>
      <c r="G403" s="6" t="s">
        <v>325</v>
      </c>
      <c r="H403" s="6" t="s">
        <v>11</v>
      </c>
      <c r="I403" s="6">
        <v>176</v>
      </c>
      <c r="J403" s="6">
        <v>62.8</v>
      </c>
      <c r="K403" s="6" t="str">
        <f t="shared" si="6"/>
        <v xml:space="preserve">('1271-DHAV','Jesse','Wright','M','1989-09-15','Wichita','KS','Peanut','176','62.8'), </v>
      </c>
      <c r="L403" s="8"/>
      <c r="O403" s="1"/>
    </row>
    <row r="404" spans="1:15" x14ac:dyDescent="0.25">
      <c r="A404" s="6" t="s">
        <v>2292</v>
      </c>
      <c r="B404" s="6" t="s">
        <v>111</v>
      </c>
      <c r="C404" s="6" t="s">
        <v>980</v>
      </c>
      <c r="D404" s="6" t="s">
        <v>19</v>
      </c>
      <c r="E404" s="7">
        <v>32189</v>
      </c>
      <c r="F404" s="6" t="s">
        <v>981</v>
      </c>
      <c r="G404" s="6" t="s">
        <v>10</v>
      </c>
      <c r="H404" s="6" t="s">
        <v>14</v>
      </c>
      <c r="I404" s="6">
        <v>170</v>
      </c>
      <c r="J404" s="6">
        <v>112.5</v>
      </c>
      <c r="K404" s="6" t="str">
        <f t="shared" si="6"/>
        <v xml:space="preserve">('2963-THZG','James','McCary','M','1988-02-16','Pompano Beach','FL','Kiwi','170','112.5'), </v>
      </c>
      <c r="L404" s="8"/>
      <c r="O404" s="1"/>
    </row>
    <row r="405" spans="1:15" x14ac:dyDescent="0.25">
      <c r="A405" s="6" t="s">
        <v>2293</v>
      </c>
      <c r="B405" s="6" t="s">
        <v>72</v>
      </c>
      <c r="C405" s="6" t="s">
        <v>982</v>
      </c>
      <c r="D405" s="6" t="s">
        <v>19</v>
      </c>
      <c r="E405" s="7">
        <v>24578</v>
      </c>
      <c r="F405" s="6" t="s">
        <v>983</v>
      </c>
      <c r="G405" s="6" t="s">
        <v>40</v>
      </c>
      <c r="H405" s="6" t="s">
        <v>18</v>
      </c>
      <c r="I405" s="6">
        <v>169</v>
      </c>
      <c r="J405" s="6">
        <v>109.1</v>
      </c>
      <c r="K405" s="6" t="str">
        <f t="shared" si="6"/>
        <v xml:space="preserve">('4747-IDXB','Robert','Staton','M','1967-04-16','San Francisco','CA','lactose intollerant','169','109.1'), </v>
      </c>
      <c r="L405" s="8"/>
      <c r="O405" s="1"/>
    </row>
    <row r="406" spans="1:15" x14ac:dyDescent="0.25">
      <c r="A406" s="6" t="s">
        <v>2294</v>
      </c>
      <c r="B406" s="6" t="s">
        <v>545</v>
      </c>
      <c r="C406" s="6" t="s">
        <v>984</v>
      </c>
      <c r="D406" s="6" t="s">
        <v>8</v>
      </c>
      <c r="E406" s="7">
        <v>36108</v>
      </c>
      <c r="F406" s="6" t="s">
        <v>542</v>
      </c>
      <c r="G406" s="6" t="s">
        <v>500</v>
      </c>
      <c r="H406" s="6" t="s">
        <v>16</v>
      </c>
      <c r="I406" s="6">
        <v>161</v>
      </c>
      <c r="J406" s="6">
        <v>88.4</v>
      </c>
      <c r="K406" s="6" t="str">
        <f t="shared" si="6"/>
        <v xml:space="preserve">('1897-BIAL','Willie','Black','F','1998-11-09','Phoenix','AZ','Soy','161','88.4'), </v>
      </c>
      <c r="L406" s="8"/>
      <c r="O406" s="1"/>
    </row>
    <row r="407" spans="1:15" x14ac:dyDescent="0.25">
      <c r="A407" s="6" t="s">
        <v>2295</v>
      </c>
      <c r="B407" s="6" t="s">
        <v>985</v>
      </c>
      <c r="C407" s="6" t="s">
        <v>986</v>
      </c>
      <c r="D407" s="6" t="s">
        <v>19</v>
      </c>
      <c r="E407" s="7">
        <v>24356</v>
      </c>
      <c r="F407" s="6" t="s">
        <v>343</v>
      </c>
      <c r="G407" s="6" t="s">
        <v>23</v>
      </c>
      <c r="H407" s="6" t="s">
        <v>17</v>
      </c>
      <c r="I407" s="6">
        <v>172</v>
      </c>
      <c r="J407" s="6">
        <v>98.9</v>
      </c>
      <c r="K407" s="6" t="str">
        <f t="shared" si="6"/>
        <v xml:space="preserve">('2487-IBJI','Sherwood','McCallum','M','1966-09-06','Columbus','OH','Shellfish','172','98.9'), </v>
      </c>
      <c r="L407" s="8"/>
      <c r="O407" s="1"/>
    </row>
    <row r="408" spans="1:15" x14ac:dyDescent="0.25">
      <c r="A408" s="6" t="s">
        <v>2296</v>
      </c>
      <c r="B408" s="6" t="s">
        <v>987</v>
      </c>
      <c r="C408" s="6" t="s">
        <v>331</v>
      </c>
      <c r="D408" s="6" t="s">
        <v>8</v>
      </c>
      <c r="E408" s="7">
        <v>23979</v>
      </c>
      <c r="F408" s="6" t="s">
        <v>213</v>
      </c>
      <c r="G408" s="6" t="s">
        <v>214</v>
      </c>
      <c r="H408" s="6" t="s">
        <v>13</v>
      </c>
      <c r="I408" s="6">
        <v>172</v>
      </c>
      <c r="J408" s="6">
        <v>77</v>
      </c>
      <c r="K408" s="6" t="str">
        <f t="shared" si="6"/>
        <v xml:space="preserve">('2305-IDET','Janet','Martin','F','1965-08-25','Boston','MA','Asthma','172','77'), </v>
      </c>
      <c r="L408" s="8"/>
      <c r="O408" s="1"/>
    </row>
    <row r="409" spans="1:15" x14ac:dyDescent="0.25">
      <c r="A409" s="6" t="s">
        <v>2297</v>
      </c>
      <c r="B409" s="6" t="s">
        <v>495</v>
      </c>
      <c r="C409" s="6" t="s">
        <v>988</v>
      </c>
      <c r="D409" s="6" t="s">
        <v>19</v>
      </c>
      <c r="E409" s="7">
        <v>16689</v>
      </c>
      <c r="F409" s="6" t="s">
        <v>989</v>
      </c>
      <c r="G409" s="6" t="s">
        <v>611</v>
      </c>
      <c r="H409" s="6" t="s">
        <v>16</v>
      </c>
      <c r="I409" s="6">
        <v>166</v>
      </c>
      <c r="J409" s="6">
        <v>73.900000000000006</v>
      </c>
      <c r="K409" s="6" t="str">
        <f t="shared" si="6"/>
        <v xml:space="preserve">('9100-KGKJ','William','Frost','M','1945-09-09','Centennial','CO','Soy','166','73.9'), </v>
      </c>
      <c r="L409" s="8"/>
      <c r="O409" s="1"/>
    </row>
    <row r="410" spans="1:15" x14ac:dyDescent="0.25">
      <c r="A410" s="6" t="s">
        <v>2298</v>
      </c>
      <c r="B410" s="6" t="s">
        <v>76</v>
      </c>
      <c r="C410" s="6" t="s">
        <v>45</v>
      </c>
      <c r="D410" s="6" t="s">
        <v>8</v>
      </c>
      <c r="E410" s="7">
        <v>24517</v>
      </c>
      <c r="F410" s="6" t="s">
        <v>285</v>
      </c>
      <c r="G410" s="6" t="s">
        <v>56</v>
      </c>
      <c r="H410" s="6" t="s">
        <v>17</v>
      </c>
      <c r="I410" s="6">
        <v>152</v>
      </c>
      <c r="J410" s="6">
        <v>56.8</v>
      </c>
      <c r="K410" s="6" t="str">
        <f t="shared" si="6"/>
        <v xml:space="preserve">('8012-HCFJ','Elizabeth','Davis','F','1967-02-14','Chicago','IL','Shellfish','152','56.8'), </v>
      </c>
      <c r="L410" s="8"/>
      <c r="O410" s="1"/>
    </row>
    <row r="411" spans="1:15" x14ac:dyDescent="0.25">
      <c r="A411" s="6" t="s">
        <v>2299</v>
      </c>
      <c r="B411" s="6" t="s">
        <v>990</v>
      </c>
      <c r="C411" s="6" t="s">
        <v>335</v>
      </c>
      <c r="D411" s="6" t="s">
        <v>8</v>
      </c>
      <c r="E411" s="7">
        <v>33849</v>
      </c>
      <c r="F411" s="6" t="s">
        <v>991</v>
      </c>
      <c r="G411" s="6" t="s">
        <v>75</v>
      </c>
      <c r="H411" s="6" t="s">
        <v>11</v>
      </c>
      <c r="I411" s="6">
        <v>163</v>
      </c>
      <c r="J411" s="6">
        <v>58.7</v>
      </c>
      <c r="K411" s="6" t="str">
        <f t="shared" si="6"/>
        <v xml:space="preserve">('6165-QPLR','Brenda','Taylor','F','1992-09-02','Crowley','LA','Peanut','163','58.7'), </v>
      </c>
      <c r="L411" s="8"/>
      <c r="O411" s="1"/>
    </row>
    <row r="412" spans="1:15" x14ac:dyDescent="0.25">
      <c r="A412" s="6" t="s">
        <v>2300</v>
      </c>
      <c r="B412" s="6" t="s">
        <v>413</v>
      </c>
      <c r="C412" s="6" t="s">
        <v>992</v>
      </c>
      <c r="D412" s="6" t="s">
        <v>8</v>
      </c>
      <c r="E412" s="7">
        <v>33312</v>
      </c>
      <c r="F412" s="6" t="s">
        <v>993</v>
      </c>
      <c r="G412" s="6" t="s">
        <v>160</v>
      </c>
      <c r="H412" s="6" t="s">
        <v>15</v>
      </c>
      <c r="I412" s="6">
        <v>156</v>
      </c>
      <c r="J412" s="6">
        <v>58</v>
      </c>
      <c r="K412" s="6" t="str">
        <f t="shared" si="6"/>
        <v xml:space="preserve">('4699-FBXC','Sandra','Kinder','F','1991-03-15','Saint Louis','MO','Wheat','156','58'), </v>
      </c>
      <c r="L412" s="8"/>
      <c r="O412" s="1"/>
    </row>
    <row r="413" spans="1:15" x14ac:dyDescent="0.25">
      <c r="A413" s="6" t="s">
        <v>2301</v>
      </c>
      <c r="B413" s="6" t="s">
        <v>495</v>
      </c>
      <c r="C413" s="6" t="s">
        <v>969</v>
      </c>
      <c r="D413" s="6" t="s">
        <v>19</v>
      </c>
      <c r="E413" s="7">
        <v>23129</v>
      </c>
      <c r="F413" s="6" t="s">
        <v>994</v>
      </c>
      <c r="G413" s="6" t="s">
        <v>10</v>
      </c>
      <c r="H413" s="6" t="s">
        <v>18</v>
      </c>
      <c r="I413" s="6">
        <v>185</v>
      </c>
      <c r="J413" s="6">
        <v>72.5</v>
      </c>
      <c r="K413" s="6" t="str">
        <f t="shared" si="6"/>
        <v xml:space="preserve">('8577-VLKI','William','Peterson','M','1963-04-28','Fort Myers','FL','lactose intollerant','185','72.5'), </v>
      </c>
      <c r="L413" s="8"/>
      <c r="O413" s="1"/>
    </row>
    <row r="414" spans="1:15" x14ac:dyDescent="0.25">
      <c r="A414" s="6" t="s">
        <v>2302</v>
      </c>
      <c r="B414" s="6" t="s">
        <v>390</v>
      </c>
      <c r="C414" s="6" t="s">
        <v>995</v>
      </c>
      <c r="D414" s="6" t="s">
        <v>8</v>
      </c>
      <c r="E414" s="7">
        <v>28166</v>
      </c>
      <c r="F414" s="6" t="s">
        <v>217</v>
      </c>
      <c r="G414" s="6" t="s">
        <v>43</v>
      </c>
      <c r="H414" s="6" t="s">
        <v>16</v>
      </c>
      <c r="I414" s="6">
        <v>165</v>
      </c>
      <c r="J414" s="6">
        <v>99.6</v>
      </c>
      <c r="K414" s="6" t="str">
        <f t="shared" si="6"/>
        <v xml:space="preserve">('3095-ANLG','Susan','Corson','F','1977-02-10','Manchester','NH','Soy','165','99.6'), </v>
      </c>
      <c r="L414" s="8"/>
      <c r="O414" s="1"/>
    </row>
    <row r="415" spans="1:15" x14ac:dyDescent="0.25">
      <c r="A415" s="6" t="s">
        <v>2303</v>
      </c>
      <c r="B415" s="6" t="s">
        <v>555</v>
      </c>
      <c r="C415" s="6" t="s">
        <v>996</v>
      </c>
      <c r="D415" s="6" t="s">
        <v>19</v>
      </c>
      <c r="E415" s="7">
        <v>20381</v>
      </c>
      <c r="F415" s="6" t="s">
        <v>997</v>
      </c>
      <c r="G415" s="6" t="s">
        <v>56</v>
      </c>
      <c r="H415" s="6" t="s">
        <v>18</v>
      </c>
      <c r="I415" s="6">
        <v>175</v>
      </c>
      <c r="J415" s="6">
        <v>71</v>
      </c>
      <c r="K415" s="6" t="str">
        <f t="shared" si="6"/>
        <v xml:space="preserve">('5116-MNLJ','Shawn','Clarke','M','1955-10-19','Roselle','IL','lactose intollerant','175','71'), </v>
      </c>
      <c r="L415" s="8"/>
      <c r="O415" s="1"/>
    </row>
    <row r="416" spans="1:15" x14ac:dyDescent="0.25">
      <c r="A416" s="6" t="s">
        <v>2304</v>
      </c>
      <c r="B416" s="6" t="s">
        <v>537</v>
      </c>
      <c r="C416" s="6" t="s">
        <v>998</v>
      </c>
      <c r="D416" s="6" t="s">
        <v>8</v>
      </c>
      <c r="E416" s="7">
        <v>22307</v>
      </c>
      <c r="F416" s="6" t="s">
        <v>999</v>
      </c>
      <c r="G416" s="6" t="s">
        <v>356</v>
      </c>
      <c r="H416" s="6" t="s">
        <v>14</v>
      </c>
      <c r="I416" s="6">
        <v>170</v>
      </c>
      <c r="J416" s="6">
        <v>69.2</v>
      </c>
      <c r="K416" s="6" t="str">
        <f t="shared" si="6"/>
        <v xml:space="preserve">('6645-YWBJ','Joan','Robbins','F','1961-01-26','Atmore','AL','Kiwi','170','69.2'), </v>
      </c>
      <c r="L416" s="8"/>
      <c r="O416" s="1"/>
    </row>
    <row r="417" spans="1:15" x14ac:dyDescent="0.25">
      <c r="A417" s="6" t="s">
        <v>2305</v>
      </c>
      <c r="B417" s="6" t="s">
        <v>238</v>
      </c>
      <c r="C417" s="6" t="s">
        <v>236</v>
      </c>
      <c r="D417" s="6" t="s">
        <v>8</v>
      </c>
      <c r="E417" s="7">
        <v>36352</v>
      </c>
      <c r="F417" s="6" t="s">
        <v>1000</v>
      </c>
      <c r="G417" s="6" t="s">
        <v>40</v>
      </c>
      <c r="H417" s="6" t="s">
        <v>15</v>
      </c>
      <c r="I417" s="6">
        <v>160</v>
      </c>
      <c r="J417" s="6">
        <v>70.900000000000006</v>
      </c>
      <c r="K417" s="6" t="str">
        <f t="shared" si="6"/>
        <v xml:space="preserve">('6147-PYSF','Sarah','Brown','F','1999-07-11','Gardena','CA','Wheat','160','70.9'), </v>
      </c>
      <c r="L417" s="8"/>
      <c r="O417" s="1"/>
    </row>
    <row r="418" spans="1:15" x14ac:dyDescent="0.25">
      <c r="A418" s="6" t="s">
        <v>2306</v>
      </c>
      <c r="B418" s="6" t="s">
        <v>619</v>
      </c>
      <c r="C418" s="6" t="s">
        <v>372</v>
      </c>
      <c r="D418" s="6" t="s">
        <v>19</v>
      </c>
      <c r="E418" s="7">
        <v>37712</v>
      </c>
      <c r="F418" s="6" t="s">
        <v>34</v>
      </c>
      <c r="G418" s="6" t="s">
        <v>35</v>
      </c>
      <c r="H418" s="6" t="s">
        <v>14</v>
      </c>
      <c r="I418" s="6">
        <v>189</v>
      </c>
      <c r="J418" s="6">
        <v>63.5</v>
      </c>
      <c r="K418" s="6" t="str">
        <f t="shared" si="6"/>
        <v xml:space="preserve">('2475-LMHD','Wilson','Robinson','M','2003-04-01','Camden','NJ','Kiwi','189','63.5'), </v>
      </c>
      <c r="L418" s="8"/>
      <c r="O418" s="1"/>
    </row>
    <row r="419" spans="1:15" x14ac:dyDescent="0.25">
      <c r="A419" s="6" t="s">
        <v>2307</v>
      </c>
      <c r="B419" s="6" t="s">
        <v>526</v>
      </c>
      <c r="C419" s="6" t="s">
        <v>1001</v>
      </c>
      <c r="D419" s="6" t="s">
        <v>8</v>
      </c>
      <c r="E419" s="7">
        <v>28578</v>
      </c>
      <c r="F419" s="6" t="s">
        <v>680</v>
      </c>
      <c r="G419" s="6" t="s">
        <v>56</v>
      </c>
      <c r="H419" s="6" t="s">
        <v>17</v>
      </c>
      <c r="I419" s="6">
        <v>165</v>
      </c>
      <c r="J419" s="6">
        <v>90.3</v>
      </c>
      <c r="K419" s="6" t="str">
        <f t="shared" si="6"/>
        <v xml:space="preserve">('6171-HBXG','Amber','Nickerson','F','1978-03-29','Lombard','IL','Shellfish','165','90.3'), </v>
      </c>
      <c r="L419" s="8"/>
      <c r="O419" s="1"/>
    </row>
    <row r="420" spans="1:15" x14ac:dyDescent="0.25">
      <c r="A420" s="6" t="s">
        <v>2308</v>
      </c>
      <c r="B420" s="6" t="s">
        <v>485</v>
      </c>
      <c r="C420" s="6" t="s">
        <v>1002</v>
      </c>
      <c r="D420" s="6" t="s">
        <v>19</v>
      </c>
      <c r="E420" s="7">
        <v>22528</v>
      </c>
      <c r="F420" s="6" t="s">
        <v>1003</v>
      </c>
      <c r="G420" s="6" t="s">
        <v>20</v>
      </c>
      <c r="H420" s="6" t="s">
        <v>17</v>
      </c>
      <c r="I420" s="6">
        <v>178</v>
      </c>
      <c r="J420" s="6">
        <v>96.3</v>
      </c>
      <c r="K420" s="6" t="str">
        <f t="shared" si="6"/>
        <v xml:space="preserve">('9891-LRGC','Marvin','Mastin','M','1961-09-04','Onsted','MI','Shellfish','178','96.3'), </v>
      </c>
      <c r="L420" s="8"/>
      <c r="O420" s="1"/>
    </row>
    <row r="421" spans="1:15" x14ac:dyDescent="0.25">
      <c r="A421" s="6" t="s">
        <v>2309</v>
      </c>
      <c r="B421" s="6" t="s">
        <v>125</v>
      </c>
      <c r="C421" s="6" t="s">
        <v>1004</v>
      </c>
      <c r="D421" s="6" t="s">
        <v>19</v>
      </c>
      <c r="E421" s="7">
        <v>25501</v>
      </c>
      <c r="F421" s="6" t="s">
        <v>1005</v>
      </c>
      <c r="G421" s="6" t="s">
        <v>40</v>
      </c>
      <c r="H421" s="6" t="s">
        <v>38</v>
      </c>
      <c r="I421" s="6">
        <v>186</v>
      </c>
      <c r="J421" s="6">
        <v>114.2</v>
      </c>
      <c r="K421" s="6" t="str">
        <f t="shared" si="6"/>
        <v xml:space="preserve">('1702-QIAA','George','Knight','M','1969-10-25','San Carlos','CA','NULL','186','114.2'), </v>
      </c>
      <c r="L421" s="8"/>
      <c r="O421" s="1"/>
    </row>
    <row r="422" spans="1:15" x14ac:dyDescent="0.25">
      <c r="A422" s="6" t="s">
        <v>2310</v>
      </c>
      <c r="B422" s="6" t="s">
        <v>1006</v>
      </c>
      <c r="C422" s="6" t="s">
        <v>612</v>
      </c>
      <c r="D422" s="6" t="s">
        <v>8</v>
      </c>
      <c r="E422" s="7">
        <v>27424</v>
      </c>
      <c r="F422" s="6" t="s">
        <v>256</v>
      </c>
      <c r="G422" s="6" t="s">
        <v>20</v>
      </c>
      <c r="H422" s="6" t="s">
        <v>18</v>
      </c>
      <c r="I422" s="6">
        <v>163</v>
      </c>
      <c r="J422" s="6">
        <v>100.1</v>
      </c>
      <c r="K422" s="6" t="str">
        <f t="shared" si="6"/>
        <v xml:space="preserve">('8159-LSCE','Marion','Lynn','F','1975-01-30','Southfield','MI','lactose intollerant','163','100.1'), </v>
      </c>
      <c r="L422" s="8"/>
      <c r="O422" s="1"/>
    </row>
    <row r="423" spans="1:15" x14ac:dyDescent="0.25">
      <c r="A423" s="6" t="s">
        <v>2311</v>
      </c>
      <c r="B423" s="6" t="s">
        <v>1007</v>
      </c>
      <c r="C423" s="6" t="s">
        <v>1008</v>
      </c>
      <c r="D423" s="6" t="s">
        <v>8</v>
      </c>
      <c r="E423" s="7">
        <v>22324</v>
      </c>
      <c r="F423" s="6" t="s">
        <v>273</v>
      </c>
      <c r="G423" s="6" t="s">
        <v>37</v>
      </c>
      <c r="H423" s="6" t="s">
        <v>18</v>
      </c>
      <c r="I423" s="6">
        <v>155</v>
      </c>
      <c r="J423" s="6">
        <v>82.8</v>
      </c>
      <c r="K423" s="6" t="str">
        <f t="shared" si="6"/>
        <v xml:space="preserve">('7635-OKPP','Kira','Garrett','F','1961-02-12','New York','NY','lactose intollerant','155','82.8'), </v>
      </c>
      <c r="L423" s="8"/>
      <c r="O423" s="1"/>
    </row>
    <row r="424" spans="1:15" x14ac:dyDescent="0.25">
      <c r="A424" s="6" t="s">
        <v>2312</v>
      </c>
      <c r="B424" s="6" t="s">
        <v>221</v>
      </c>
      <c r="C424" s="6" t="s">
        <v>359</v>
      </c>
      <c r="D424" s="6" t="s">
        <v>19</v>
      </c>
      <c r="E424" s="7">
        <v>15226</v>
      </c>
      <c r="F424" s="6" t="s">
        <v>632</v>
      </c>
      <c r="G424" s="6" t="s">
        <v>40</v>
      </c>
      <c r="H424" s="6" t="s">
        <v>18</v>
      </c>
      <c r="I424" s="6">
        <v>162</v>
      </c>
      <c r="J424" s="6">
        <v>82.7</v>
      </c>
      <c r="K424" s="6" t="str">
        <f t="shared" si="6"/>
        <v xml:space="preserve">('4977-YLBY','Arthur','Smith','M','1941-09-07','Sacramento','CA','lactose intollerant','162','82.7'), </v>
      </c>
      <c r="L424" s="8"/>
      <c r="O424" s="1"/>
    </row>
    <row r="425" spans="1:15" x14ac:dyDescent="0.25">
      <c r="A425" s="6" t="s">
        <v>2313</v>
      </c>
      <c r="B425" s="6" t="s">
        <v>617</v>
      </c>
      <c r="C425" s="6" t="s">
        <v>619</v>
      </c>
      <c r="D425" s="6" t="s">
        <v>8</v>
      </c>
      <c r="E425" s="7">
        <v>18831</v>
      </c>
      <c r="F425" s="6" t="s">
        <v>994</v>
      </c>
      <c r="G425" s="6" t="s">
        <v>10</v>
      </c>
      <c r="H425" s="6" t="s">
        <v>14</v>
      </c>
      <c r="I425" s="6">
        <v>170</v>
      </c>
      <c r="J425" s="6">
        <v>53.2</v>
      </c>
      <c r="K425" s="6" t="str">
        <f t="shared" si="6"/>
        <v xml:space="preserve">('7598-LYFA','Kari','Wilson','F','1951-07-22','Fort Myers','FL','Kiwi','170','53.2'), </v>
      </c>
      <c r="L425" s="8"/>
      <c r="O425" s="1"/>
    </row>
    <row r="426" spans="1:15" x14ac:dyDescent="0.25">
      <c r="A426" s="6" t="s">
        <v>2314</v>
      </c>
      <c r="B426" s="6" t="s">
        <v>308</v>
      </c>
      <c r="C426" s="6" t="s">
        <v>618</v>
      </c>
      <c r="D426" s="6" t="s">
        <v>19</v>
      </c>
      <c r="E426" s="7">
        <v>25586</v>
      </c>
      <c r="F426" s="6" t="s">
        <v>632</v>
      </c>
      <c r="G426" s="6" t="s">
        <v>40</v>
      </c>
      <c r="H426" s="6" t="s">
        <v>13</v>
      </c>
      <c r="I426" s="6">
        <v>178</v>
      </c>
      <c r="J426" s="6">
        <v>88</v>
      </c>
      <c r="K426" s="6" t="str">
        <f t="shared" si="6"/>
        <v xml:space="preserve">('7373-JKRY','Richard','Melvin','M','1970-01-18','Sacramento','CA','Asthma','178','88'), </v>
      </c>
      <c r="L426" s="8"/>
      <c r="O426" s="1"/>
    </row>
    <row r="427" spans="1:15" x14ac:dyDescent="0.25">
      <c r="A427" s="6" t="s">
        <v>2315</v>
      </c>
      <c r="B427" s="6" t="s">
        <v>315</v>
      </c>
      <c r="C427" s="6" t="s">
        <v>1009</v>
      </c>
      <c r="D427" s="6" t="s">
        <v>19</v>
      </c>
      <c r="E427" s="7">
        <v>35004</v>
      </c>
      <c r="F427" s="6" t="s">
        <v>1010</v>
      </c>
      <c r="G427" s="6" t="s">
        <v>23</v>
      </c>
      <c r="H427" s="6" t="s">
        <v>15</v>
      </c>
      <c r="I427" s="6">
        <v>179</v>
      </c>
      <c r="J427" s="6">
        <v>104.1</v>
      </c>
      <c r="K427" s="6" t="str">
        <f t="shared" si="6"/>
        <v xml:space="preserve">('6121-VJJH','Rich','Gaylord','M','1995-11-01','Malvern','OH','Wheat','179','104.1'), </v>
      </c>
      <c r="L427" s="8"/>
      <c r="O427" s="1"/>
    </row>
    <row r="428" spans="1:15" x14ac:dyDescent="0.25">
      <c r="A428" s="6" t="s">
        <v>2316</v>
      </c>
      <c r="B428" s="6" t="s">
        <v>1011</v>
      </c>
      <c r="C428" s="6" t="s">
        <v>332</v>
      </c>
      <c r="D428" s="6" t="s">
        <v>19</v>
      </c>
      <c r="E428" s="7">
        <v>27173</v>
      </c>
      <c r="F428" s="6" t="s">
        <v>1012</v>
      </c>
      <c r="G428" s="6" t="s">
        <v>40</v>
      </c>
      <c r="H428" s="6" t="s">
        <v>17</v>
      </c>
      <c r="I428" s="6">
        <v>185</v>
      </c>
      <c r="J428" s="6">
        <v>82.5</v>
      </c>
      <c r="K428" s="6" t="str">
        <f t="shared" si="6"/>
        <v xml:space="preserve">('1372-QHHB','Timothy','Stephens','M','1974-05-24','Riverside','CA','Shellfish','185','82.5'), </v>
      </c>
      <c r="L428" s="8"/>
      <c r="O428" s="1"/>
    </row>
    <row r="429" spans="1:15" x14ac:dyDescent="0.25">
      <c r="A429" s="6" t="s">
        <v>2317</v>
      </c>
      <c r="B429" s="6" t="s">
        <v>298</v>
      </c>
      <c r="C429" s="6" t="s">
        <v>1013</v>
      </c>
      <c r="D429" s="6" t="s">
        <v>19</v>
      </c>
      <c r="E429" s="7">
        <v>14178</v>
      </c>
      <c r="F429" s="6" t="s">
        <v>360</v>
      </c>
      <c r="G429" s="6" t="s">
        <v>214</v>
      </c>
      <c r="H429" s="6" t="s">
        <v>18</v>
      </c>
      <c r="I429" s="6">
        <v>163</v>
      </c>
      <c r="J429" s="6">
        <v>77</v>
      </c>
      <c r="K429" s="6" t="str">
        <f t="shared" si="6"/>
        <v xml:space="preserve">('1372-TQVY','John','McFadden','M','1938-10-25','Marlboro','MA','lactose intollerant','163','77'), </v>
      </c>
      <c r="L429" s="8"/>
      <c r="O429" s="1"/>
    </row>
    <row r="430" spans="1:15" x14ac:dyDescent="0.25">
      <c r="A430" s="6" t="s">
        <v>2318</v>
      </c>
      <c r="B430" s="6" t="s">
        <v>1014</v>
      </c>
      <c r="C430" s="6" t="s">
        <v>1015</v>
      </c>
      <c r="D430" s="6" t="s">
        <v>19</v>
      </c>
      <c r="E430" s="7">
        <v>16009</v>
      </c>
      <c r="F430" s="6" t="s">
        <v>793</v>
      </c>
      <c r="G430" s="6" t="s">
        <v>369</v>
      </c>
      <c r="H430" s="6" t="s">
        <v>14</v>
      </c>
      <c r="I430" s="6">
        <v>180</v>
      </c>
      <c r="J430" s="6">
        <v>74.599999999999994</v>
      </c>
      <c r="K430" s="6" t="str">
        <f t="shared" si="6"/>
        <v xml:space="preserve">('1243-MBGG','Marcus','Nguyen','M','1943-10-30','Wenatchee','WA','Kiwi','180','74.6'), </v>
      </c>
      <c r="L430" s="8"/>
      <c r="O430" s="1"/>
    </row>
    <row r="431" spans="1:15" x14ac:dyDescent="0.25">
      <c r="A431" s="6" t="s">
        <v>2319</v>
      </c>
      <c r="B431" s="6" t="s">
        <v>103</v>
      </c>
      <c r="C431" s="6" t="s">
        <v>1016</v>
      </c>
      <c r="D431" s="6" t="s">
        <v>8</v>
      </c>
      <c r="E431" s="7">
        <v>26883</v>
      </c>
      <c r="F431" s="6" t="s">
        <v>273</v>
      </c>
      <c r="G431" s="6" t="s">
        <v>37</v>
      </c>
      <c r="H431" s="6" t="s">
        <v>38</v>
      </c>
      <c r="I431" s="6">
        <v>154</v>
      </c>
      <c r="J431" s="6">
        <v>90.7</v>
      </c>
      <c r="K431" s="6" t="str">
        <f t="shared" si="6"/>
        <v xml:space="preserve">('9551-YCHC','Louise','Posey','F','1973-08-07','New York','NY','NULL','154','90.7'), </v>
      </c>
      <c r="L431" s="8"/>
      <c r="O431" s="1"/>
    </row>
    <row r="432" spans="1:15" x14ac:dyDescent="0.25">
      <c r="A432" s="6" t="s">
        <v>2320</v>
      </c>
      <c r="B432" s="6" t="s">
        <v>1017</v>
      </c>
      <c r="C432" s="6" t="s">
        <v>1018</v>
      </c>
      <c r="D432" s="6" t="s">
        <v>8</v>
      </c>
      <c r="E432" s="7">
        <v>29509</v>
      </c>
      <c r="F432" s="6" t="s">
        <v>1019</v>
      </c>
      <c r="G432" s="6" t="s">
        <v>167</v>
      </c>
      <c r="H432" s="6" t="s">
        <v>16</v>
      </c>
      <c r="I432" s="6">
        <v>172</v>
      </c>
      <c r="J432" s="6">
        <v>62.1</v>
      </c>
      <c r="K432" s="6" t="str">
        <f t="shared" si="6"/>
        <v xml:space="preserve">('4833-FRLA','Tessa','Palumbo','F','1980-10-15','Mccomb','MS','Soy','172','62.1'), </v>
      </c>
      <c r="L432" s="8"/>
      <c r="O432" s="1"/>
    </row>
    <row r="433" spans="1:15" x14ac:dyDescent="0.25">
      <c r="A433" s="6" t="s">
        <v>2321</v>
      </c>
      <c r="B433" s="6" t="s">
        <v>291</v>
      </c>
      <c r="C433" s="6" t="s">
        <v>236</v>
      </c>
      <c r="D433" s="6" t="s">
        <v>8</v>
      </c>
      <c r="E433" s="7">
        <v>15671</v>
      </c>
      <c r="F433" s="6" t="s">
        <v>1020</v>
      </c>
      <c r="G433" s="6" t="s">
        <v>37</v>
      </c>
      <c r="H433" s="6" t="s">
        <v>18</v>
      </c>
      <c r="I433" s="6">
        <v>166</v>
      </c>
      <c r="J433" s="6">
        <v>77.2</v>
      </c>
      <c r="K433" s="6" t="str">
        <f t="shared" si="6"/>
        <v xml:space="preserve">('4723-RFIZ','Joyce','Brown','F','1942-11-26','Huntington','NY','lactose intollerant','166','77.2'), </v>
      </c>
      <c r="L433" s="8"/>
      <c r="O433" s="1"/>
    </row>
    <row r="434" spans="1:15" x14ac:dyDescent="0.25">
      <c r="A434" s="6" t="s">
        <v>2322</v>
      </c>
      <c r="B434" s="6" t="s">
        <v>1021</v>
      </c>
      <c r="C434" s="6" t="s">
        <v>1022</v>
      </c>
      <c r="D434" s="6" t="s">
        <v>19</v>
      </c>
      <c r="E434" s="7">
        <v>21026</v>
      </c>
      <c r="F434" s="6" t="s">
        <v>1023</v>
      </c>
      <c r="G434" s="6" t="s">
        <v>29</v>
      </c>
      <c r="H434" s="6" t="s">
        <v>15</v>
      </c>
      <c r="I434" s="6">
        <v>171</v>
      </c>
      <c r="J434" s="6">
        <v>90.7</v>
      </c>
      <c r="K434" s="6" t="str">
        <f t="shared" si="6"/>
        <v xml:space="preserve">('8763-ZICE','Royce','Williamson','M','1957-07-25','Scipio','IN','Wheat','171','90.7'), </v>
      </c>
      <c r="L434" s="8"/>
      <c r="O434" s="1"/>
    </row>
    <row r="435" spans="1:15" x14ac:dyDescent="0.25">
      <c r="A435" s="6" t="s">
        <v>2323</v>
      </c>
      <c r="B435" s="6" t="s">
        <v>1024</v>
      </c>
      <c r="C435" s="6" t="s">
        <v>1025</v>
      </c>
      <c r="D435" s="6" t="s">
        <v>19</v>
      </c>
      <c r="E435" s="7">
        <v>28357</v>
      </c>
      <c r="F435" s="6" t="s">
        <v>1026</v>
      </c>
      <c r="G435" s="6" t="s">
        <v>47</v>
      </c>
      <c r="H435" s="6" t="s">
        <v>38</v>
      </c>
      <c r="I435" s="6">
        <v>185</v>
      </c>
      <c r="J435" s="6">
        <v>94.6</v>
      </c>
      <c r="K435" s="6" t="str">
        <f t="shared" si="6"/>
        <v xml:space="preserve">('7321-EWNK','Dewitt','Hannah','M','1977-08-20','Elizabeth City','NC','NULL','185','94.6'), </v>
      </c>
      <c r="L435" s="8"/>
      <c r="O435" s="1"/>
    </row>
    <row r="436" spans="1:15" x14ac:dyDescent="0.25">
      <c r="A436" s="6" t="s">
        <v>2324</v>
      </c>
      <c r="B436" s="6" t="s">
        <v>778</v>
      </c>
      <c r="C436" s="6" t="s">
        <v>1027</v>
      </c>
      <c r="D436" s="6" t="s">
        <v>8</v>
      </c>
      <c r="E436" s="7">
        <v>33120</v>
      </c>
      <c r="F436" s="6" t="s">
        <v>1028</v>
      </c>
      <c r="G436" s="6" t="s">
        <v>40</v>
      </c>
      <c r="H436" s="6" t="s">
        <v>14</v>
      </c>
      <c r="I436" s="6">
        <v>173</v>
      </c>
      <c r="J436" s="6">
        <v>99.4</v>
      </c>
      <c r="K436" s="6" t="str">
        <f t="shared" si="6"/>
        <v xml:space="preserve">('3792-CMPM','Dana','Cagle','F','1990-09-04','Montrose','CA','Kiwi','173','99.4'), </v>
      </c>
      <c r="L436" s="8"/>
      <c r="O436" s="1"/>
    </row>
    <row r="437" spans="1:15" x14ac:dyDescent="0.25">
      <c r="A437" s="6" t="s">
        <v>2325</v>
      </c>
      <c r="B437" s="6" t="s">
        <v>308</v>
      </c>
      <c r="C437" s="6" t="s">
        <v>1029</v>
      </c>
      <c r="D437" s="6" t="s">
        <v>19</v>
      </c>
      <c r="E437" s="7">
        <v>19612</v>
      </c>
      <c r="F437" s="6" t="s">
        <v>71</v>
      </c>
      <c r="G437" s="6" t="s">
        <v>49</v>
      </c>
      <c r="H437" s="6" t="s">
        <v>15</v>
      </c>
      <c r="I437" s="6">
        <v>169</v>
      </c>
      <c r="J437" s="6">
        <v>78</v>
      </c>
      <c r="K437" s="6" t="str">
        <f t="shared" si="6"/>
        <v xml:space="preserve">('3044-VWHW','Richard','Munson','M','1953-09-10','Jackson','TX','Wheat','169','78'), </v>
      </c>
      <c r="L437" s="8"/>
      <c r="O437" s="1"/>
    </row>
    <row r="438" spans="1:15" x14ac:dyDescent="0.25">
      <c r="A438" s="6" t="s">
        <v>2326</v>
      </c>
      <c r="B438" s="6" t="s">
        <v>1030</v>
      </c>
      <c r="C438" s="6" t="s">
        <v>1031</v>
      </c>
      <c r="D438" s="6" t="s">
        <v>8</v>
      </c>
      <c r="E438" s="7">
        <v>18038</v>
      </c>
      <c r="F438" s="6" t="s">
        <v>9</v>
      </c>
      <c r="G438" s="6" t="s">
        <v>10</v>
      </c>
      <c r="H438" s="6" t="s">
        <v>16</v>
      </c>
      <c r="I438" s="6">
        <v>168</v>
      </c>
      <c r="J438" s="6">
        <v>65.900000000000006</v>
      </c>
      <c r="K438" s="6" t="str">
        <f t="shared" si="6"/>
        <v xml:space="preserve">('3075-XLOP','Madeline','Bonds','F','1949-05-20','Orlando','FL','Soy','168','65.9'), </v>
      </c>
      <c r="L438" s="8"/>
      <c r="O438" s="1"/>
    </row>
    <row r="439" spans="1:15" x14ac:dyDescent="0.25">
      <c r="A439" s="6" t="s">
        <v>2327</v>
      </c>
      <c r="B439" s="6" t="s">
        <v>1032</v>
      </c>
      <c r="C439" s="6" t="s">
        <v>646</v>
      </c>
      <c r="D439" s="6" t="s">
        <v>8</v>
      </c>
      <c r="E439" s="7">
        <v>28677</v>
      </c>
      <c r="F439" s="6" t="s">
        <v>1033</v>
      </c>
      <c r="G439" s="6" t="s">
        <v>56</v>
      </c>
      <c r="H439" s="6" t="s">
        <v>17</v>
      </c>
      <c r="I439" s="6">
        <v>165</v>
      </c>
      <c r="J439" s="6">
        <v>98.4</v>
      </c>
      <c r="K439" s="6" t="str">
        <f t="shared" si="6"/>
        <v xml:space="preserve">('3668-DANF','Jacqueline','Chapman','F','1978-07-06','Bloomington','IL','Shellfish','165','98.4'), </v>
      </c>
      <c r="L439" s="8"/>
      <c r="O439" s="1"/>
    </row>
    <row r="440" spans="1:15" x14ac:dyDescent="0.25">
      <c r="A440" s="6" t="s">
        <v>2328</v>
      </c>
      <c r="B440" s="6" t="s">
        <v>58</v>
      </c>
      <c r="C440" s="6" t="s">
        <v>1034</v>
      </c>
      <c r="D440" s="6" t="s">
        <v>19</v>
      </c>
      <c r="E440" s="7">
        <v>37002</v>
      </c>
      <c r="F440" s="6" t="s">
        <v>1035</v>
      </c>
      <c r="G440" s="6" t="s">
        <v>214</v>
      </c>
      <c r="H440" s="6" t="s">
        <v>15</v>
      </c>
      <c r="I440" s="6">
        <v>187</v>
      </c>
      <c r="J440" s="6">
        <v>108.2</v>
      </c>
      <c r="K440" s="6" t="str">
        <f t="shared" si="6"/>
        <v xml:space="preserve">('4905-RSDR','Vincent','Kaster','M','2001-04-21','Orleans','MA','Wheat','187','108.2'), </v>
      </c>
      <c r="L440" s="8"/>
      <c r="O440" s="1"/>
    </row>
    <row r="441" spans="1:15" x14ac:dyDescent="0.25">
      <c r="A441" s="6" t="s">
        <v>2329</v>
      </c>
      <c r="B441" s="6" t="s">
        <v>1036</v>
      </c>
      <c r="C441" s="6" t="s">
        <v>1037</v>
      </c>
      <c r="D441" s="6" t="s">
        <v>19</v>
      </c>
      <c r="E441" s="7">
        <v>31236</v>
      </c>
      <c r="F441" s="6" t="s">
        <v>273</v>
      </c>
      <c r="G441" s="6" t="s">
        <v>37</v>
      </c>
      <c r="H441" s="6" t="s">
        <v>15</v>
      </c>
      <c r="I441" s="6">
        <v>178</v>
      </c>
      <c r="J441" s="6">
        <v>80.599999999999994</v>
      </c>
      <c r="K441" s="6" t="str">
        <f t="shared" si="6"/>
        <v xml:space="preserve">('6095-HCND','Ruben','Lockett','M','1985-07-08','New York','NY','Wheat','178','80.6'), </v>
      </c>
      <c r="L441" s="8"/>
      <c r="O441" s="1"/>
    </row>
    <row r="442" spans="1:15" x14ac:dyDescent="0.25">
      <c r="A442" s="6" t="s">
        <v>2330</v>
      </c>
      <c r="B442" s="6" t="s">
        <v>1038</v>
      </c>
      <c r="C442" s="6" t="s">
        <v>1039</v>
      </c>
      <c r="D442" s="6" t="s">
        <v>19</v>
      </c>
      <c r="E442" s="7">
        <v>37555</v>
      </c>
      <c r="F442" s="6" t="s">
        <v>1040</v>
      </c>
      <c r="G442" s="6" t="s">
        <v>356</v>
      </c>
      <c r="H442" s="6" t="s">
        <v>18</v>
      </c>
      <c r="I442" s="6">
        <v>173</v>
      </c>
      <c r="J442" s="6">
        <v>86.7</v>
      </c>
      <c r="K442" s="6" t="str">
        <f t="shared" si="6"/>
        <v xml:space="preserve">('2652-WHGE','Loren','Garcia','M','2002-10-26','Chattanooga','AL','lactose intollerant','173','86.7'), </v>
      </c>
      <c r="L442" s="8"/>
      <c r="O442" s="1"/>
    </row>
    <row r="443" spans="1:15" x14ac:dyDescent="0.25">
      <c r="A443" s="6" t="s">
        <v>2331</v>
      </c>
      <c r="B443" s="6" t="s">
        <v>1041</v>
      </c>
      <c r="C443" s="6" t="s">
        <v>1042</v>
      </c>
      <c r="D443" s="6" t="s">
        <v>19</v>
      </c>
      <c r="E443" s="7">
        <v>33980</v>
      </c>
      <c r="F443" s="6" t="s">
        <v>1043</v>
      </c>
      <c r="G443" s="6" t="s">
        <v>51</v>
      </c>
      <c r="H443" s="6" t="s">
        <v>14</v>
      </c>
      <c r="I443" s="6">
        <v>188</v>
      </c>
      <c r="J443" s="6">
        <v>111.2</v>
      </c>
      <c r="K443" s="6" t="str">
        <f t="shared" si="6"/>
        <v xml:space="preserve">('5308-AEJS','Devin','Handler','M','1993-01-11','Southington','CT','Kiwi','188','111.2'), </v>
      </c>
      <c r="L443" s="8"/>
      <c r="O443" s="1"/>
    </row>
    <row r="444" spans="1:15" x14ac:dyDescent="0.25">
      <c r="A444" s="6" t="s">
        <v>2332</v>
      </c>
      <c r="B444" s="6" t="s">
        <v>1044</v>
      </c>
      <c r="C444" s="6" t="s">
        <v>1045</v>
      </c>
      <c r="D444" s="6" t="s">
        <v>19</v>
      </c>
      <c r="E444" s="7">
        <v>30359</v>
      </c>
      <c r="F444" s="6" t="s">
        <v>1046</v>
      </c>
      <c r="G444" s="6" t="s">
        <v>10</v>
      </c>
      <c r="H444" s="6" t="s">
        <v>17</v>
      </c>
      <c r="I444" s="6">
        <v>182</v>
      </c>
      <c r="J444" s="6">
        <v>100.1</v>
      </c>
      <c r="K444" s="6" t="str">
        <f t="shared" si="6"/>
        <v xml:space="preserve">('8679-PIMC','Grady','Burks','M','1983-02-12','Hollywood','FL','Shellfish','182','100.1'), </v>
      </c>
      <c r="L444" s="8"/>
      <c r="O444" s="1"/>
    </row>
    <row r="445" spans="1:15" x14ac:dyDescent="0.25">
      <c r="A445" s="6" t="s">
        <v>2333</v>
      </c>
      <c r="B445" s="6" t="s">
        <v>1047</v>
      </c>
      <c r="C445" s="6" t="s">
        <v>1048</v>
      </c>
      <c r="D445" s="6" t="s">
        <v>8</v>
      </c>
      <c r="E445" s="7">
        <v>34597</v>
      </c>
      <c r="F445" s="6" t="s">
        <v>1049</v>
      </c>
      <c r="G445" s="6" t="s">
        <v>369</v>
      </c>
      <c r="H445" s="6" t="s">
        <v>16</v>
      </c>
      <c r="I445" s="6">
        <v>174</v>
      </c>
      <c r="J445" s="6">
        <v>69.8</v>
      </c>
      <c r="K445" s="6" t="str">
        <f t="shared" si="6"/>
        <v xml:space="preserve">('1281-MNWK','Melina','Hibbler','F','1994-09-20','Federal Way','WA','Soy','174','69.8'), </v>
      </c>
      <c r="L445" s="8"/>
      <c r="O445" s="1"/>
    </row>
    <row r="446" spans="1:15" x14ac:dyDescent="0.25">
      <c r="A446" s="6" t="s">
        <v>2334</v>
      </c>
      <c r="B446" s="6" t="s">
        <v>1050</v>
      </c>
      <c r="C446" s="6" t="s">
        <v>1051</v>
      </c>
      <c r="D446" s="6" t="s">
        <v>19</v>
      </c>
      <c r="E446" s="7">
        <v>23751</v>
      </c>
      <c r="F446" s="6" t="s">
        <v>1052</v>
      </c>
      <c r="G446" s="6" t="s">
        <v>10</v>
      </c>
      <c r="H446" s="6" t="s">
        <v>15</v>
      </c>
      <c r="I446" s="6">
        <v>173</v>
      </c>
      <c r="J446" s="6">
        <v>100.5</v>
      </c>
      <c r="K446" s="6" t="str">
        <f t="shared" si="6"/>
        <v xml:space="preserve">('7928-BSXR','Christopher','Dunavant','M','1965-01-09','Boynton Beach','FL','Wheat','173','100.5'), </v>
      </c>
      <c r="L446" s="8"/>
      <c r="O446" s="1"/>
    </row>
    <row r="447" spans="1:15" x14ac:dyDescent="0.25">
      <c r="A447" s="6" t="s">
        <v>2335</v>
      </c>
      <c r="B447" s="6" t="s">
        <v>1053</v>
      </c>
      <c r="C447" s="6" t="s">
        <v>1054</v>
      </c>
      <c r="D447" s="6" t="s">
        <v>19</v>
      </c>
      <c r="E447" s="7">
        <v>38123</v>
      </c>
      <c r="F447" s="6" t="s">
        <v>525</v>
      </c>
      <c r="G447" s="6" t="s">
        <v>10</v>
      </c>
      <c r="H447" s="6" t="s">
        <v>38</v>
      </c>
      <c r="I447" s="6">
        <v>168</v>
      </c>
      <c r="J447" s="6">
        <v>55.7</v>
      </c>
      <c r="K447" s="6" t="str">
        <f t="shared" si="6"/>
        <v xml:space="preserve">('2969-QLQP','Leo','Love','M','2004-05-16','Live Oak','FL','NULL','168','55.7'), </v>
      </c>
      <c r="L447" s="8"/>
      <c r="O447" s="1"/>
    </row>
    <row r="448" spans="1:15" x14ac:dyDescent="0.25">
      <c r="A448" s="6" t="s">
        <v>2336</v>
      </c>
      <c r="B448" s="6" t="s">
        <v>1055</v>
      </c>
      <c r="C448" s="6" t="s">
        <v>1056</v>
      </c>
      <c r="D448" s="6" t="s">
        <v>8</v>
      </c>
      <c r="E448" s="7">
        <v>36285</v>
      </c>
      <c r="F448" s="6" t="s">
        <v>1057</v>
      </c>
      <c r="G448" s="6" t="s">
        <v>37</v>
      </c>
      <c r="H448" s="6" t="s">
        <v>15</v>
      </c>
      <c r="I448" s="6">
        <v>175</v>
      </c>
      <c r="J448" s="6">
        <v>62.6</v>
      </c>
      <c r="K448" s="6" t="str">
        <f t="shared" si="6"/>
        <v xml:space="preserve">('7184-KAQT','Teresa','Vezina','F','1999-05-05','Liverpool','NY','Wheat','175','62.6'), </v>
      </c>
      <c r="L448" s="8"/>
      <c r="O448" s="1"/>
    </row>
    <row r="449" spans="1:15" x14ac:dyDescent="0.25">
      <c r="A449" s="6" t="s">
        <v>2337</v>
      </c>
      <c r="B449" s="6" t="s">
        <v>1058</v>
      </c>
      <c r="C449" s="6" t="s">
        <v>568</v>
      </c>
      <c r="D449" s="6" t="s">
        <v>19</v>
      </c>
      <c r="E449" s="7">
        <v>17501</v>
      </c>
      <c r="F449" s="6" t="s">
        <v>1059</v>
      </c>
      <c r="G449" s="6" t="s">
        <v>56</v>
      </c>
      <c r="H449" s="6" t="s">
        <v>14</v>
      </c>
      <c r="I449" s="6">
        <v>169</v>
      </c>
      <c r="J449" s="6">
        <v>93.9</v>
      </c>
      <c r="K449" s="6" t="str">
        <f t="shared" si="6"/>
        <v xml:space="preserve">('7479-ZRKU','Tracy','Johnson','M','1947-11-30','Hickory Hills','IL','Kiwi','169','93.9'), </v>
      </c>
      <c r="L449" s="8"/>
      <c r="O449" s="1"/>
    </row>
    <row r="450" spans="1:15" x14ac:dyDescent="0.25">
      <c r="A450" s="6" t="s">
        <v>2338</v>
      </c>
      <c r="B450" s="6" t="s">
        <v>1060</v>
      </c>
      <c r="C450" s="6" t="s">
        <v>1061</v>
      </c>
      <c r="D450" s="6" t="s">
        <v>19</v>
      </c>
      <c r="E450" s="7">
        <v>34943</v>
      </c>
      <c r="F450" s="6" t="s">
        <v>1062</v>
      </c>
      <c r="G450" s="6" t="s">
        <v>1063</v>
      </c>
      <c r="H450" s="6" t="s">
        <v>16</v>
      </c>
      <c r="I450" s="6">
        <v>185</v>
      </c>
      <c r="J450" s="6">
        <v>87.8</v>
      </c>
      <c r="K450" s="6" t="str">
        <f t="shared" si="6"/>
        <v xml:space="preserve">('1577-CBGS','Benjamin','Frazier','M','1995-09-01','Thorne Bay','AK','Soy','185','87.8'), </v>
      </c>
      <c r="L450" s="8"/>
      <c r="O450" s="1"/>
    </row>
    <row r="451" spans="1:15" x14ac:dyDescent="0.25">
      <c r="A451" s="6" t="s">
        <v>2339</v>
      </c>
      <c r="B451" s="6" t="s">
        <v>1064</v>
      </c>
      <c r="C451" s="6" t="s">
        <v>1065</v>
      </c>
      <c r="D451" s="6" t="s">
        <v>19</v>
      </c>
      <c r="E451" s="7">
        <v>15154</v>
      </c>
      <c r="F451" s="6" t="s">
        <v>1066</v>
      </c>
      <c r="G451" s="6" t="s">
        <v>24</v>
      </c>
      <c r="H451" s="6" t="s">
        <v>18</v>
      </c>
      <c r="I451" s="6">
        <v>182</v>
      </c>
      <c r="J451" s="6">
        <v>74.5</v>
      </c>
      <c r="K451" s="6" t="str">
        <f t="shared" ref="K451:K514" si="7">"("&amp;"'"&amp;A451&amp;"',"&amp;"'"&amp;B451&amp;"',"&amp;"'"&amp;C451&amp;"',"&amp;"'"&amp;D451&amp;"',"&amp;"'"&amp;TEXT(E451,"yyyy-mm-dd")&amp;"',"&amp;"'"&amp;F451&amp;"',"&amp;"'"&amp;G451&amp;"',"&amp;"'"&amp;H451&amp;"',"&amp;"'"&amp;I451&amp;"',"&amp;"'"&amp;J451&amp;"'"&amp;")"&amp;", "</f>
        <v xml:space="preserve">('3378-WQZM','Jimmy','Hays','M','1941-06-27','Brunswick','GA','lactose intollerant','182','74.5'), </v>
      </c>
      <c r="L451" s="8"/>
      <c r="O451" s="1"/>
    </row>
    <row r="452" spans="1:15" x14ac:dyDescent="0.25">
      <c r="A452" s="6" t="s">
        <v>2340</v>
      </c>
      <c r="B452" s="6" t="s">
        <v>76</v>
      </c>
      <c r="C452" s="6" t="s">
        <v>1067</v>
      </c>
      <c r="D452" s="6" t="s">
        <v>8</v>
      </c>
      <c r="E452" s="7">
        <v>32631</v>
      </c>
      <c r="F452" s="6" t="s">
        <v>614</v>
      </c>
      <c r="G452" s="6" t="s">
        <v>51</v>
      </c>
      <c r="H452" s="6" t="s">
        <v>13</v>
      </c>
      <c r="I452" s="6">
        <v>174</v>
      </c>
      <c r="J452" s="6">
        <v>92.7</v>
      </c>
      <c r="K452" s="6" t="str">
        <f t="shared" si="7"/>
        <v xml:space="preserve">('9662-RUBE','Elizabeth','Higuera','F','1989-05-03','Stamford','CT','Asthma','174','92.7'), </v>
      </c>
      <c r="L452" s="8"/>
      <c r="O452" s="1"/>
    </row>
    <row r="453" spans="1:15" x14ac:dyDescent="0.25">
      <c r="A453" s="6" t="s">
        <v>2341</v>
      </c>
      <c r="B453" s="6" t="s">
        <v>1068</v>
      </c>
      <c r="C453" s="6" t="s">
        <v>619</v>
      </c>
      <c r="D453" s="6" t="s">
        <v>19</v>
      </c>
      <c r="E453" s="7">
        <v>23474</v>
      </c>
      <c r="F453" s="6" t="s">
        <v>1069</v>
      </c>
      <c r="G453" s="6" t="s">
        <v>43</v>
      </c>
      <c r="H453" s="6" t="s">
        <v>11</v>
      </c>
      <c r="I453" s="6">
        <v>185</v>
      </c>
      <c r="J453" s="6">
        <v>108.4</v>
      </c>
      <c r="K453" s="6" t="str">
        <f t="shared" si="7"/>
        <v xml:space="preserve">('3244-JXLU','Randolph','Wilson','M','1964-04-07','Portsmouth','NH','Peanut','185','108.4'), </v>
      </c>
      <c r="L453" s="8"/>
      <c r="O453" s="1"/>
    </row>
    <row r="454" spans="1:15" x14ac:dyDescent="0.25">
      <c r="A454" s="6" t="s">
        <v>2342</v>
      </c>
      <c r="B454" s="6" t="s">
        <v>1070</v>
      </c>
      <c r="C454" s="6" t="s">
        <v>1071</v>
      </c>
      <c r="D454" s="6" t="s">
        <v>8</v>
      </c>
      <c r="E454" s="7">
        <v>14175</v>
      </c>
      <c r="F454" s="6" t="s">
        <v>328</v>
      </c>
      <c r="G454" s="6" t="s">
        <v>32</v>
      </c>
      <c r="H454" s="6" t="s">
        <v>16</v>
      </c>
      <c r="I454" s="6">
        <v>165</v>
      </c>
      <c r="J454" s="6">
        <v>85.8</v>
      </c>
      <c r="K454" s="6" t="str">
        <f t="shared" si="7"/>
        <v xml:space="preserve">('4013-WUUR','Jeanette','Tanner','F','1938-10-22','Richmond','VA','Soy','165','85.8'), </v>
      </c>
      <c r="L454" s="8"/>
      <c r="O454" s="1"/>
    </row>
    <row r="455" spans="1:15" x14ac:dyDescent="0.25">
      <c r="A455" s="6" t="s">
        <v>2343</v>
      </c>
      <c r="B455" s="6" t="s">
        <v>198</v>
      </c>
      <c r="C455" s="6" t="s">
        <v>1072</v>
      </c>
      <c r="D455" s="6" t="s">
        <v>19</v>
      </c>
      <c r="E455" s="7">
        <v>33509</v>
      </c>
      <c r="F455" s="6" t="s">
        <v>1073</v>
      </c>
      <c r="G455" s="6" t="s">
        <v>1063</v>
      </c>
      <c r="H455" s="6" t="s">
        <v>11</v>
      </c>
      <c r="I455" s="6">
        <v>173</v>
      </c>
      <c r="J455" s="6">
        <v>97.2</v>
      </c>
      <c r="K455" s="6" t="str">
        <f t="shared" si="7"/>
        <v xml:space="preserve">('5130-BIDA','Brian','Padilla','M','1991-09-28','Gambell','AK','Peanut','173','97.2'), </v>
      </c>
      <c r="L455" s="8"/>
      <c r="O455" s="1"/>
    </row>
    <row r="456" spans="1:15" x14ac:dyDescent="0.25">
      <c r="A456" s="6" t="s">
        <v>2344</v>
      </c>
      <c r="B456" s="6" t="s">
        <v>1074</v>
      </c>
      <c r="C456" s="6" t="s">
        <v>71</v>
      </c>
      <c r="D456" s="6" t="s">
        <v>8</v>
      </c>
      <c r="E456" s="7">
        <v>27752</v>
      </c>
      <c r="F456" s="6" t="s">
        <v>993</v>
      </c>
      <c r="G456" s="6" t="s">
        <v>160</v>
      </c>
      <c r="H456" s="6" t="s">
        <v>16</v>
      </c>
      <c r="I456" s="6">
        <v>166</v>
      </c>
      <c r="J456" s="6">
        <v>100.8</v>
      </c>
      <c r="K456" s="6" t="str">
        <f t="shared" si="7"/>
        <v xml:space="preserve">('5656-TYJM','Michele','Jackson','F','1975-12-24','Saint Louis','MO','Soy','166','100.8'), </v>
      </c>
      <c r="L456" s="8"/>
      <c r="O456" s="1"/>
    </row>
    <row r="457" spans="1:15" x14ac:dyDescent="0.25">
      <c r="A457" s="6" t="s">
        <v>2345</v>
      </c>
      <c r="B457" s="6" t="s">
        <v>1075</v>
      </c>
      <c r="C457" s="6" t="s">
        <v>1076</v>
      </c>
      <c r="D457" s="6" t="s">
        <v>8</v>
      </c>
      <c r="E457" s="7">
        <v>27971</v>
      </c>
      <c r="F457" s="6" t="s">
        <v>1077</v>
      </c>
      <c r="G457" s="6" t="s">
        <v>56</v>
      </c>
      <c r="H457" s="6" t="s">
        <v>14</v>
      </c>
      <c r="I457" s="6">
        <v>174</v>
      </c>
      <c r="J457" s="6">
        <v>70.099999999999994</v>
      </c>
      <c r="K457" s="6" t="str">
        <f t="shared" si="7"/>
        <v xml:space="preserve">('9221-BUSJ','Shelley','Moyes','F','1976-07-30','Orchardville','IL','Kiwi','174','70.1'), </v>
      </c>
      <c r="L457" s="8"/>
      <c r="O457" s="1"/>
    </row>
    <row r="458" spans="1:15" x14ac:dyDescent="0.25">
      <c r="A458" s="6" t="s">
        <v>2346</v>
      </c>
      <c r="B458" s="6" t="s">
        <v>1078</v>
      </c>
      <c r="C458" s="6" t="s">
        <v>1079</v>
      </c>
      <c r="D458" s="6" t="s">
        <v>19</v>
      </c>
      <c r="E458" s="7">
        <v>25282</v>
      </c>
      <c r="F458" s="6" t="s">
        <v>827</v>
      </c>
      <c r="G458" s="6" t="s">
        <v>110</v>
      </c>
      <c r="H458" s="6" t="s">
        <v>17</v>
      </c>
      <c r="I458" s="6">
        <v>167</v>
      </c>
      <c r="J458" s="6">
        <v>108.6</v>
      </c>
      <c r="K458" s="6" t="str">
        <f t="shared" si="7"/>
        <v xml:space="preserve">('1763-VDJL','Francisco','Reiser','M','1969-03-20','Beltsville','MD','Shellfish','167','108.6'), </v>
      </c>
      <c r="L458" s="8"/>
      <c r="O458" s="1"/>
    </row>
    <row r="459" spans="1:15" x14ac:dyDescent="0.25">
      <c r="A459" s="6" t="s">
        <v>2347</v>
      </c>
      <c r="B459" s="6" t="s">
        <v>1080</v>
      </c>
      <c r="C459" s="6" t="s">
        <v>1081</v>
      </c>
      <c r="D459" s="6" t="s">
        <v>8</v>
      </c>
      <c r="E459" s="7">
        <v>38042</v>
      </c>
      <c r="F459" s="6" t="s">
        <v>1082</v>
      </c>
      <c r="G459" s="6" t="s">
        <v>52</v>
      </c>
      <c r="H459" s="6" t="s">
        <v>13</v>
      </c>
      <c r="I459" s="6">
        <v>160</v>
      </c>
      <c r="J459" s="6">
        <v>63.9</v>
      </c>
      <c r="K459" s="6" t="str">
        <f t="shared" si="7"/>
        <v xml:space="preserve">('1247-KMIG','Jenny','Horne','F','2004-02-25','Princeton','WI','Asthma','160','63.9'), </v>
      </c>
      <c r="L459" s="8"/>
      <c r="O459" s="1"/>
    </row>
    <row r="460" spans="1:15" x14ac:dyDescent="0.25">
      <c r="A460" s="6" t="s">
        <v>2348</v>
      </c>
      <c r="B460" s="6" t="s">
        <v>1083</v>
      </c>
      <c r="C460" s="6" t="s">
        <v>1084</v>
      </c>
      <c r="D460" s="6" t="s">
        <v>19</v>
      </c>
      <c r="E460" s="7">
        <v>24615</v>
      </c>
      <c r="F460" s="6" t="s">
        <v>1085</v>
      </c>
      <c r="G460" s="6" t="s">
        <v>20</v>
      </c>
      <c r="H460" s="6" t="s">
        <v>14</v>
      </c>
      <c r="I460" s="6">
        <v>166</v>
      </c>
      <c r="J460" s="6">
        <v>104</v>
      </c>
      <c r="K460" s="6" t="str">
        <f t="shared" si="7"/>
        <v xml:space="preserve">('8306-WTKU','Alfredo','Kinney','M','1967-05-23','Ann Arbor','MI','Kiwi','166','104'), </v>
      </c>
      <c r="L460" s="8"/>
      <c r="O460" s="1"/>
    </row>
    <row r="461" spans="1:15" x14ac:dyDescent="0.25">
      <c r="A461" s="6" t="s">
        <v>2349</v>
      </c>
      <c r="B461" s="6" t="s">
        <v>1086</v>
      </c>
      <c r="C461" s="6" t="s">
        <v>1087</v>
      </c>
      <c r="D461" s="6" t="s">
        <v>8</v>
      </c>
      <c r="E461" s="7">
        <v>17882</v>
      </c>
      <c r="F461" s="6" t="s">
        <v>1088</v>
      </c>
      <c r="G461" s="6" t="s">
        <v>297</v>
      </c>
      <c r="H461" s="6" t="s">
        <v>18</v>
      </c>
      <c r="I461" s="6">
        <v>170</v>
      </c>
      <c r="J461" s="6">
        <v>49.7</v>
      </c>
      <c r="K461" s="6" t="str">
        <f t="shared" si="7"/>
        <v xml:space="preserve">('6761-OURY','Catherine','Busick','F','1948-12-15','Orem','UT','lactose intollerant','170','49.7'), </v>
      </c>
      <c r="L461" s="8"/>
      <c r="O461" s="1"/>
    </row>
    <row r="462" spans="1:15" x14ac:dyDescent="0.25">
      <c r="A462" s="6" t="s">
        <v>2350</v>
      </c>
      <c r="B462" s="6" t="s">
        <v>1089</v>
      </c>
      <c r="C462" s="6" t="s">
        <v>1090</v>
      </c>
      <c r="D462" s="6" t="s">
        <v>8</v>
      </c>
      <c r="E462" s="7">
        <v>19055</v>
      </c>
      <c r="F462" s="6" t="s">
        <v>273</v>
      </c>
      <c r="G462" s="6" t="s">
        <v>37</v>
      </c>
      <c r="H462" s="6" t="s">
        <v>18</v>
      </c>
      <c r="I462" s="6">
        <v>161</v>
      </c>
      <c r="J462" s="6">
        <v>76.2</v>
      </c>
      <c r="K462" s="6" t="str">
        <f t="shared" si="7"/>
        <v xml:space="preserve">('1324-LKRB','Gertrude','Gardner','F','1952-03-02','New York','NY','lactose intollerant','161','76.2'), </v>
      </c>
      <c r="L462" s="8"/>
      <c r="O462" s="1"/>
    </row>
    <row r="463" spans="1:15" x14ac:dyDescent="0.25">
      <c r="A463" s="6" t="s">
        <v>2351</v>
      </c>
      <c r="B463" s="6" t="s">
        <v>1091</v>
      </c>
      <c r="C463" s="6" t="s">
        <v>1092</v>
      </c>
      <c r="D463" s="6" t="s">
        <v>8</v>
      </c>
      <c r="E463" s="7">
        <v>24541</v>
      </c>
      <c r="F463" s="6" t="s">
        <v>1093</v>
      </c>
      <c r="G463" s="6" t="s">
        <v>131</v>
      </c>
      <c r="H463" s="6" t="s">
        <v>17</v>
      </c>
      <c r="I463" s="6">
        <v>170</v>
      </c>
      <c r="J463" s="6">
        <v>56.8</v>
      </c>
      <c r="K463" s="6" t="str">
        <f t="shared" si="7"/>
        <v xml:space="preserve">('3463-ADAO','Bertha','Wharton','F','1967-03-10','Hecla','ND','Shellfish','170','56.8'), </v>
      </c>
      <c r="L463" s="8"/>
      <c r="O463" s="1"/>
    </row>
    <row r="464" spans="1:15" x14ac:dyDescent="0.25">
      <c r="A464" s="6" t="s">
        <v>2352</v>
      </c>
      <c r="B464" s="6" t="s">
        <v>1094</v>
      </c>
      <c r="C464" s="6" t="s">
        <v>1095</v>
      </c>
      <c r="D464" s="6" t="s">
        <v>19</v>
      </c>
      <c r="E464" s="7">
        <v>25956</v>
      </c>
      <c r="F464" s="6" t="s">
        <v>39</v>
      </c>
      <c r="G464" s="6" t="s">
        <v>40</v>
      </c>
      <c r="H464" s="6" t="s">
        <v>38</v>
      </c>
      <c r="I464" s="6">
        <v>168</v>
      </c>
      <c r="J464" s="6">
        <v>74.8</v>
      </c>
      <c r="K464" s="6" t="str">
        <f t="shared" si="7"/>
        <v xml:space="preserve">('7652-LGLY','Sean','Moseley','M','1971-01-23','Los Angeles','CA','NULL','168','74.8'), </v>
      </c>
      <c r="L464" s="8"/>
      <c r="O464" s="1"/>
    </row>
    <row r="465" spans="1:15" x14ac:dyDescent="0.25">
      <c r="A465" s="6" t="s">
        <v>2353</v>
      </c>
      <c r="B465" s="6" t="s">
        <v>1096</v>
      </c>
      <c r="C465" s="6" t="s">
        <v>1097</v>
      </c>
      <c r="D465" s="6" t="s">
        <v>8</v>
      </c>
      <c r="E465" s="7">
        <v>29488</v>
      </c>
      <c r="F465" s="6" t="s">
        <v>1012</v>
      </c>
      <c r="G465" s="6" t="s">
        <v>40</v>
      </c>
      <c r="H465" s="6" t="s">
        <v>11</v>
      </c>
      <c r="I465" s="6">
        <v>160</v>
      </c>
      <c r="J465" s="6">
        <v>93.7</v>
      </c>
      <c r="K465" s="6" t="str">
        <f t="shared" si="7"/>
        <v xml:space="preserve">('5072-ASLT','Lacy','Almeida','F','1980-09-24','Riverside','CA','Peanut','160','93.7'), </v>
      </c>
      <c r="L465" s="8"/>
      <c r="O465" s="1"/>
    </row>
    <row r="466" spans="1:15" x14ac:dyDescent="0.25">
      <c r="A466" s="6" t="s">
        <v>2354</v>
      </c>
      <c r="B466" s="6" t="s">
        <v>535</v>
      </c>
      <c r="C466" s="6" t="s">
        <v>1098</v>
      </c>
      <c r="D466" s="6" t="s">
        <v>8</v>
      </c>
      <c r="E466" s="7">
        <v>34679</v>
      </c>
      <c r="F466" s="6" t="s">
        <v>39</v>
      </c>
      <c r="G466" s="6" t="s">
        <v>40</v>
      </c>
      <c r="H466" s="6" t="s">
        <v>11</v>
      </c>
      <c r="I466" s="6">
        <v>159</v>
      </c>
      <c r="J466" s="6">
        <v>58.3</v>
      </c>
      <c r="K466" s="6" t="str">
        <f t="shared" si="7"/>
        <v xml:space="preserve">('4958-LCAZ','Shirley','Carrasco','F','1994-12-11','Los Angeles','CA','Peanut','159','58.3'), </v>
      </c>
      <c r="L466" s="8"/>
      <c r="O466" s="1"/>
    </row>
    <row r="467" spans="1:15" x14ac:dyDescent="0.25">
      <c r="A467" s="6" t="s">
        <v>2355</v>
      </c>
      <c r="B467" s="6" t="s">
        <v>751</v>
      </c>
      <c r="C467" s="6" t="s">
        <v>1099</v>
      </c>
      <c r="D467" s="6" t="s">
        <v>19</v>
      </c>
      <c r="E467" s="7">
        <v>22301</v>
      </c>
      <c r="F467" s="6" t="s">
        <v>818</v>
      </c>
      <c r="G467" s="6" t="s">
        <v>49</v>
      </c>
      <c r="H467" s="6" t="s">
        <v>17</v>
      </c>
      <c r="I467" s="6">
        <v>170</v>
      </c>
      <c r="J467" s="6">
        <v>110.3</v>
      </c>
      <c r="K467" s="6" t="str">
        <f t="shared" si="7"/>
        <v xml:space="preserve">('1981-WUGJ','Gary','Mendez','M','1961-01-20','Corpus Christi','TX','Shellfish','170','110.3'), </v>
      </c>
      <c r="L467" s="8"/>
      <c r="O467" s="1"/>
    </row>
    <row r="468" spans="1:15" x14ac:dyDescent="0.25">
      <c r="A468" s="6" t="s">
        <v>2356</v>
      </c>
      <c r="B468" s="6" t="s">
        <v>111</v>
      </c>
      <c r="C468" s="6" t="s">
        <v>1100</v>
      </c>
      <c r="D468" s="6" t="s">
        <v>19</v>
      </c>
      <c r="E468" s="7">
        <v>35591</v>
      </c>
      <c r="F468" s="6" t="s">
        <v>1101</v>
      </c>
      <c r="G468" s="6" t="s">
        <v>668</v>
      </c>
      <c r="H468" s="6" t="s">
        <v>18</v>
      </c>
      <c r="I468" s="6">
        <v>182</v>
      </c>
      <c r="J468" s="6">
        <v>80.599999999999994</v>
      </c>
      <c r="K468" s="6" t="str">
        <f t="shared" si="7"/>
        <v xml:space="preserve">('7783-QIDA','James','Saavedra','M','1997-06-10','Dunkerton','IA','lactose intollerant','182','80.6'), </v>
      </c>
      <c r="L468" s="8"/>
      <c r="O468" s="1"/>
    </row>
    <row r="469" spans="1:15" x14ac:dyDescent="0.25">
      <c r="A469" s="6" t="s">
        <v>2357</v>
      </c>
      <c r="B469" s="6" t="s">
        <v>529</v>
      </c>
      <c r="C469" s="6" t="s">
        <v>1102</v>
      </c>
      <c r="D469" s="6" t="s">
        <v>8</v>
      </c>
      <c r="E469" s="7">
        <v>19432</v>
      </c>
      <c r="F469" s="6" t="s">
        <v>34</v>
      </c>
      <c r="G469" s="6" t="s">
        <v>35</v>
      </c>
      <c r="H469" s="6" t="s">
        <v>11</v>
      </c>
      <c r="I469" s="6">
        <v>157</v>
      </c>
      <c r="J469" s="6">
        <v>89.4</v>
      </c>
      <c r="K469" s="6" t="str">
        <f t="shared" si="7"/>
        <v xml:space="preserve">('2387-TJWT','Eva','Haws','F','1953-03-14','Camden','NJ','Peanut','157','89.4'), </v>
      </c>
      <c r="L469" s="8"/>
      <c r="O469" s="1"/>
    </row>
    <row r="470" spans="1:15" x14ac:dyDescent="0.25">
      <c r="A470" s="6" t="s">
        <v>2358</v>
      </c>
      <c r="B470" s="6" t="s">
        <v>168</v>
      </c>
      <c r="C470" s="6" t="s">
        <v>236</v>
      </c>
      <c r="D470" s="6" t="s">
        <v>8</v>
      </c>
      <c r="E470" s="7">
        <v>25430</v>
      </c>
      <c r="F470" s="6" t="s">
        <v>438</v>
      </c>
      <c r="G470" s="6" t="s">
        <v>49</v>
      </c>
      <c r="H470" s="6" t="s">
        <v>11</v>
      </c>
      <c r="I470" s="6">
        <v>167</v>
      </c>
      <c r="J470" s="6">
        <v>96.7</v>
      </c>
      <c r="K470" s="6" t="str">
        <f t="shared" si="7"/>
        <v xml:space="preserve">('9725-NHRS','Mary','Brown','F','1969-08-15','Fort Worth','TX','Peanut','167','96.7'), </v>
      </c>
      <c r="L470" s="8"/>
      <c r="O470" s="1"/>
    </row>
    <row r="471" spans="1:15" x14ac:dyDescent="0.25">
      <c r="A471" s="6" t="s">
        <v>2359</v>
      </c>
      <c r="B471" s="6" t="s">
        <v>1103</v>
      </c>
      <c r="C471" s="6" t="s">
        <v>1104</v>
      </c>
      <c r="D471" s="6" t="s">
        <v>8</v>
      </c>
      <c r="E471" s="7">
        <v>20329</v>
      </c>
      <c r="F471" s="6" t="s">
        <v>347</v>
      </c>
      <c r="G471" s="6" t="s">
        <v>56</v>
      </c>
      <c r="H471" s="6" t="s">
        <v>17</v>
      </c>
      <c r="I471" s="6">
        <v>158</v>
      </c>
      <c r="J471" s="6">
        <v>95.8</v>
      </c>
      <c r="K471" s="6" t="str">
        <f t="shared" si="7"/>
        <v xml:space="preserve">('4935-KXKD','Ruby','Neal','F','1955-08-28','Bridgeport','IL','Shellfish','158','95.8'), </v>
      </c>
      <c r="L471" s="8"/>
      <c r="O471" s="1"/>
    </row>
    <row r="472" spans="1:15" x14ac:dyDescent="0.25">
      <c r="A472" s="6" t="s">
        <v>2360</v>
      </c>
      <c r="B472" s="6" t="s">
        <v>1105</v>
      </c>
      <c r="C472" s="6" t="s">
        <v>380</v>
      </c>
      <c r="D472" s="6" t="s">
        <v>8</v>
      </c>
      <c r="E472" s="7">
        <v>23857</v>
      </c>
      <c r="F472" s="6" t="s">
        <v>1106</v>
      </c>
      <c r="G472" s="6" t="s">
        <v>40</v>
      </c>
      <c r="H472" s="6" t="s">
        <v>13</v>
      </c>
      <c r="I472" s="6">
        <v>168</v>
      </c>
      <c r="J472" s="6">
        <v>85.7</v>
      </c>
      <c r="K472" s="6" t="str">
        <f t="shared" si="7"/>
        <v xml:space="preserve">('8555-PFKZ','Jessica','Lang','F','1965-04-25','San Pedro','CA','Asthma','168','85.7'), </v>
      </c>
      <c r="L472" s="8"/>
      <c r="O472" s="1"/>
    </row>
    <row r="473" spans="1:15" x14ac:dyDescent="0.25">
      <c r="A473" s="6" t="s">
        <v>2361</v>
      </c>
      <c r="B473" s="6" t="s">
        <v>778</v>
      </c>
      <c r="C473" s="6" t="s">
        <v>1107</v>
      </c>
      <c r="D473" s="6" t="s">
        <v>8</v>
      </c>
      <c r="E473" s="7">
        <v>24815</v>
      </c>
      <c r="F473" s="6" t="s">
        <v>1108</v>
      </c>
      <c r="G473" s="6" t="s">
        <v>56</v>
      </c>
      <c r="H473" s="6" t="s">
        <v>38</v>
      </c>
      <c r="I473" s="6">
        <v>158</v>
      </c>
      <c r="J473" s="6">
        <v>98.5</v>
      </c>
      <c r="K473" s="6" t="str">
        <f t="shared" si="7"/>
        <v xml:space="preserve">('1646-STAD','Dana','Goodwin','F','1967-12-09','Elk Grove Village','IL','NULL','158','98.5'), </v>
      </c>
      <c r="L473" s="8"/>
      <c r="O473" s="1"/>
    </row>
    <row r="474" spans="1:15" x14ac:dyDescent="0.25">
      <c r="A474" s="6" t="s">
        <v>2362</v>
      </c>
      <c r="B474" s="6" t="s">
        <v>1109</v>
      </c>
      <c r="C474" s="6" t="s">
        <v>472</v>
      </c>
      <c r="D474" s="6" t="s">
        <v>8</v>
      </c>
      <c r="E474" s="7">
        <v>34130</v>
      </c>
      <c r="F474" s="6" t="s">
        <v>1110</v>
      </c>
      <c r="G474" s="6" t="s">
        <v>1111</v>
      </c>
      <c r="H474" s="6" t="s">
        <v>14</v>
      </c>
      <c r="I474" s="6">
        <v>175</v>
      </c>
      <c r="J474" s="6">
        <v>93.8</v>
      </c>
      <c r="K474" s="6" t="str">
        <f t="shared" si="7"/>
        <v xml:space="preserve">('4951-SAIT','Starla','Miller','F','1993-06-10','Havre','MT','Kiwi','175','93.8'), </v>
      </c>
      <c r="L474" s="8"/>
      <c r="O474" s="1"/>
    </row>
    <row r="475" spans="1:15" x14ac:dyDescent="0.25">
      <c r="A475" s="6" t="s">
        <v>2363</v>
      </c>
      <c r="B475" s="6" t="s">
        <v>1112</v>
      </c>
      <c r="C475" s="6" t="s">
        <v>1113</v>
      </c>
      <c r="D475" s="6" t="s">
        <v>19</v>
      </c>
      <c r="E475" s="7">
        <v>35102</v>
      </c>
      <c r="F475" s="6" t="s">
        <v>1114</v>
      </c>
      <c r="G475" s="6" t="s">
        <v>321</v>
      </c>
      <c r="H475" s="6" t="s">
        <v>14</v>
      </c>
      <c r="I475" s="6">
        <v>180</v>
      </c>
      <c r="J475" s="6">
        <v>71.8</v>
      </c>
      <c r="K475" s="6" t="str">
        <f t="shared" si="7"/>
        <v xml:space="preserve">('9701-DPHU','Chris','Myrie','M','1996-02-07','Providence','RI','Kiwi','180','71.8'), </v>
      </c>
      <c r="L475" s="8"/>
      <c r="O475" s="1"/>
    </row>
    <row r="476" spans="1:15" x14ac:dyDescent="0.25">
      <c r="A476" s="6" t="s">
        <v>2364</v>
      </c>
      <c r="B476" s="6" t="s">
        <v>1115</v>
      </c>
      <c r="C476" s="6" t="s">
        <v>1116</v>
      </c>
      <c r="D476" s="6" t="s">
        <v>19</v>
      </c>
      <c r="E476" s="7">
        <v>32432</v>
      </c>
      <c r="F476" s="6" t="s">
        <v>1117</v>
      </c>
      <c r="G476" s="6" t="s">
        <v>40</v>
      </c>
      <c r="H476" s="6" t="s">
        <v>38</v>
      </c>
      <c r="I476" s="6">
        <v>188</v>
      </c>
      <c r="J476" s="6">
        <v>70.2</v>
      </c>
      <c r="K476" s="6" t="str">
        <f t="shared" si="7"/>
        <v xml:space="preserve">('9562-TEJL','Antone','Fink','M','1988-10-16','Susanville','CA','NULL','188','70.2'), </v>
      </c>
      <c r="L476" s="8"/>
      <c r="O476" s="1"/>
    </row>
    <row r="477" spans="1:15" x14ac:dyDescent="0.25">
      <c r="A477" s="6" t="s">
        <v>2365</v>
      </c>
      <c r="B477" s="6" t="s">
        <v>1118</v>
      </c>
      <c r="C477" s="6" t="s">
        <v>1119</v>
      </c>
      <c r="D477" s="6" t="s">
        <v>8</v>
      </c>
      <c r="E477" s="7">
        <v>23385</v>
      </c>
      <c r="F477" s="6" t="s">
        <v>889</v>
      </c>
      <c r="G477" s="6" t="s">
        <v>214</v>
      </c>
      <c r="H477" s="6" t="s">
        <v>18</v>
      </c>
      <c r="I477" s="6">
        <v>156</v>
      </c>
      <c r="J477" s="6">
        <v>102.2</v>
      </c>
      <c r="K477" s="6" t="str">
        <f t="shared" si="7"/>
        <v xml:space="preserve">('1569-CBHZ','Nora','Stewart','F','1964-01-09','Bedford','MA','lactose intollerant','156','102.2'), </v>
      </c>
      <c r="L477" s="8"/>
      <c r="O477" s="1"/>
    </row>
    <row r="478" spans="1:15" x14ac:dyDescent="0.25">
      <c r="A478" s="6" t="s">
        <v>2366</v>
      </c>
      <c r="B478" s="6" t="s">
        <v>1120</v>
      </c>
      <c r="C478" s="6" t="s">
        <v>1121</v>
      </c>
      <c r="D478" s="6" t="s">
        <v>19</v>
      </c>
      <c r="E478" s="7">
        <v>27885</v>
      </c>
      <c r="F478" s="6" t="s">
        <v>1122</v>
      </c>
      <c r="G478" s="6" t="s">
        <v>24</v>
      </c>
      <c r="H478" s="6" t="s">
        <v>17</v>
      </c>
      <c r="I478" s="6">
        <v>167</v>
      </c>
      <c r="J478" s="6">
        <v>84.9</v>
      </c>
      <c r="K478" s="6" t="str">
        <f t="shared" si="7"/>
        <v xml:space="preserve">('8823-VCGJ','Kurt','Manuel','M','1976-05-05','Lagrange','GA','Shellfish','167','84.9'), </v>
      </c>
      <c r="L478" s="8"/>
      <c r="O478" s="1"/>
    </row>
    <row r="479" spans="1:15" x14ac:dyDescent="0.25">
      <c r="A479" s="6" t="s">
        <v>2367</v>
      </c>
      <c r="B479" s="6" t="s">
        <v>224</v>
      </c>
      <c r="C479" s="6" t="s">
        <v>973</v>
      </c>
      <c r="D479" s="6" t="s">
        <v>19</v>
      </c>
      <c r="E479" s="7">
        <v>30613</v>
      </c>
      <c r="F479" s="6" t="s">
        <v>1123</v>
      </c>
      <c r="G479" s="6" t="s">
        <v>110</v>
      </c>
      <c r="H479" s="6" t="s">
        <v>14</v>
      </c>
      <c r="I479" s="6">
        <v>177</v>
      </c>
      <c r="J479" s="6">
        <v>102.1</v>
      </c>
      <c r="K479" s="6" t="str">
        <f t="shared" si="7"/>
        <v xml:space="preserve">('6215-EAMY','Walter','Antonio','M','1983-10-24','Laurel','MD','Kiwi','177','102.1'), </v>
      </c>
      <c r="L479" s="8"/>
      <c r="O479" s="1"/>
    </row>
    <row r="480" spans="1:15" x14ac:dyDescent="0.25">
      <c r="A480" s="6" t="s">
        <v>2368</v>
      </c>
      <c r="B480" s="6" t="s">
        <v>495</v>
      </c>
      <c r="C480" s="6" t="s">
        <v>1124</v>
      </c>
      <c r="D480" s="6" t="s">
        <v>19</v>
      </c>
      <c r="E480" s="7">
        <v>34270</v>
      </c>
      <c r="F480" s="6" t="s">
        <v>279</v>
      </c>
      <c r="G480" s="6" t="s">
        <v>52</v>
      </c>
      <c r="H480" s="6" t="s">
        <v>13</v>
      </c>
      <c r="I480" s="6">
        <v>187</v>
      </c>
      <c r="J480" s="6">
        <v>93.2</v>
      </c>
      <c r="K480" s="6" t="str">
        <f t="shared" si="7"/>
        <v xml:space="preserve">('2270-FXVG','William','Berry','M','1993-10-28','Milwaukee','WI','Asthma','187','93.2'), </v>
      </c>
      <c r="L480" s="8"/>
      <c r="O480" s="1"/>
    </row>
    <row r="481" spans="1:15" x14ac:dyDescent="0.25">
      <c r="A481" s="6" t="s">
        <v>2369</v>
      </c>
      <c r="B481" s="6" t="s">
        <v>973</v>
      </c>
      <c r="C481" s="6" t="s">
        <v>1125</v>
      </c>
      <c r="D481" s="6" t="s">
        <v>19</v>
      </c>
      <c r="E481" s="7">
        <v>16068</v>
      </c>
      <c r="F481" s="6" t="s">
        <v>273</v>
      </c>
      <c r="G481" s="6" t="s">
        <v>37</v>
      </c>
      <c r="H481" s="6" t="s">
        <v>13</v>
      </c>
      <c r="I481" s="6">
        <v>181</v>
      </c>
      <c r="J481" s="6">
        <v>85.2</v>
      </c>
      <c r="K481" s="6" t="str">
        <f t="shared" si="7"/>
        <v xml:space="preserve">('8989-PLLU','Antonio','Guinan','M','1943-12-28','New York','NY','Asthma','181','85.2'), </v>
      </c>
      <c r="L481" s="8"/>
      <c r="O481" s="1"/>
    </row>
    <row r="482" spans="1:15" x14ac:dyDescent="0.25">
      <c r="A482" s="6" t="s">
        <v>2370</v>
      </c>
      <c r="B482" s="6" t="s">
        <v>278</v>
      </c>
      <c r="C482" s="6" t="s">
        <v>1126</v>
      </c>
      <c r="D482" s="6" t="s">
        <v>8</v>
      </c>
      <c r="E482" s="7">
        <v>32923</v>
      </c>
      <c r="F482" s="6" t="s">
        <v>610</v>
      </c>
      <c r="G482" s="6" t="s">
        <v>611</v>
      </c>
      <c r="H482" s="6" t="s">
        <v>11</v>
      </c>
      <c r="I482" s="6">
        <v>172</v>
      </c>
      <c r="J482" s="6">
        <v>63.1</v>
      </c>
      <c r="K482" s="6" t="str">
        <f t="shared" si="7"/>
        <v xml:space="preserve">('2329-ILUK','Margaret','Schwartz','F','1990-02-19','Denver','CO','Peanut','172','63.1'), </v>
      </c>
      <c r="L482" s="8"/>
      <c r="O482" s="1"/>
    </row>
    <row r="483" spans="1:15" x14ac:dyDescent="0.25">
      <c r="A483" s="6" t="s">
        <v>2371</v>
      </c>
      <c r="B483" s="6" t="s">
        <v>1127</v>
      </c>
      <c r="C483" s="6" t="s">
        <v>1128</v>
      </c>
      <c r="D483" s="6" t="s">
        <v>19</v>
      </c>
      <c r="E483" s="7">
        <v>30220</v>
      </c>
      <c r="F483" s="6" t="s">
        <v>273</v>
      </c>
      <c r="G483" s="6" t="s">
        <v>37</v>
      </c>
      <c r="H483" s="6" t="s">
        <v>11</v>
      </c>
      <c r="I483" s="6">
        <v>177</v>
      </c>
      <c r="J483" s="6">
        <v>98</v>
      </c>
      <c r="K483" s="6" t="str">
        <f t="shared" si="7"/>
        <v xml:space="preserve">('4838-ZVQN','Roland','Ruiz','M','1982-09-26','New York','NY','Peanut','177','98'), </v>
      </c>
      <c r="L483" s="8"/>
      <c r="O483" s="1"/>
    </row>
    <row r="484" spans="1:15" x14ac:dyDescent="0.25">
      <c r="A484" s="6" t="s">
        <v>2372</v>
      </c>
      <c r="B484" s="6" t="s">
        <v>1129</v>
      </c>
      <c r="C484" s="6" t="s">
        <v>1130</v>
      </c>
      <c r="D484" s="6" t="s">
        <v>19</v>
      </c>
      <c r="E484" s="7">
        <v>19722</v>
      </c>
      <c r="F484" s="6" t="s">
        <v>777</v>
      </c>
      <c r="G484" s="6" t="s">
        <v>40</v>
      </c>
      <c r="H484" s="6" t="s">
        <v>16</v>
      </c>
      <c r="I484" s="6">
        <v>177</v>
      </c>
      <c r="J484" s="6">
        <v>92.9</v>
      </c>
      <c r="K484" s="6" t="str">
        <f t="shared" si="7"/>
        <v xml:space="preserve">('5600-TKDE','Gilberto','Birnbaum','M','1953-12-29','Palm Springs','CA','Soy','177','92.9'), </v>
      </c>
      <c r="L484" s="8"/>
      <c r="O484" s="1"/>
    </row>
    <row r="485" spans="1:15" x14ac:dyDescent="0.25">
      <c r="A485" s="6" t="s">
        <v>2373</v>
      </c>
      <c r="B485" s="6" t="s">
        <v>314</v>
      </c>
      <c r="C485" s="6" t="s">
        <v>1131</v>
      </c>
      <c r="D485" s="6" t="s">
        <v>19</v>
      </c>
      <c r="E485" s="7">
        <v>23284</v>
      </c>
      <c r="F485" s="6" t="s">
        <v>1132</v>
      </c>
      <c r="G485" s="6" t="s">
        <v>47</v>
      </c>
      <c r="H485" s="6" t="s">
        <v>17</v>
      </c>
      <c r="I485" s="6">
        <v>169</v>
      </c>
      <c r="J485" s="6">
        <v>103.8</v>
      </c>
      <c r="K485" s="6" t="str">
        <f t="shared" si="7"/>
        <v xml:space="preserve">('1725-HIWF','David','Baird','M','1963-09-30','Chapel Hill','NC','Shellfish','169','103.8'), </v>
      </c>
      <c r="L485" s="8"/>
      <c r="O485" s="1"/>
    </row>
    <row r="486" spans="1:15" x14ac:dyDescent="0.25">
      <c r="A486" s="6" t="s">
        <v>2374</v>
      </c>
      <c r="B486" s="6" t="s">
        <v>357</v>
      </c>
      <c r="C486" s="6" t="s">
        <v>233</v>
      </c>
      <c r="D486" s="6" t="s">
        <v>8</v>
      </c>
      <c r="E486" s="7">
        <v>32417</v>
      </c>
      <c r="F486" s="6" t="s">
        <v>100</v>
      </c>
      <c r="G486" s="6" t="s">
        <v>49</v>
      </c>
      <c r="H486" s="6" t="s">
        <v>13</v>
      </c>
      <c r="I486" s="6">
        <v>168</v>
      </c>
      <c r="J486" s="6">
        <v>85.9</v>
      </c>
      <c r="K486" s="6" t="str">
        <f t="shared" si="7"/>
        <v xml:space="preserve">('4805-DPDZ','Marjorie','Edwards','F','1988-10-01','Dallas','TX','Asthma','168','85.9'), </v>
      </c>
      <c r="L486" s="8"/>
      <c r="O486" s="1"/>
    </row>
    <row r="487" spans="1:15" x14ac:dyDescent="0.25">
      <c r="A487" s="6" t="s">
        <v>2375</v>
      </c>
      <c r="B487" s="6" t="s">
        <v>1133</v>
      </c>
      <c r="C487" s="6" t="s">
        <v>1134</v>
      </c>
      <c r="D487" s="6" t="s">
        <v>8</v>
      </c>
      <c r="E487" s="7">
        <v>30992</v>
      </c>
      <c r="F487" s="6" t="s">
        <v>632</v>
      </c>
      <c r="G487" s="6" t="s">
        <v>40</v>
      </c>
      <c r="H487" s="6" t="s">
        <v>18</v>
      </c>
      <c r="I487" s="6">
        <v>154</v>
      </c>
      <c r="J487" s="6">
        <v>63.7</v>
      </c>
      <c r="K487" s="6" t="str">
        <f t="shared" si="7"/>
        <v xml:space="preserve">('9331-FAMR','Rosalinda','Steiner','F','1984-11-06','Sacramento','CA','lactose intollerant','154','63.7'), </v>
      </c>
      <c r="L487" s="8"/>
      <c r="O487" s="1"/>
    </row>
    <row r="488" spans="1:15" x14ac:dyDescent="0.25">
      <c r="A488" s="6" t="s">
        <v>2376</v>
      </c>
      <c r="B488" s="6" t="s">
        <v>1135</v>
      </c>
      <c r="C488" s="6" t="s">
        <v>996</v>
      </c>
      <c r="D488" s="6" t="s">
        <v>19</v>
      </c>
      <c r="E488" s="7">
        <v>25965</v>
      </c>
      <c r="F488" s="6" t="s">
        <v>1136</v>
      </c>
      <c r="G488" s="6" t="s">
        <v>24</v>
      </c>
      <c r="H488" s="6" t="s">
        <v>16</v>
      </c>
      <c r="I488" s="6">
        <v>185</v>
      </c>
      <c r="J488" s="6">
        <v>108.1</v>
      </c>
      <c r="K488" s="6" t="str">
        <f t="shared" si="7"/>
        <v xml:space="preserve">('8833-WTNO','Adrian','Clarke','M','1971-02-01','Toomsboro','GA','Soy','185','108.1'), </v>
      </c>
      <c r="L488" s="8"/>
      <c r="O488" s="1"/>
    </row>
    <row r="489" spans="1:15" x14ac:dyDescent="0.25">
      <c r="A489" s="6" t="s">
        <v>2377</v>
      </c>
      <c r="B489" s="6" t="s">
        <v>379</v>
      </c>
      <c r="C489" s="6" t="s">
        <v>1137</v>
      </c>
      <c r="D489" s="6" t="s">
        <v>19</v>
      </c>
      <c r="E489" s="7">
        <v>18716</v>
      </c>
      <c r="F489" s="6" t="s">
        <v>328</v>
      </c>
      <c r="G489" s="6" t="s">
        <v>32</v>
      </c>
      <c r="H489" s="6" t="s">
        <v>14</v>
      </c>
      <c r="I489" s="6">
        <v>181</v>
      </c>
      <c r="J489" s="6">
        <v>79.400000000000006</v>
      </c>
      <c r="K489" s="6" t="str">
        <f t="shared" si="7"/>
        <v xml:space="preserve">('1744-ZUXI','Jorge','Pumphrey','M','1951-03-29','Richmond','VA','Kiwi','181','79.4'), </v>
      </c>
      <c r="L489" s="8"/>
      <c r="O489" s="1"/>
    </row>
    <row r="490" spans="1:15" x14ac:dyDescent="0.25">
      <c r="A490" s="6" t="s">
        <v>2378</v>
      </c>
      <c r="B490" s="6" t="s">
        <v>1138</v>
      </c>
      <c r="C490" s="6" t="s">
        <v>1139</v>
      </c>
      <c r="D490" s="6" t="s">
        <v>8</v>
      </c>
      <c r="E490" s="7">
        <v>21521</v>
      </c>
      <c r="F490" s="6" t="s">
        <v>96</v>
      </c>
      <c r="G490" s="6" t="s">
        <v>49</v>
      </c>
      <c r="H490" s="6" t="s">
        <v>15</v>
      </c>
      <c r="I490" s="6">
        <v>156</v>
      </c>
      <c r="J490" s="6">
        <v>70.3</v>
      </c>
      <c r="K490" s="6" t="str">
        <f t="shared" si="7"/>
        <v xml:space="preserve">('5164-HROU','Brandi','Fowler','F','1958-12-02','Houston','TX','Wheat','156','70.3'), </v>
      </c>
      <c r="L490" s="8"/>
      <c r="O490" s="1"/>
    </row>
    <row r="491" spans="1:15" x14ac:dyDescent="0.25">
      <c r="A491" s="6" t="s">
        <v>2379</v>
      </c>
      <c r="B491" s="6" t="s">
        <v>439</v>
      </c>
      <c r="C491" s="6" t="s">
        <v>1140</v>
      </c>
      <c r="D491" s="6" t="s">
        <v>19</v>
      </c>
      <c r="E491" s="7">
        <v>28098</v>
      </c>
      <c r="F491" s="6" t="s">
        <v>279</v>
      </c>
      <c r="G491" s="6" t="s">
        <v>52</v>
      </c>
      <c r="H491" s="6" t="s">
        <v>16</v>
      </c>
      <c r="I491" s="6">
        <v>173</v>
      </c>
      <c r="J491" s="6">
        <v>86.6</v>
      </c>
      <c r="K491" s="6" t="str">
        <f t="shared" si="7"/>
        <v xml:space="preserve">('6014-ZBWT','Justin','Brody','M','1976-12-04','Milwaukee','WI','Soy','173','86.6'), </v>
      </c>
      <c r="L491" s="8"/>
      <c r="O491" s="1"/>
    </row>
    <row r="492" spans="1:15" x14ac:dyDescent="0.25">
      <c r="A492" s="6" t="s">
        <v>2380</v>
      </c>
      <c r="B492" s="6" t="s">
        <v>1141</v>
      </c>
      <c r="C492" s="6" t="s">
        <v>1142</v>
      </c>
      <c r="D492" s="6" t="s">
        <v>8</v>
      </c>
      <c r="E492" s="7">
        <v>23094</v>
      </c>
      <c r="F492" s="6" t="s">
        <v>835</v>
      </c>
      <c r="G492" s="6" t="s">
        <v>836</v>
      </c>
      <c r="H492" s="6" t="s">
        <v>16</v>
      </c>
      <c r="I492" s="6">
        <v>154</v>
      </c>
      <c r="J492" s="6">
        <v>81.099999999999994</v>
      </c>
      <c r="K492" s="6" t="str">
        <f t="shared" si="7"/>
        <v xml:space="preserve">('5019-SGJI','Almeda','Arndt','F','1963-03-24','Las Vegas','NV','Soy','154','81.1'), </v>
      </c>
      <c r="L492" s="8"/>
      <c r="O492" s="1"/>
    </row>
    <row r="493" spans="1:15" x14ac:dyDescent="0.25">
      <c r="A493" s="6" t="s">
        <v>2381</v>
      </c>
      <c r="B493" s="6" t="s">
        <v>1143</v>
      </c>
      <c r="C493" s="6" t="s">
        <v>1144</v>
      </c>
      <c r="D493" s="6" t="s">
        <v>19</v>
      </c>
      <c r="E493" s="7">
        <v>37611</v>
      </c>
      <c r="F493" s="6" t="s">
        <v>994</v>
      </c>
      <c r="G493" s="6" t="s">
        <v>10</v>
      </c>
      <c r="H493" s="6" t="s">
        <v>38</v>
      </c>
      <c r="I493" s="6">
        <v>165</v>
      </c>
      <c r="J493" s="6">
        <v>95.7</v>
      </c>
      <c r="K493" s="6" t="str">
        <f t="shared" si="7"/>
        <v xml:space="preserve">('7892-VEJK','Moises','Julian','M','2002-12-21','Fort Myers','FL','NULL','165','95.7'), </v>
      </c>
      <c r="L493" s="8"/>
      <c r="O493" s="1"/>
    </row>
    <row r="494" spans="1:15" x14ac:dyDescent="0.25">
      <c r="A494" s="6" t="s">
        <v>2382</v>
      </c>
      <c r="B494" s="6" t="s">
        <v>577</v>
      </c>
      <c r="C494" s="6" t="s">
        <v>359</v>
      </c>
      <c r="D494" s="6" t="s">
        <v>19</v>
      </c>
      <c r="E494" s="7">
        <v>34620</v>
      </c>
      <c r="F494" s="6" t="s">
        <v>1145</v>
      </c>
      <c r="G494" s="6" t="s">
        <v>705</v>
      </c>
      <c r="H494" s="6" t="s">
        <v>15</v>
      </c>
      <c r="I494" s="6">
        <v>190</v>
      </c>
      <c r="J494" s="6">
        <v>62.4</v>
      </c>
      <c r="K494" s="6" t="str">
        <f t="shared" si="7"/>
        <v xml:space="preserve">('4924-KUAG','Daniel','Smith','M','1994-10-13','Pine Bluff','AR','Wheat','190','62.4'), </v>
      </c>
      <c r="L494" s="8"/>
      <c r="O494" s="1"/>
    </row>
    <row r="495" spans="1:15" x14ac:dyDescent="0.25">
      <c r="A495" s="6" t="s">
        <v>2383</v>
      </c>
      <c r="B495" s="6" t="s">
        <v>1050</v>
      </c>
      <c r="C495" s="6" t="s">
        <v>1146</v>
      </c>
      <c r="D495" s="6" t="s">
        <v>19</v>
      </c>
      <c r="E495" s="7">
        <v>31110</v>
      </c>
      <c r="F495" s="6" t="s">
        <v>1147</v>
      </c>
      <c r="G495" s="6" t="s">
        <v>23</v>
      </c>
      <c r="H495" s="6" t="s">
        <v>18</v>
      </c>
      <c r="I495" s="6">
        <v>184</v>
      </c>
      <c r="J495" s="6">
        <v>69.3</v>
      </c>
      <c r="K495" s="6" t="str">
        <f t="shared" si="7"/>
        <v xml:space="preserve">('8494-KZGE','Christopher','Lehmann','M','1985-03-04','Youngstown','OH','lactose intollerant','184','69.3'), </v>
      </c>
      <c r="L495" s="8"/>
      <c r="O495" s="1"/>
    </row>
    <row r="496" spans="1:15" x14ac:dyDescent="0.25">
      <c r="A496" s="6" t="s">
        <v>2384</v>
      </c>
      <c r="B496" s="6" t="s">
        <v>447</v>
      </c>
      <c r="C496" s="6" t="s">
        <v>1148</v>
      </c>
      <c r="D496" s="6" t="s">
        <v>8</v>
      </c>
      <c r="E496" s="7">
        <v>31211</v>
      </c>
      <c r="F496" s="6" t="s">
        <v>1149</v>
      </c>
      <c r="G496" s="6" t="s">
        <v>10</v>
      </c>
      <c r="H496" s="6" t="s">
        <v>38</v>
      </c>
      <c r="I496" s="6">
        <v>173</v>
      </c>
      <c r="J496" s="6">
        <v>92.7</v>
      </c>
      <c r="K496" s="6" t="str">
        <f t="shared" si="7"/>
        <v xml:space="preserve">('7675-HRYD','Nancy','Myrick','F','1985-06-13','North Gulf Beach','FL','NULL','173','92.7'), </v>
      </c>
      <c r="L496" s="8"/>
      <c r="O496" s="1"/>
    </row>
    <row r="497" spans="1:15" x14ac:dyDescent="0.25">
      <c r="A497" s="6" t="s">
        <v>2385</v>
      </c>
      <c r="B497" s="6" t="s">
        <v>1150</v>
      </c>
      <c r="C497" s="6" t="s">
        <v>224</v>
      </c>
      <c r="D497" s="6" t="s">
        <v>19</v>
      </c>
      <c r="E497" s="7">
        <v>15606</v>
      </c>
      <c r="F497" s="6" t="s">
        <v>282</v>
      </c>
      <c r="G497" s="6" t="s">
        <v>127</v>
      </c>
      <c r="H497" s="6" t="s">
        <v>38</v>
      </c>
      <c r="I497" s="6">
        <v>168</v>
      </c>
      <c r="J497" s="6">
        <v>68.2</v>
      </c>
      <c r="K497" s="6" t="str">
        <f t="shared" si="7"/>
        <v xml:space="preserve">('2305-YHYU','Otis','Walter','M','1942-09-22','Pittsburgh','PA','NULL','168','68.2'), </v>
      </c>
      <c r="L497" s="8"/>
      <c r="O497" s="1"/>
    </row>
    <row r="498" spans="1:15" x14ac:dyDescent="0.25">
      <c r="A498" s="6" t="s">
        <v>2386</v>
      </c>
      <c r="B498" s="6" t="s">
        <v>1151</v>
      </c>
      <c r="C498" s="6" t="s">
        <v>472</v>
      </c>
      <c r="D498" s="6" t="s">
        <v>8</v>
      </c>
      <c r="E498" s="7">
        <v>22969</v>
      </c>
      <c r="F498" s="6" t="s">
        <v>1152</v>
      </c>
      <c r="G498" s="6" t="s">
        <v>313</v>
      </c>
      <c r="H498" s="6" t="s">
        <v>11</v>
      </c>
      <c r="I498" s="6">
        <v>162</v>
      </c>
      <c r="J498" s="6">
        <v>84.1</v>
      </c>
      <c r="K498" s="6" t="str">
        <f t="shared" si="7"/>
        <v xml:space="preserve">('5039-CRBW','Reba','Miller','F','1962-11-19','Boiling Springs','SC','Peanut','162','84.1'), </v>
      </c>
      <c r="L498" s="8"/>
      <c r="O498" s="1"/>
    </row>
    <row r="499" spans="1:15" x14ac:dyDescent="0.25">
      <c r="A499" s="6" t="s">
        <v>2387</v>
      </c>
      <c r="B499" s="6" t="s">
        <v>1153</v>
      </c>
      <c r="C499" s="6" t="s">
        <v>1154</v>
      </c>
      <c r="D499" s="6" t="s">
        <v>19</v>
      </c>
      <c r="E499" s="7">
        <v>17066</v>
      </c>
      <c r="F499" s="6" t="s">
        <v>1155</v>
      </c>
      <c r="G499" s="6" t="s">
        <v>49</v>
      </c>
      <c r="H499" s="6" t="s">
        <v>16</v>
      </c>
      <c r="I499" s="6">
        <v>168</v>
      </c>
      <c r="J499" s="6">
        <v>91.2</v>
      </c>
      <c r="K499" s="6" t="str">
        <f t="shared" si="7"/>
        <v xml:space="preserve">('5002-HMIW','Eugene','Ingram','M','1946-09-21','Huxley','TX','Soy','168','91.2'), </v>
      </c>
      <c r="L499" s="8"/>
      <c r="O499" s="1"/>
    </row>
    <row r="500" spans="1:15" x14ac:dyDescent="0.25">
      <c r="A500" s="6" t="s">
        <v>2388</v>
      </c>
      <c r="B500" s="6" t="s">
        <v>1112</v>
      </c>
      <c r="C500" s="6" t="s">
        <v>1156</v>
      </c>
      <c r="D500" s="6" t="s">
        <v>19</v>
      </c>
      <c r="E500" s="7">
        <v>17165</v>
      </c>
      <c r="F500" s="6" t="s">
        <v>1157</v>
      </c>
      <c r="G500" s="6" t="s">
        <v>49</v>
      </c>
      <c r="H500" s="6" t="s">
        <v>38</v>
      </c>
      <c r="I500" s="6">
        <v>179</v>
      </c>
      <c r="J500" s="6">
        <v>95.4</v>
      </c>
      <c r="K500" s="6" t="str">
        <f t="shared" si="7"/>
        <v xml:space="preserve">('9540-IBOF','Chris','Loya','M','1946-12-29','Irving','TX','NULL','179','95.4'), </v>
      </c>
      <c r="L500" s="8"/>
      <c r="O500" s="1"/>
    </row>
    <row r="501" spans="1:15" x14ac:dyDescent="0.25">
      <c r="A501" s="6" t="s">
        <v>2389</v>
      </c>
      <c r="B501" s="6" t="s">
        <v>745</v>
      </c>
      <c r="C501" s="6" t="s">
        <v>1158</v>
      </c>
      <c r="D501" s="6" t="s">
        <v>19</v>
      </c>
      <c r="E501" s="7">
        <v>36851</v>
      </c>
      <c r="F501" s="6" t="s">
        <v>1159</v>
      </c>
      <c r="G501" s="6" t="s">
        <v>885</v>
      </c>
      <c r="H501" s="6" t="s">
        <v>17</v>
      </c>
      <c r="I501" s="6">
        <v>171</v>
      </c>
      <c r="J501" s="6">
        <v>60.5</v>
      </c>
      <c r="K501" s="6" t="str">
        <f t="shared" si="7"/>
        <v xml:space="preserve">('2311-YDHH','Charles','Howell','M','2000-11-21','Shoreview','MN','Shellfish','171','60.5'), </v>
      </c>
      <c r="L501" s="8"/>
      <c r="O501" s="1"/>
    </row>
    <row r="502" spans="1:15" x14ac:dyDescent="0.25">
      <c r="A502" s="6" t="s">
        <v>2390</v>
      </c>
      <c r="B502" s="6" t="s">
        <v>933</v>
      </c>
      <c r="C502" s="6" t="s">
        <v>1160</v>
      </c>
      <c r="D502" s="6" t="s">
        <v>19</v>
      </c>
      <c r="E502" s="7">
        <v>34091</v>
      </c>
      <c r="F502" s="6" t="s">
        <v>273</v>
      </c>
      <c r="G502" s="6" t="s">
        <v>37</v>
      </c>
      <c r="H502" s="6" t="s">
        <v>16</v>
      </c>
      <c r="I502" s="6">
        <v>174</v>
      </c>
      <c r="J502" s="6">
        <v>65</v>
      </c>
      <c r="K502" s="6" t="str">
        <f t="shared" si="7"/>
        <v xml:space="preserve">('4797-DHDF','Luis','Moran','M','1993-05-02','New York','NY','Soy','174','65'), </v>
      </c>
      <c r="L502" s="8"/>
      <c r="O502" s="1"/>
    </row>
    <row r="503" spans="1:15" x14ac:dyDescent="0.25">
      <c r="A503" s="6" t="s">
        <v>2391</v>
      </c>
      <c r="B503" s="6" t="s">
        <v>1161</v>
      </c>
      <c r="C503" s="6" t="s">
        <v>1162</v>
      </c>
      <c r="D503" s="6" t="s">
        <v>8</v>
      </c>
      <c r="E503" s="7">
        <v>27662</v>
      </c>
      <c r="F503" s="6" t="s">
        <v>994</v>
      </c>
      <c r="G503" s="6" t="s">
        <v>10</v>
      </c>
      <c r="H503" s="6" t="s">
        <v>15</v>
      </c>
      <c r="I503" s="6">
        <v>163</v>
      </c>
      <c r="J503" s="6">
        <v>98.5</v>
      </c>
      <c r="K503" s="6" t="str">
        <f t="shared" si="7"/>
        <v xml:space="preserve">('7746-DPWC','Mellie','Pruitt','F','1975-09-25','Fort Myers','FL','Wheat','163','98.5'), </v>
      </c>
      <c r="L503" s="8"/>
      <c r="O503" s="1"/>
    </row>
    <row r="504" spans="1:15" x14ac:dyDescent="0.25">
      <c r="A504" s="6" t="s">
        <v>2392</v>
      </c>
      <c r="B504" s="6" t="s">
        <v>1112</v>
      </c>
      <c r="C504" s="6" t="s">
        <v>359</v>
      </c>
      <c r="D504" s="6" t="s">
        <v>19</v>
      </c>
      <c r="E504" s="7">
        <v>32981</v>
      </c>
      <c r="F504" s="6" t="s">
        <v>151</v>
      </c>
      <c r="G504" s="6" t="s">
        <v>37</v>
      </c>
      <c r="H504" s="6" t="s">
        <v>14</v>
      </c>
      <c r="I504" s="6">
        <v>190</v>
      </c>
      <c r="J504" s="6">
        <v>106.9</v>
      </c>
      <c r="K504" s="6" t="str">
        <f t="shared" si="7"/>
        <v xml:space="preserve">('8308-MBZA','Chris','Smith','M','1990-04-18','Garden City','NY','Kiwi','190','106.9'), </v>
      </c>
      <c r="L504" s="8"/>
      <c r="O504" s="1"/>
    </row>
    <row r="505" spans="1:15" x14ac:dyDescent="0.25">
      <c r="A505" s="6" t="s">
        <v>2393</v>
      </c>
      <c r="B505" s="6" t="s">
        <v>118</v>
      </c>
      <c r="C505" s="6" t="s">
        <v>1163</v>
      </c>
      <c r="D505" s="6" t="s">
        <v>8</v>
      </c>
      <c r="E505" s="7">
        <v>34380</v>
      </c>
      <c r="F505" s="6" t="s">
        <v>282</v>
      </c>
      <c r="G505" s="6" t="s">
        <v>127</v>
      </c>
      <c r="H505" s="6" t="s">
        <v>15</v>
      </c>
      <c r="I505" s="6">
        <v>174</v>
      </c>
      <c r="J505" s="6">
        <v>96.4</v>
      </c>
      <c r="K505" s="6" t="str">
        <f t="shared" si="7"/>
        <v xml:space="preserve">('2083-UPWK','Ann','Butler','F','1994-02-15','Pittsburgh','PA','Wheat','174','96.4'), </v>
      </c>
      <c r="L505" s="8"/>
      <c r="O505" s="1"/>
    </row>
    <row r="506" spans="1:15" x14ac:dyDescent="0.25">
      <c r="A506" s="6" t="s">
        <v>2394</v>
      </c>
      <c r="B506" s="6" t="s">
        <v>1164</v>
      </c>
      <c r="C506" s="6" t="s">
        <v>308</v>
      </c>
      <c r="D506" s="6" t="s">
        <v>19</v>
      </c>
      <c r="E506" s="7">
        <v>15090</v>
      </c>
      <c r="F506" s="6" t="s">
        <v>1165</v>
      </c>
      <c r="G506" s="6" t="s">
        <v>32</v>
      </c>
      <c r="H506" s="6" t="s">
        <v>15</v>
      </c>
      <c r="I506" s="6">
        <v>178</v>
      </c>
      <c r="J506" s="6">
        <v>59.7</v>
      </c>
      <c r="K506" s="6" t="str">
        <f t="shared" si="7"/>
        <v xml:space="preserve">('8190-EALJ','Francis','Richard','M','1941-04-24','Herndon','VA','Wheat','178','59.7'), </v>
      </c>
      <c r="L506" s="8"/>
      <c r="O506" s="1"/>
    </row>
    <row r="507" spans="1:15" x14ac:dyDescent="0.25">
      <c r="A507" s="6" t="s">
        <v>2395</v>
      </c>
      <c r="B507" s="6" t="s">
        <v>1166</v>
      </c>
      <c r="C507" s="6" t="s">
        <v>1167</v>
      </c>
      <c r="D507" s="6" t="s">
        <v>8</v>
      </c>
      <c r="E507" s="7">
        <v>21615</v>
      </c>
      <c r="F507" s="6" t="s">
        <v>1168</v>
      </c>
      <c r="G507" s="6" t="s">
        <v>135</v>
      </c>
      <c r="H507" s="6" t="s">
        <v>14</v>
      </c>
      <c r="I507" s="6">
        <v>166</v>
      </c>
      <c r="J507" s="6">
        <v>99.3</v>
      </c>
      <c r="K507" s="6" t="str">
        <f t="shared" si="7"/>
        <v xml:space="preserve">('2794-DBNI','Helen','McCowan','F','1959-03-06','Owingsville','KY','Kiwi','166','99.3'), </v>
      </c>
      <c r="L507" s="8"/>
      <c r="O507" s="1"/>
    </row>
    <row r="508" spans="1:15" x14ac:dyDescent="0.25">
      <c r="A508" s="6" t="s">
        <v>2396</v>
      </c>
      <c r="B508" s="6" t="s">
        <v>1169</v>
      </c>
      <c r="C508" s="6" t="s">
        <v>1170</v>
      </c>
      <c r="D508" s="6" t="s">
        <v>8</v>
      </c>
      <c r="E508" s="7">
        <v>37088</v>
      </c>
      <c r="F508" s="6" t="s">
        <v>223</v>
      </c>
      <c r="G508" s="6" t="s">
        <v>23</v>
      </c>
      <c r="H508" s="6" t="s">
        <v>18</v>
      </c>
      <c r="I508" s="6">
        <v>168</v>
      </c>
      <c r="J508" s="6">
        <v>58.8</v>
      </c>
      <c r="K508" s="6" t="str">
        <f t="shared" si="7"/>
        <v xml:space="preserve">('7586-SQUX','Bridgette','Watts','F','2001-07-16','Westerville','OH','lactose intollerant','168','58.8'), </v>
      </c>
      <c r="L508" s="8"/>
      <c r="O508" s="1"/>
    </row>
    <row r="509" spans="1:15" x14ac:dyDescent="0.25">
      <c r="A509" s="6" t="s">
        <v>2397</v>
      </c>
      <c r="B509" s="6" t="s">
        <v>838</v>
      </c>
      <c r="C509" s="6" t="s">
        <v>73</v>
      </c>
      <c r="D509" s="6" t="s">
        <v>19</v>
      </c>
      <c r="E509" s="7">
        <v>26957</v>
      </c>
      <c r="F509" s="6" t="s">
        <v>1171</v>
      </c>
      <c r="G509" s="6" t="s">
        <v>23</v>
      </c>
      <c r="H509" s="6" t="s">
        <v>11</v>
      </c>
      <c r="I509" s="6">
        <v>172</v>
      </c>
      <c r="J509" s="6">
        <v>76.599999999999994</v>
      </c>
      <c r="K509" s="6" t="str">
        <f t="shared" si="7"/>
        <v xml:space="preserve">('8233-MYXV','Earl','Brooks','M','1973-10-20','Worthington','OH','Peanut','172','76.6'), </v>
      </c>
      <c r="L509" s="8"/>
      <c r="O509" s="1"/>
    </row>
    <row r="510" spans="1:15" x14ac:dyDescent="0.25">
      <c r="A510" s="6" t="s">
        <v>2398</v>
      </c>
      <c r="B510" s="6" t="s">
        <v>1172</v>
      </c>
      <c r="C510" s="6" t="s">
        <v>1173</v>
      </c>
      <c r="D510" s="6" t="s">
        <v>19</v>
      </c>
      <c r="E510" s="7">
        <v>22790</v>
      </c>
      <c r="F510" s="6" t="s">
        <v>1174</v>
      </c>
      <c r="G510" s="6" t="s">
        <v>23</v>
      </c>
      <c r="H510" s="6" t="s">
        <v>17</v>
      </c>
      <c r="I510" s="6">
        <v>165</v>
      </c>
      <c r="J510" s="6">
        <v>69</v>
      </c>
      <c r="K510" s="6" t="str">
        <f t="shared" si="7"/>
        <v xml:space="preserve">('4332-PUMJ','Tim','Tijerina','M','1962-05-24','Mayfield Heights','OH','Shellfish','165','69'), </v>
      </c>
      <c r="L510" s="8"/>
      <c r="O510" s="1"/>
    </row>
    <row r="511" spans="1:15" x14ac:dyDescent="0.25">
      <c r="A511" s="6" t="s">
        <v>2399</v>
      </c>
      <c r="B511" s="6" t="s">
        <v>1175</v>
      </c>
      <c r="C511" s="6" t="s">
        <v>1176</v>
      </c>
      <c r="D511" s="6" t="s">
        <v>8</v>
      </c>
      <c r="E511" s="7">
        <v>37329</v>
      </c>
      <c r="F511" s="6" t="s">
        <v>852</v>
      </c>
      <c r="G511" s="6" t="s">
        <v>37</v>
      </c>
      <c r="H511" s="6" t="s">
        <v>18</v>
      </c>
      <c r="I511" s="6">
        <v>173</v>
      </c>
      <c r="J511" s="6">
        <v>64.2</v>
      </c>
      <c r="K511" s="6" t="str">
        <f t="shared" si="7"/>
        <v xml:space="preserve">('2865-YUBK','Emily','McDonald','F','2002-03-14','Hicksville','NY','lactose intollerant','173','64.2'), </v>
      </c>
      <c r="L511" s="8"/>
      <c r="O511" s="1"/>
    </row>
    <row r="512" spans="1:15" x14ac:dyDescent="0.25">
      <c r="A512" s="6" t="s">
        <v>2400</v>
      </c>
      <c r="B512" s="6" t="s">
        <v>1177</v>
      </c>
      <c r="C512" s="6" t="s">
        <v>1178</v>
      </c>
      <c r="D512" s="6" t="s">
        <v>19</v>
      </c>
      <c r="E512" s="7">
        <v>32482</v>
      </c>
      <c r="F512" s="6" t="s">
        <v>856</v>
      </c>
      <c r="G512" s="6" t="s">
        <v>49</v>
      </c>
      <c r="H512" s="6" t="s">
        <v>11</v>
      </c>
      <c r="I512" s="6">
        <v>179</v>
      </c>
      <c r="J512" s="6">
        <v>113.4</v>
      </c>
      <c r="K512" s="6" t="str">
        <f t="shared" si="7"/>
        <v xml:space="preserve">('8699-TVYD','Gale','Nolen','M','1988-12-05','Austin','TX','Peanut','179','113.4'), </v>
      </c>
      <c r="L512" s="8"/>
      <c r="O512" s="1"/>
    </row>
    <row r="513" spans="1:15" x14ac:dyDescent="0.25">
      <c r="A513" s="6" t="s">
        <v>2401</v>
      </c>
      <c r="B513" s="6" t="s">
        <v>1179</v>
      </c>
      <c r="C513" s="6" t="s">
        <v>1154</v>
      </c>
      <c r="D513" s="6" t="s">
        <v>8</v>
      </c>
      <c r="E513" s="7">
        <v>35964</v>
      </c>
      <c r="F513" s="6" t="s">
        <v>911</v>
      </c>
      <c r="G513" s="6" t="s">
        <v>47</v>
      </c>
      <c r="H513" s="6" t="s">
        <v>16</v>
      </c>
      <c r="I513" s="6">
        <v>169</v>
      </c>
      <c r="J513" s="6">
        <v>92.6</v>
      </c>
      <c r="K513" s="6" t="str">
        <f t="shared" si="7"/>
        <v xml:space="preserve">('3109-KJVQ','Lupita','Ingram','F','1998-06-18','Asheville','NC','Soy','169','92.6'), </v>
      </c>
      <c r="L513" s="8"/>
      <c r="O513" s="1"/>
    </row>
    <row r="514" spans="1:15" x14ac:dyDescent="0.25">
      <c r="A514" s="6" t="s">
        <v>2402</v>
      </c>
      <c r="B514" s="6" t="s">
        <v>41</v>
      </c>
      <c r="C514" s="6" t="s">
        <v>1180</v>
      </c>
      <c r="D514" s="6" t="s">
        <v>8</v>
      </c>
      <c r="E514" s="7">
        <v>31643</v>
      </c>
      <c r="F514" s="6" t="s">
        <v>1181</v>
      </c>
      <c r="G514" s="6" t="s">
        <v>1063</v>
      </c>
      <c r="H514" s="6" t="s">
        <v>15</v>
      </c>
      <c r="I514" s="6">
        <v>174</v>
      </c>
      <c r="J514" s="6">
        <v>74.5</v>
      </c>
      <c r="K514" s="6" t="str">
        <f t="shared" si="7"/>
        <v xml:space="preserve">('6760-PBRJ','Maria','Brugger','F','1986-08-19','Anchorage','AK','Wheat','174','74.5'), </v>
      </c>
      <c r="L514" s="8"/>
      <c r="O514" s="1"/>
    </row>
    <row r="515" spans="1:15" x14ac:dyDescent="0.25">
      <c r="A515" s="6" t="s">
        <v>2403</v>
      </c>
      <c r="B515" s="6" t="s">
        <v>924</v>
      </c>
      <c r="C515" s="6" t="s">
        <v>1182</v>
      </c>
      <c r="D515" s="6" t="s">
        <v>8</v>
      </c>
      <c r="E515" s="7">
        <v>14351</v>
      </c>
      <c r="F515" s="6" t="s">
        <v>661</v>
      </c>
      <c r="G515" s="6" t="s">
        <v>49</v>
      </c>
      <c r="H515" s="6" t="s">
        <v>16</v>
      </c>
      <c r="I515" s="6">
        <v>158</v>
      </c>
      <c r="J515" s="6">
        <v>70.900000000000006</v>
      </c>
      <c r="K515" s="6" t="str">
        <f t="shared" ref="K515:K578" si="8">"("&amp;"'"&amp;A515&amp;"',"&amp;"'"&amp;B515&amp;"',"&amp;"'"&amp;C515&amp;"',"&amp;"'"&amp;D515&amp;"',"&amp;"'"&amp;TEXT(E515,"yyyy-mm-dd")&amp;"',"&amp;"'"&amp;F515&amp;"',"&amp;"'"&amp;G515&amp;"',"&amp;"'"&amp;H515&amp;"',"&amp;"'"&amp;I515&amp;"',"&amp;"'"&amp;J515&amp;"'"&amp;")"&amp;", "</f>
        <v xml:space="preserve">('8722-JZIP','Geraldine','Dotson','F','1939-04-16','San Antonio','TX','Soy','158','70.9'), </v>
      </c>
      <c r="L515" s="8"/>
      <c r="O515" s="1"/>
    </row>
    <row r="516" spans="1:15" x14ac:dyDescent="0.25">
      <c r="A516" s="6" t="s">
        <v>2404</v>
      </c>
      <c r="B516" s="6" t="s">
        <v>1183</v>
      </c>
      <c r="C516" s="6" t="s">
        <v>1184</v>
      </c>
      <c r="D516" s="6" t="s">
        <v>8</v>
      </c>
      <c r="E516" s="7">
        <v>26700</v>
      </c>
      <c r="F516" s="6" t="s">
        <v>662</v>
      </c>
      <c r="G516" s="6" t="s">
        <v>325</v>
      </c>
      <c r="H516" s="6" t="s">
        <v>11</v>
      </c>
      <c r="I516" s="6">
        <v>165</v>
      </c>
      <c r="J516" s="6">
        <v>55.4</v>
      </c>
      <c r="K516" s="6" t="str">
        <f t="shared" si="8"/>
        <v xml:space="preserve">('4834-CVKO','Rose','Croteau','F','1973-02-05','Victoria','KS','Peanut','165','55.4'), </v>
      </c>
      <c r="L516" s="8"/>
      <c r="O516" s="1"/>
    </row>
    <row r="517" spans="1:15" x14ac:dyDescent="0.25">
      <c r="A517" s="6" t="s">
        <v>2405</v>
      </c>
      <c r="B517" s="6" t="s">
        <v>72</v>
      </c>
      <c r="C517" s="6" t="s">
        <v>1185</v>
      </c>
      <c r="D517" s="6" t="s">
        <v>19</v>
      </c>
      <c r="E517" s="7">
        <v>34705</v>
      </c>
      <c r="F517" s="6" t="s">
        <v>85</v>
      </c>
      <c r="G517" s="6" t="s">
        <v>49</v>
      </c>
      <c r="H517" s="6" t="s">
        <v>14</v>
      </c>
      <c r="I517" s="6">
        <v>174</v>
      </c>
      <c r="J517" s="6">
        <v>68.2</v>
      </c>
      <c r="K517" s="6" t="str">
        <f t="shared" si="8"/>
        <v xml:space="preserve">('9676-JGXI','Robert','Saravia','M','1995-01-06','Hancock','TX','Kiwi','174','68.2'), </v>
      </c>
      <c r="L517" s="8"/>
      <c r="O517" s="1"/>
    </row>
    <row r="518" spans="1:15" x14ac:dyDescent="0.25">
      <c r="A518" s="6" t="s">
        <v>2406</v>
      </c>
      <c r="B518" s="6" t="s">
        <v>808</v>
      </c>
      <c r="C518" s="6" t="s">
        <v>1186</v>
      </c>
      <c r="D518" s="6" t="s">
        <v>19</v>
      </c>
      <c r="E518" s="7">
        <v>32830</v>
      </c>
      <c r="F518" s="6" t="s">
        <v>1187</v>
      </c>
      <c r="G518" s="6" t="s">
        <v>135</v>
      </c>
      <c r="H518" s="6" t="s">
        <v>18</v>
      </c>
      <c r="I518" s="6">
        <v>181</v>
      </c>
      <c r="J518" s="6">
        <v>69.3</v>
      </c>
      <c r="K518" s="6" t="str">
        <f t="shared" si="8"/>
        <v xml:space="preserve">('6111-VOVV','Lee','Reams','M','1989-11-18','Madisonville','KY','lactose intollerant','181','69.3'), </v>
      </c>
      <c r="L518" s="8"/>
      <c r="O518" s="1"/>
    </row>
    <row r="519" spans="1:15" x14ac:dyDescent="0.25">
      <c r="A519" s="6" t="s">
        <v>2407</v>
      </c>
      <c r="B519" s="6" t="s">
        <v>1188</v>
      </c>
      <c r="C519" s="6" t="s">
        <v>1189</v>
      </c>
      <c r="D519" s="6" t="s">
        <v>19</v>
      </c>
      <c r="E519" s="7">
        <v>34617</v>
      </c>
      <c r="F519" s="6" t="s">
        <v>1190</v>
      </c>
      <c r="G519" s="6" t="s">
        <v>313</v>
      </c>
      <c r="H519" s="6" t="s">
        <v>18</v>
      </c>
      <c r="I519" s="6">
        <v>170</v>
      </c>
      <c r="J519" s="6">
        <v>90.6</v>
      </c>
      <c r="K519" s="6" t="str">
        <f t="shared" si="8"/>
        <v xml:space="preserve">('2377-WQZG','Stephen','Alcala','M','1994-10-10','North Augusta','SC','lactose intollerant','170','90.6'), </v>
      </c>
      <c r="L519" s="8"/>
      <c r="O519" s="1"/>
    </row>
    <row r="520" spans="1:15" x14ac:dyDescent="0.25">
      <c r="A520" s="6" t="s">
        <v>2408</v>
      </c>
      <c r="B520" s="6" t="s">
        <v>1191</v>
      </c>
      <c r="C520" s="6" t="s">
        <v>511</v>
      </c>
      <c r="D520" s="6" t="s">
        <v>19</v>
      </c>
      <c r="E520" s="7">
        <v>23119</v>
      </c>
      <c r="F520" s="6" t="s">
        <v>1192</v>
      </c>
      <c r="G520" s="6" t="s">
        <v>37</v>
      </c>
      <c r="H520" s="6" t="s">
        <v>15</v>
      </c>
      <c r="I520" s="6">
        <v>170</v>
      </c>
      <c r="J520" s="6">
        <v>91.9</v>
      </c>
      <c r="K520" s="6" t="str">
        <f t="shared" si="8"/>
        <v xml:space="preserve">('2293-BZAO','Herbert','Ross','M','1963-04-18','Hoosick Falls','NY','Wheat','170','91.9'), </v>
      </c>
      <c r="L520" s="8"/>
      <c r="O520" s="1"/>
    </row>
    <row r="521" spans="1:15" x14ac:dyDescent="0.25">
      <c r="A521" s="6" t="s">
        <v>2409</v>
      </c>
      <c r="B521" s="6" t="s">
        <v>1193</v>
      </c>
      <c r="C521" s="6" t="s">
        <v>145</v>
      </c>
      <c r="D521" s="6" t="s">
        <v>8</v>
      </c>
      <c r="E521" s="7">
        <v>15753</v>
      </c>
      <c r="F521" s="6" t="s">
        <v>1194</v>
      </c>
      <c r="G521" s="6" t="s">
        <v>40</v>
      </c>
      <c r="H521" s="6" t="s">
        <v>13</v>
      </c>
      <c r="I521" s="6">
        <v>156</v>
      </c>
      <c r="J521" s="6">
        <v>100.6</v>
      </c>
      <c r="K521" s="6" t="str">
        <f t="shared" si="8"/>
        <v xml:space="preserve">('9035-QBEZ','Lottie','Adams','F','1943-02-16','Santa Barbara','CA','Asthma','156','100.6'), </v>
      </c>
      <c r="L521" s="8"/>
      <c r="O521" s="1"/>
    </row>
    <row r="522" spans="1:15" x14ac:dyDescent="0.25">
      <c r="A522" s="6" t="s">
        <v>2410</v>
      </c>
      <c r="B522" s="6" t="s">
        <v>1195</v>
      </c>
      <c r="C522" s="6" t="s">
        <v>1196</v>
      </c>
      <c r="D522" s="6" t="s">
        <v>8</v>
      </c>
      <c r="E522" s="7">
        <v>19886</v>
      </c>
      <c r="F522" s="6" t="s">
        <v>1197</v>
      </c>
      <c r="G522" s="6" t="s">
        <v>885</v>
      </c>
      <c r="H522" s="6" t="s">
        <v>11</v>
      </c>
      <c r="I522" s="6">
        <v>170</v>
      </c>
      <c r="J522" s="6">
        <v>51.3</v>
      </c>
      <c r="K522" s="6" t="str">
        <f t="shared" si="8"/>
        <v xml:space="preserve">('8236-AYNT','Janice','Kaufmann','F','1954-06-11','Winona','MN','Peanut','170','51.3'), </v>
      </c>
      <c r="L522" s="8"/>
      <c r="O522" s="1"/>
    </row>
    <row r="523" spans="1:15" x14ac:dyDescent="0.25">
      <c r="A523" s="6" t="s">
        <v>2411</v>
      </c>
      <c r="B523" s="6" t="s">
        <v>495</v>
      </c>
      <c r="C523" s="6" t="s">
        <v>45</v>
      </c>
      <c r="D523" s="6" t="s">
        <v>19</v>
      </c>
      <c r="E523" s="7">
        <v>27787</v>
      </c>
      <c r="F523" s="6" t="s">
        <v>1198</v>
      </c>
      <c r="G523" s="6" t="s">
        <v>110</v>
      </c>
      <c r="H523" s="6" t="s">
        <v>38</v>
      </c>
      <c r="I523" s="6">
        <v>170</v>
      </c>
      <c r="J523" s="6">
        <v>89.5</v>
      </c>
      <c r="K523" s="6" t="str">
        <f t="shared" si="8"/>
        <v xml:space="preserve">('5072-RNVC','William','Davis','M','1976-01-28','Churchville','MD','NULL','170','89.5'), </v>
      </c>
      <c r="L523" s="8"/>
      <c r="O523" s="1"/>
    </row>
    <row r="524" spans="1:15" x14ac:dyDescent="0.25">
      <c r="A524" s="6" t="s">
        <v>2412</v>
      </c>
      <c r="B524" s="6" t="s">
        <v>742</v>
      </c>
      <c r="C524" s="6" t="s">
        <v>1199</v>
      </c>
      <c r="D524" s="6" t="s">
        <v>8</v>
      </c>
      <c r="E524" s="7">
        <v>18347</v>
      </c>
      <c r="F524" s="6" t="s">
        <v>1200</v>
      </c>
      <c r="G524" s="6" t="s">
        <v>24</v>
      </c>
      <c r="H524" s="6" t="s">
        <v>15</v>
      </c>
      <c r="I524" s="6">
        <v>168</v>
      </c>
      <c r="J524" s="6">
        <v>94.8</v>
      </c>
      <c r="K524" s="6" t="str">
        <f t="shared" si="8"/>
        <v xml:space="preserve">('8244-NIAX','Betty','Prince','F','1950-03-25','Augusta','GA','Wheat','168','94.8'), </v>
      </c>
      <c r="L524" s="8"/>
      <c r="O524" s="1"/>
    </row>
    <row r="525" spans="1:15" x14ac:dyDescent="0.25">
      <c r="A525" s="6" t="s">
        <v>2413</v>
      </c>
      <c r="B525" s="6" t="s">
        <v>1201</v>
      </c>
      <c r="C525" s="6" t="s">
        <v>137</v>
      </c>
      <c r="D525" s="6" t="s">
        <v>19</v>
      </c>
      <c r="E525" s="7">
        <v>35449</v>
      </c>
      <c r="F525" s="6" t="s">
        <v>404</v>
      </c>
      <c r="G525" s="6" t="s">
        <v>325</v>
      </c>
      <c r="H525" s="6" t="s">
        <v>17</v>
      </c>
      <c r="I525" s="6">
        <v>173</v>
      </c>
      <c r="J525" s="6">
        <v>111.6</v>
      </c>
      <c r="K525" s="6" t="str">
        <f t="shared" si="8"/>
        <v xml:space="preserve">('7751-HFUL','Felipe','McCoy','M','1997-01-19','Sharon','KS','Shellfish','173','111.6'), </v>
      </c>
      <c r="L525" s="8"/>
      <c r="O525" s="1"/>
    </row>
    <row r="526" spans="1:15" x14ac:dyDescent="0.25">
      <c r="A526" s="6" t="s">
        <v>2414</v>
      </c>
      <c r="B526" s="6" t="s">
        <v>132</v>
      </c>
      <c r="C526" s="6" t="s">
        <v>365</v>
      </c>
      <c r="D526" s="6" t="s">
        <v>19</v>
      </c>
      <c r="E526" s="7">
        <v>35273</v>
      </c>
      <c r="F526" s="6" t="s">
        <v>815</v>
      </c>
      <c r="G526" s="6" t="s">
        <v>214</v>
      </c>
      <c r="H526" s="6" t="s">
        <v>11</v>
      </c>
      <c r="I526" s="6">
        <v>178</v>
      </c>
      <c r="J526" s="6">
        <v>78.900000000000006</v>
      </c>
      <c r="K526" s="6" t="str">
        <f t="shared" si="8"/>
        <v xml:space="preserve">('1833-BBAW','Jonathan','Long','M','1996-07-27','Woburn','MA','Peanut','178','78.9'), </v>
      </c>
      <c r="L526" s="8"/>
      <c r="O526" s="1"/>
    </row>
    <row r="527" spans="1:15" x14ac:dyDescent="0.25">
      <c r="A527" s="6" t="s">
        <v>2415</v>
      </c>
      <c r="B527" s="6" t="s">
        <v>76</v>
      </c>
      <c r="C527" s="6" t="s">
        <v>212</v>
      </c>
      <c r="D527" s="6" t="s">
        <v>8</v>
      </c>
      <c r="E527" s="7">
        <v>21192</v>
      </c>
      <c r="F527" s="6" t="s">
        <v>273</v>
      </c>
      <c r="G527" s="6" t="s">
        <v>37</v>
      </c>
      <c r="H527" s="6" t="s">
        <v>16</v>
      </c>
      <c r="I527" s="6">
        <v>153</v>
      </c>
      <c r="J527" s="6">
        <v>70.7</v>
      </c>
      <c r="K527" s="6" t="str">
        <f t="shared" si="8"/>
        <v xml:space="preserve">('2715-PQWB','Elizabeth','White','F','1958-01-07','New York','NY','Soy','153','70.7'), </v>
      </c>
      <c r="L527" s="8"/>
      <c r="O527" s="1"/>
    </row>
    <row r="528" spans="1:15" x14ac:dyDescent="0.25">
      <c r="A528" s="6" t="s">
        <v>2416</v>
      </c>
      <c r="B528" s="6" t="s">
        <v>1202</v>
      </c>
      <c r="C528" s="6" t="s">
        <v>1203</v>
      </c>
      <c r="D528" s="6" t="s">
        <v>19</v>
      </c>
      <c r="E528" s="7">
        <v>36490</v>
      </c>
      <c r="F528" s="6" t="s">
        <v>1204</v>
      </c>
      <c r="G528" s="6" t="s">
        <v>56</v>
      </c>
      <c r="H528" s="6" t="s">
        <v>16</v>
      </c>
      <c r="I528" s="6">
        <v>187</v>
      </c>
      <c r="J528" s="6">
        <v>63.2</v>
      </c>
      <c r="K528" s="6" t="str">
        <f t="shared" si="8"/>
        <v xml:space="preserve">('4290-NCBL','Samuel','Pittman','M','1999-11-26','Industry','IL','Soy','187','63.2'), </v>
      </c>
      <c r="L528" s="8"/>
      <c r="O528" s="1"/>
    </row>
    <row r="529" spans="1:15" x14ac:dyDescent="0.25">
      <c r="A529" s="6" t="s">
        <v>2417</v>
      </c>
      <c r="B529" s="6" t="s">
        <v>72</v>
      </c>
      <c r="C529" s="6" t="s">
        <v>1205</v>
      </c>
      <c r="D529" s="6" t="s">
        <v>19</v>
      </c>
      <c r="E529" s="7">
        <v>35328</v>
      </c>
      <c r="F529" s="6" t="s">
        <v>279</v>
      </c>
      <c r="G529" s="6" t="s">
        <v>52</v>
      </c>
      <c r="H529" s="6" t="s">
        <v>14</v>
      </c>
      <c r="I529" s="6">
        <v>172</v>
      </c>
      <c r="J529" s="6">
        <v>92.3</v>
      </c>
      <c r="K529" s="6" t="str">
        <f t="shared" si="8"/>
        <v xml:space="preserve">('9005-OOTB','Robert','Britt','M','1996-09-20','Milwaukee','WI','Kiwi','172','92.3'), </v>
      </c>
      <c r="L529" s="8"/>
      <c r="O529" s="1"/>
    </row>
    <row r="530" spans="1:15" x14ac:dyDescent="0.25">
      <c r="A530" s="6" t="s">
        <v>2418</v>
      </c>
      <c r="B530" s="6" t="s">
        <v>1206</v>
      </c>
      <c r="C530" s="6" t="s">
        <v>1207</v>
      </c>
      <c r="D530" s="6" t="s">
        <v>19</v>
      </c>
      <c r="E530" s="7">
        <v>18524</v>
      </c>
      <c r="F530" s="6" t="s">
        <v>1208</v>
      </c>
      <c r="G530" s="6" t="s">
        <v>127</v>
      </c>
      <c r="H530" s="6" t="s">
        <v>38</v>
      </c>
      <c r="I530" s="6">
        <v>165</v>
      </c>
      <c r="J530" s="6">
        <v>89.5</v>
      </c>
      <c r="K530" s="6" t="str">
        <f t="shared" si="8"/>
        <v xml:space="preserve">('3965-AGRB','Alan','Christian','M','1950-09-18','Macungie','PA','NULL','165','89.5'), </v>
      </c>
      <c r="L530" s="8"/>
      <c r="O530" s="1"/>
    </row>
    <row r="531" spans="1:15" x14ac:dyDescent="0.25">
      <c r="A531" s="6" t="s">
        <v>2419</v>
      </c>
      <c r="B531" s="6" t="s">
        <v>1050</v>
      </c>
      <c r="C531" s="6" t="s">
        <v>242</v>
      </c>
      <c r="D531" s="6" t="s">
        <v>19</v>
      </c>
      <c r="E531" s="7">
        <v>35143</v>
      </c>
      <c r="F531" s="6" t="s">
        <v>90</v>
      </c>
      <c r="G531" s="6" t="s">
        <v>37</v>
      </c>
      <c r="H531" s="6" t="s">
        <v>15</v>
      </c>
      <c r="I531" s="6">
        <v>174</v>
      </c>
      <c r="J531" s="6">
        <v>110.9</v>
      </c>
      <c r="K531" s="6" t="str">
        <f t="shared" si="8"/>
        <v xml:space="preserve">('8614-ZXZV','Christopher','Carter','M','1996-03-19','Manhattan','NY','Wheat','174','110.9'), </v>
      </c>
      <c r="L531" s="8"/>
      <c r="O531" s="1"/>
    </row>
    <row r="532" spans="1:15" x14ac:dyDescent="0.25">
      <c r="A532" s="6" t="s">
        <v>2420</v>
      </c>
      <c r="B532" s="6" t="s">
        <v>1209</v>
      </c>
      <c r="C532" s="6" t="s">
        <v>1210</v>
      </c>
      <c r="D532" s="6" t="s">
        <v>19</v>
      </c>
      <c r="E532" s="7">
        <v>14489</v>
      </c>
      <c r="F532" s="6" t="s">
        <v>213</v>
      </c>
      <c r="G532" s="6" t="s">
        <v>214</v>
      </c>
      <c r="H532" s="6" t="s">
        <v>17</v>
      </c>
      <c r="I532" s="6">
        <v>168</v>
      </c>
      <c r="J532" s="6">
        <v>96.4</v>
      </c>
      <c r="K532" s="6" t="str">
        <f t="shared" si="8"/>
        <v xml:space="preserve">('8259-EFHH','Kevin','Wu','M','1939-09-01','Boston','MA','Shellfish','168','96.4'), </v>
      </c>
      <c r="L532" s="8"/>
      <c r="O532" s="1"/>
    </row>
    <row r="533" spans="1:15" x14ac:dyDescent="0.25">
      <c r="A533" s="6" t="s">
        <v>2421</v>
      </c>
      <c r="B533" s="6" t="s">
        <v>1211</v>
      </c>
      <c r="C533" s="6" t="s">
        <v>1212</v>
      </c>
      <c r="D533" s="6" t="s">
        <v>8</v>
      </c>
      <c r="E533" s="7">
        <v>28399</v>
      </c>
      <c r="F533" s="6" t="s">
        <v>695</v>
      </c>
      <c r="G533" s="6" t="s">
        <v>207</v>
      </c>
      <c r="H533" s="6" t="s">
        <v>13</v>
      </c>
      <c r="I533" s="6">
        <v>165</v>
      </c>
      <c r="J533" s="6">
        <v>66.7</v>
      </c>
      <c r="K533" s="6" t="str">
        <f t="shared" si="8"/>
        <v xml:space="preserve">('1889-QVAI','Sallie','Meinhardt','F','1977-10-01','Spokane','ID','Asthma','165','66.7'), </v>
      </c>
      <c r="L533" s="8"/>
      <c r="O533" s="1"/>
    </row>
    <row r="534" spans="1:15" x14ac:dyDescent="0.25">
      <c r="A534" s="6" t="s">
        <v>2422</v>
      </c>
      <c r="B534" s="6" t="s">
        <v>53</v>
      </c>
      <c r="C534" s="6" t="s">
        <v>1213</v>
      </c>
      <c r="D534" s="6" t="s">
        <v>8</v>
      </c>
      <c r="E534" s="7">
        <v>35673</v>
      </c>
      <c r="F534" s="6" t="s">
        <v>1214</v>
      </c>
      <c r="G534" s="6" t="s">
        <v>705</v>
      </c>
      <c r="H534" s="6" t="s">
        <v>38</v>
      </c>
      <c r="I534" s="6">
        <v>174</v>
      </c>
      <c r="J534" s="6">
        <v>56.9</v>
      </c>
      <c r="K534" s="6" t="str">
        <f t="shared" si="8"/>
        <v xml:space="preserve">('8169-CNTK','Michelle','Barnhouse','F','1997-08-31','Jonesboro','AR','NULL','174','56.9'), </v>
      </c>
      <c r="L534" s="8"/>
      <c r="O534" s="1"/>
    </row>
    <row r="535" spans="1:15" x14ac:dyDescent="0.25">
      <c r="A535" s="6" t="s">
        <v>2423</v>
      </c>
      <c r="B535" s="6" t="s">
        <v>72</v>
      </c>
      <c r="C535" s="6" t="s">
        <v>1215</v>
      </c>
      <c r="D535" s="6" t="s">
        <v>19</v>
      </c>
      <c r="E535" s="7">
        <v>29222</v>
      </c>
      <c r="F535" s="6" t="s">
        <v>983</v>
      </c>
      <c r="G535" s="6" t="s">
        <v>40</v>
      </c>
      <c r="H535" s="6" t="s">
        <v>38</v>
      </c>
      <c r="I535" s="6">
        <v>180</v>
      </c>
      <c r="J535" s="6">
        <v>70.5</v>
      </c>
      <c r="K535" s="6" t="str">
        <f t="shared" si="8"/>
        <v xml:space="preserve">('4137-HGOZ','Robert','Lemay','M','1980-01-02','San Francisco','CA','NULL','180','70.5'), </v>
      </c>
      <c r="L535" s="8"/>
      <c r="O535" s="1"/>
    </row>
    <row r="536" spans="1:15" x14ac:dyDescent="0.25">
      <c r="A536" s="6" t="s">
        <v>2424</v>
      </c>
      <c r="B536" s="6" t="s">
        <v>1216</v>
      </c>
      <c r="C536" s="6" t="s">
        <v>1217</v>
      </c>
      <c r="D536" s="6" t="s">
        <v>8</v>
      </c>
      <c r="E536" s="7">
        <v>24910</v>
      </c>
      <c r="F536" s="6" t="s">
        <v>220</v>
      </c>
      <c r="G536" s="6" t="s">
        <v>24</v>
      </c>
      <c r="H536" s="6" t="s">
        <v>38</v>
      </c>
      <c r="I536" s="6">
        <v>166</v>
      </c>
      <c r="J536" s="6">
        <v>62.3</v>
      </c>
      <c r="K536" s="6" t="str">
        <f t="shared" si="8"/>
        <v xml:space="preserve">('6127-PIIA','Kathryn','Swigert','F','1968-03-13','Atlanta','GA','NULL','166','62.3'), </v>
      </c>
      <c r="L536" s="8"/>
      <c r="O536" s="1"/>
    </row>
    <row r="537" spans="1:15" x14ac:dyDescent="0.25">
      <c r="A537" s="6" t="s">
        <v>2425</v>
      </c>
      <c r="B537" s="6" t="s">
        <v>1218</v>
      </c>
      <c r="C537" s="6" t="s">
        <v>1219</v>
      </c>
      <c r="D537" s="6" t="s">
        <v>19</v>
      </c>
      <c r="E537" s="7">
        <v>26585</v>
      </c>
      <c r="F537" s="6" t="s">
        <v>1220</v>
      </c>
      <c r="G537" s="6" t="s">
        <v>146</v>
      </c>
      <c r="H537" s="6" t="s">
        <v>16</v>
      </c>
      <c r="I537" s="6">
        <v>184</v>
      </c>
      <c r="J537" s="6">
        <v>113.6</v>
      </c>
      <c r="K537" s="6" t="str">
        <f t="shared" si="8"/>
        <v xml:space="preserve">('2682-EEPJ','Matthew','McCain','M','1972-10-13','Mirage Flats','NE','Soy','184','113.6'), </v>
      </c>
      <c r="L537" s="8"/>
      <c r="O537" s="1"/>
    </row>
    <row r="538" spans="1:15" x14ac:dyDescent="0.25">
      <c r="A538" s="6" t="s">
        <v>2426</v>
      </c>
      <c r="B538" s="6" t="s">
        <v>1221</v>
      </c>
      <c r="C538" s="6" t="s">
        <v>1222</v>
      </c>
      <c r="D538" s="6" t="s">
        <v>8</v>
      </c>
      <c r="E538" s="7">
        <v>30128</v>
      </c>
      <c r="F538" s="6" t="s">
        <v>476</v>
      </c>
      <c r="G538" s="6" t="s">
        <v>75</v>
      </c>
      <c r="H538" s="6" t="s">
        <v>14</v>
      </c>
      <c r="I538" s="6">
        <v>171</v>
      </c>
      <c r="J538" s="6">
        <v>85</v>
      </c>
      <c r="K538" s="6" t="str">
        <f t="shared" si="8"/>
        <v xml:space="preserve">('3402-ZOXH','Kimberley','McReynolds','F','1982-06-26','New Orleans','LA','Kiwi','171','85'), </v>
      </c>
      <c r="L538" s="8"/>
      <c r="O538" s="1"/>
    </row>
    <row r="539" spans="1:15" x14ac:dyDescent="0.25">
      <c r="A539" s="6" t="s">
        <v>2427</v>
      </c>
      <c r="B539" s="6" t="s">
        <v>1223</v>
      </c>
      <c r="C539" s="6" t="s">
        <v>1224</v>
      </c>
      <c r="D539" s="6" t="s">
        <v>19</v>
      </c>
      <c r="E539" s="7">
        <v>29370</v>
      </c>
      <c r="F539" s="6" t="s">
        <v>554</v>
      </c>
      <c r="G539" s="6" t="s">
        <v>127</v>
      </c>
      <c r="H539" s="6" t="s">
        <v>17</v>
      </c>
      <c r="I539" s="6">
        <v>174</v>
      </c>
      <c r="J539" s="6">
        <v>83.2</v>
      </c>
      <c r="K539" s="6" t="str">
        <f t="shared" si="8"/>
        <v xml:space="preserve">('7086-CMJE','Dewayne','Sanders','M','1980-05-29','Harrisburg','PA','Shellfish','174','83.2'), </v>
      </c>
      <c r="L539" s="8"/>
      <c r="O539" s="1"/>
    </row>
    <row r="540" spans="1:15" x14ac:dyDescent="0.25">
      <c r="A540" s="6" t="s">
        <v>2428</v>
      </c>
      <c r="B540" s="6" t="s">
        <v>644</v>
      </c>
      <c r="C540" s="6" t="s">
        <v>1225</v>
      </c>
      <c r="D540" s="6" t="s">
        <v>8</v>
      </c>
      <c r="E540" s="7">
        <v>28779</v>
      </c>
      <c r="F540" s="6" t="s">
        <v>1226</v>
      </c>
      <c r="G540" s="6" t="s">
        <v>123</v>
      </c>
      <c r="H540" s="6" t="s">
        <v>18</v>
      </c>
      <c r="I540" s="6">
        <v>172</v>
      </c>
      <c r="J540" s="6">
        <v>102.8</v>
      </c>
      <c r="K540" s="6" t="str">
        <f t="shared" si="8"/>
        <v xml:space="preserve">('8240-VJTV','Dorothy','McLean','F','1978-10-16','Greeneville','TN','lactose intollerant','172','102.8'), </v>
      </c>
      <c r="L540" s="8"/>
      <c r="O540" s="1"/>
    </row>
    <row r="541" spans="1:15" x14ac:dyDescent="0.25">
      <c r="A541" s="6" t="s">
        <v>2429</v>
      </c>
      <c r="B541" s="6" t="s">
        <v>1227</v>
      </c>
      <c r="C541" s="6" t="s">
        <v>177</v>
      </c>
      <c r="D541" s="6" t="s">
        <v>8</v>
      </c>
      <c r="E541" s="7">
        <v>16253</v>
      </c>
      <c r="F541" s="6" t="s">
        <v>1228</v>
      </c>
      <c r="G541" s="6" t="s">
        <v>20</v>
      </c>
      <c r="H541" s="6" t="s">
        <v>17</v>
      </c>
      <c r="I541" s="6">
        <v>162</v>
      </c>
      <c r="J541" s="6">
        <v>70.400000000000006</v>
      </c>
      <c r="K541" s="6" t="str">
        <f t="shared" si="8"/>
        <v xml:space="preserve">('2722-VPUY','Grace','Terry','F','1944-06-30','Westland','MI','Shellfish','162','70.4'), </v>
      </c>
      <c r="L541" s="8"/>
      <c r="O541" s="1"/>
    </row>
    <row r="542" spans="1:15" x14ac:dyDescent="0.25">
      <c r="A542" s="6" t="s">
        <v>2430</v>
      </c>
      <c r="B542" s="6" t="s">
        <v>1229</v>
      </c>
      <c r="C542" s="6" t="s">
        <v>1230</v>
      </c>
      <c r="D542" s="6" t="s">
        <v>8</v>
      </c>
      <c r="E542" s="7">
        <v>18540</v>
      </c>
      <c r="F542" s="6" t="s">
        <v>65</v>
      </c>
      <c r="G542" s="6" t="s">
        <v>40</v>
      </c>
      <c r="H542" s="6" t="s">
        <v>15</v>
      </c>
      <c r="I542" s="6">
        <v>155</v>
      </c>
      <c r="J542" s="6">
        <v>49.7</v>
      </c>
      <c r="K542" s="6" t="str">
        <f t="shared" si="8"/>
        <v xml:space="preserve">('6460-KMFO','Nita','Hager','F','1950-10-04','Irvine','CA','Wheat','155','49.7'), </v>
      </c>
      <c r="L542" s="8"/>
      <c r="O542" s="1"/>
    </row>
    <row r="543" spans="1:15" x14ac:dyDescent="0.25">
      <c r="A543" s="6" t="s">
        <v>2431</v>
      </c>
      <c r="B543" s="6" t="s">
        <v>168</v>
      </c>
      <c r="C543" s="6" t="s">
        <v>1231</v>
      </c>
      <c r="D543" s="6" t="s">
        <v>8</v>
      </c>
      <c r="E543" s="7">
        <v>29438</v>
      </c>
      <c r="F543" s="6" t="s">
        <v>1232</v>
      </c>
      <c r="G543" s="6" t="s">
        <v>297</v>
      </c>
      <c r="H543" s="6" t="s">
        <v>11</v>
      </c>
      <c r="I543" s="6">
        <v>154</v>
      </c>
      <c r="J543" s="6">
        <v>53.8</v>
      </c>
      <c r="K543" s="6" t="str">
        <f t="shared" si="8"/>
        <v xml:space="preserve">('2765-NDKR','Mary','Carey','F','1980-08-05','Cainville','UT','Peanut','154','53.8'), </v>
      </c>
      <c r="L543" s="8"/>
      <c r="O543" s="1"/>
    </row>
    <row r="544" spans="1:15" x14ac:dyDescent="0.25">
      <c r="A544" s="6" t="s">
        <v>2432</v>
      </c>
      <c r="B544" s="6" t="s">
        <v>168</v>
      </c>
      <c r="C544" s="6" t="s">
        <v>1233</v>
      </c>
      <c r="D544" s="6" t="s">
        <v>8</v>
      </c>
      <c r="E544" s="7">
        <v>28118</v>
      </c>
      <c r="F544" s="6" t="s">
        <v>240</v>
      </c>
      <c r="G544" s="6" t="s">
        <v>37</v>
      </c>
      <c r="H544" s="6" t="s">
        <v>11</v>
      </c>
      <c r="I544" s="6">
        <v>169</v>
      </c>
      <c r="J544" s="6">
        <v>60.3</v>
      </c>
      <c r="K544" s="6" t="str">
        <f t="shared" si="8"/>
        <v xml:space="preserve">('8295-MTMD','Mary','Cerrato','F','1976-12-24','Albany','NY','Peanut','169','60.3'), </v>
      </c>
      <c r="L544" s="8"/>
      <c r="O544" s="1"/>
    </row>
    <row r="545" spans="1:15" x14ac:dyDescent="0.25">
      <c r="A545" s="6" t="s">
        <v>2433</v>
      </c>
      <c r="B545" s="6" t="s">
        <v>558</v>
      </c>
      <c r="C545" s="6" t="s">
        <v>27</v>
      </c>
      <c r="D545" s="6" t="s">
        <v>19</v>
      </c>
      <c r="E545" s="7">
        <v>19416</v>
      </c>
      <c r="F545" s="6" t="s">
        <v>210</v>
      </c>
      <c r="G545" s="6" t="s">
        <v>127</v>
      </c>
      <c r="H545" s="6" t="s">
        <v>18</v>
      </c>
      <c r="I545" s="6">
        <v>176</v>
      </c>
      <c r="J545" s="6">
        <v>82</v>
      </c>
      <c r="K545" s="6" t="str">
        <f t="shared" si="8"/>
        <v xml:space="preserve">('4989-DACS','Thomas','Wright','M','1953-02-26','Philadelphia','PA','lactose intollerant','176','82'), </v>
      </c>
      <c r="L545" s="8"/>
      <c r="O545" s="1"/>
    </row>
    <row r="546" spans="1:15" x14ac:dyDescent="0.25">
      <c r="A546" s="6" t="s">
        <v>2434</v>
      </c>
      <c r="B546" s="6" t="s">
        <v>1089</v>
      </c>
      <c r="C546" s="6" t="s">
        <v>870</v>
      </c>
      <c r="D546" s="6" t="s">
        <v>8</v>
      </c>
      <c r="E546" s="7">
        <v>25068</v>
      </c>
      <c r="F546" s="6" t="s">
        <v>1234</v>
      </c>
      <c r="G546" s="6" t="s">
        <v>167</v>
      </c>
      <c r="H546" s="6" t="s">
        <v>15</v>
      </c>
      <c r="I546" s="6">
        <v>170</v>
      </c>
      <c r="J546" s="6">
        <v>87.9</v>
      </c>
      <c r="K546" s="6" t="str">
        <f t="shared" si="8"/>
        <v xml:space="preserve">('1783-JQJJ','Gertrude','Allen','F','1968-08-18','Pascagoula','MS','Wheat','170','87.9'), </v>
      </c>
      <c r="L546" s="8"/>
      <c r="O546" s="1"/>
    </row>
    <row r="547" spans="1:15" x14ac:dyDescent="0.25">
      <c r="A547" s="6" t="s">
        <v>2435</v>
      </c>
      <c r="B547" s="6" t="s">
        <v>314</v>
      </c>
      <c r="C547" s="6" t="s">
        <v>1235</v>
      </c>
      <c r="D547" s="6" t="s">
        <v>19</v>
      </c>
      <c r="E547" s="7">
        <v>29934</v>
      </c>
      <c r="F547" s="6" t="s">
        <v>1236</v>
      </c>
      <c r="G547" s="6" t="s">
        <v>705</v>
      </c>
      <c r="H547" s="6" t="s">
        <v>18</v>
      </c>
      <c r="I547" s="6">
        <v>180</v>
      </c>
      <c r="J547" s="6">
        <v>66.599999999999994</v>
      </c>
      <c r="K547" s="6" t="str">
        <f t="shared" si="8"/>
        <v xml:space="preserve">('4651-KMDO','David','Borst','M','1981-12-14','Fort Smith','AR','lactose intollerant','180','66.6'), </v>
      </c>
      <c r="L547" s="8"/>
      <c r="O547" s="1"/>
    </row>
    <row r="548" spans="1:15" x14ac:dyDescent="0.25">
      <c r="A548" s="6" t="s">
        <v>2436</v>
      </c>
      <c r="B548" s="6" t="s">
        <v>461</v>
      </c>
      <c r="C548" s="6" t="s">
        <v>351</v>
      </c>
      <c r="D548" s="6" t="s">
        <v>8</v>
      </c>
      <c r="E548" s="7">
        <v>30175</v>
      </c>
      <c r="F548" s="6" t="s">
        <v>1237</v>
      </c>
      <c r="G548" s="6" t="s">
        <v>127</v>
      </c>
      <c r="H548" s="6" t="s">
        <v>16</v>
      </c>
      <c r="I548" s="6">
        <v>158</v>
      </c>
      <c r="J548" s="6">
        <v>70.2</v>
      </c>
      <c r="K548" s="6" t="str">
        <f t="shared" si="8"/>
        <v xml:space="preserve">('1984-QCNR','Erin','Thompson','F','1982-08-12','Hanover Township','PA','Soy','158','70.2'), </v>
      </c>
      <c r="L548" s="8"/>
      <c r="O548" s="1"/>
    </row>
    <row r="549" spans="1:15" x14ac:dyDescent="0.25">
      <c r="A549" s="6" t="s">
        <v>2437</v>
      </c>
      <c r="B549" s="6" t="s">
        <v>388</v>
      </c>
      <c r="C549" s="6" t="s">
        <v>1238</v>
      </c>
      <c r="D549" s="6" t="s">
        <v>19</v>
      </c>
      <c r="E549" s="7">
        <v>18070</v>
      </c>
      <c r="F549" s="6" t="s">
        <v>1006</v>
      </c>
      <c r="G549" s="6" t="s">
        <v>668</v>
      </c>
      <c r="H549" s="6" t="s">
        <v>15</v>
      </c>
      <c r="I549" s="6">
        <v>176</v>
      </c>
      <c r="J549" s="6">
        <v>94.5</v>
      </c>
      <c r="K549" s="6" t="str">
        <f t="shared" si="8"/>
        <v xml:space="preserve">('5718-LQJY','Scott','Ontiveros','M','1949-06-21','Marion','IA','Wheat','176','94.5'), </v>
      </c>
      <c r="L549" s="8"/>
      <c r="O549" s="1"/>
    </row>
    <row r="550" spans="1:15" x14ac:dyDescent="0.25">
      <c r="A550" s="6" t="s">
        <v>2438</v>
      </c>
      <c r="B550" s="6" t="s">
        <v>42</v>
      </c>
      <c r="C550" s="6" t="s">
        <v>1239</v>
      </c>
      <c r="D550" s="6" t="s">
        <v>19</v>
      </c>
      <c r="E550" s="7">
        <v>36974</v>
      </c>
      <c r="F550" s="6" t="s">
        <v>1240</v>
      </c>
      <c r="G550" s="6" t="s">
        <v>885</v>
      </c>
      <c r="H550" s="6" t="s">
        <v>38</v>
      </c>
      <c r="I550" s="6">
        <v>189</v>
      </c>
      <c r="J550" s="6">
        <v>106.4</v>
      </c>
      <c r="K550" s="6" t="str">
        <f t="shared" si="8"/>
        <v xml:space="preserve">('4634-AXHZ','Raymond','Agosto','M','2001-03-24','Duluth','MN','NULL','189','106.4'), </v>
      </c>
      <c r="L550" s="8"/>
      <c r="O550" s="1"/>
    </row>
    <row r="551" spans="1:15" x14ac:dyDescent="0.25">
      <c r="A551" s="6" t="s">
        <v>2439</v>
      </c>
      <c r="B551" s="6" t="s">
        <v>1241</v>
      </c>
      <c r="C551" s="6" t="s">
        <v>309</v>
      </c>
      <c r="D551" s="6" t="s">
        <v>19</v>
      </c>
      <c r="E551" s="7">
        <v>35606</v>
      </c>
      <c r="F551" s="6" t="s">
        <v>551</v>
      </c>
      <c r="G551" s="6" t="s">
        <v>20</v>
      </c>
      <c r="H551" s="6" t="s">
        <v>11</v>
      </c>
      <c r="I551" s="6">
        <v>184</v>
      </c>
      <c r="J551" s="6">
        <v>99.4</v>
      </c>
      <c r="K551" s="6" t="str">
        <f t="shared" si="8"/>
        <v xml:space="preserve">('5992-VMJK','Gabriel','Blaine','M','1997-06-25','Grand Rapids','MI','Peanut','184','99.4'), </v>
      </c>
      <c r="L551" s="8"/>
      <c r="O551" s="1"/>
    </row>
    <row r="552" spans="1:15" x14ac:dyDescent="0.25">
      <c r="A552" s="6" t="s">
        <v>2440</v>
      </c>
      <c r="B552" s="6" t="s">
        <v>215</v>
      </c>
      <c r="C552" s="6" t="s">
        <v>1242</v>
      </c>
      <c r="D552" s="6" t="s">
        <v>8</v>
      </c>
      <c r="E552" s="7">
        <v>34123</v>
      </c>
      <c r="F552" s="6" t="s">
        <v>1243</v>
      </c>
      <c r="G552" s="6" t="s">
        <v>110</v>
      </c>
      <c r="H552" s="6" t="s">
        <v>17</v>
      </c>
      <c r="I552" s="6">
        <v>173</v>
      </c>
      <c r="J552" s="6">
        <v>69.400000000000006</v>
      </c>
      <c r="K552" s="6" t="str">
        <f t="shared" si="8"/>
        <v xml:space="preserve">('3866-YSYS','Barbara','Roy','F','1993-06-03','Baltimore','MD','Shellfish','173','69.4'), </v>
      </c>
      <c r="L552" s="8"/>
      <c r="O552" s="1"/>
    </row>
    <row r="553" spans="1:15" x14ac:dyDescent="0.25">
      <c r="A553" s="6" t="s">
        <v>2441</v>
      </c>
      <c r="B553" s="6" t="s">
        <v>1244</v>
      </c>
      <c r="C553" s="6" t="s">
        <v>27</v>
      </c>
      <c r="D553" s="6" t="s">
        <v>19</v>
      </c>
      <c r="E553" s="7">
        <v>27535</v>
      </c>
      <c r="F553" s="6" t="s">
        <v>63</v>
      </c>
      <c r="G553" s="6" t="s">
        <v>325</v>
      </c>
      <c r="H553" s="6" t="s">
        <v>15</v>
      </c>
      <c r="I553" s="6">
        <v>175</v>
      </c>
      <c r="J553" s="6">
        <v>115.8</v>
      </c>
      <c r="K553" s="6" t="str">
        <f t="shared" si="8"/>
        <v xml:space="preserve">('7008-UROG','Jared','Wright','M','1975-05-21','Emmett','KS','Wheat','175','115.8'), </v>
      </c>
      <c r="L553" s="8"/>
      <c r="O553" s="1"/>
    </row>
    <row r="554" spans="1:15" x14ac:dyDescent="0.25">
      <c r="A554" s="6" t="s">
        <v>2442</v>
      </c>
      <c r="B554" s="6" t="s">
        <v>163</v>
      </c>
      <c r="C554" s="6" t="s">
        <v>1245</v>
      </c>
      <c r="D554" s="6" t="s">
        <v>19</v>
      </c>
      <c r="E554" s="7">
        <v>20382</v>
      </c>
      <c r="F554" s="6" t="s">
        <v>273</v>
      </c>
      <c r="G554" s="6" t="s">
        <v>37</v>
      </c>
      <c r="H554" s="6" t="s">
        <v>13</v>
      </c>
      <c r="I554" s="6">
        <v>164</v>
      </c>
      <c r="J554" s="6">
        <v>71.099999999999994</v>
      </c>
      <c r="K554" s="6" t="str">
        <f t="shared" si="8"/>
        <v xml:space="preserve">('7542-KPGB','Anthony','Cottman','M','1955-10-20','New York','NY','Asthma','164','71.1'), </v>
      </c>
      <c r="L554" s="8"/>
      <c r="O554" s="1"/>
    </row>
    <row r="555" spans="1:15" x14ac:dyDescent="0.25">
      <c r="A555" s="6" t="s">
        <v>2443</v>
      </c>
      <c r="B555" s="6" t="s">
        <v>1053</v>
      </c>
      <c r="C555" s="6" t="s">
        <v>1246</v>
      </c>
      <c r="D555" s="6" t="s">
        <v>19</v>
      </c>
      <c r="E555" s="7">
        <v>34746</v>
      </c>
      <c r="F555" s="6" t="s">
        <v>869</v>
      </c>
      <c r="G555" s="6" t="s">
        <v>214</v>
      </c>
      <c r="H555" s="6" t="s">
        <v>17</v>
      </c>
      <c r="I555" s="6">
        <v>177</v>
      </c>
      <c r="J555" s="6">
        <v>76</v>
      </c>
      <c r="K555" s="6" t="str">
        <f t="shared" si="8"/>
        <v xml:space="preserve">('2507-ABDP','Leo','Howe','M','1995-02-16','Needham','MA','Shellfish','177','76'), </v>
      </c>
      <c r="L555" s="8"/>
      <c r="O555" s="1"/>
    </row>
    <row r="556" spans="1:15" x14ac:dyDescent="0.25">
      <c r="A556" s="6" t="s">
        <v>2444</v>
      </c>
      <c r="B556" s="6" t="s">
        <v>1247</v>
      </c>
      <c r="C556" s="6" t="s">
        <v>568</v>
      </c>
      <c r="D556" s="6" t="s">
        <v>8</v>
      </c>
      <c r="E556" s="7">
        <v>29004</v>
      </c>
      <c r="F556" s="6" t="s">
        <v>378</v>
      </c>
      <c r="G556" s="6" t="s">
        <v>23</v>
      </c>
      <c r="H556" s="6" t="s">
        <v>18</v>
      </c>
      <c r="I556" s="6">
        <v>159</v>
      </c>
      <c r="J556" s="6">
        <v>91.9</v>
      </c>
      <c r="K556" s="6" t="str">
        <f t="shared" si="8"/>
        <v xml:space="preserve">('6849-WEXW','Katherine','Johnson','F','1979-05-29','Cleveland','OH','lactose intollerant','159','91.9'), </v>
      </c>
      <c r="L556" s="8"/>
      <c r="O556" s="1"/>
    </row>
    <row r="557" spans="1:15" x14ac:dyDescent="0.25">
      <c r="A557" s="6" t="s">
        <v>2445</v>
      </c>
      <c r="B557" s="6" t="s">
        <v>60</v>
      </c>
      <c r="C557" s="6" t="s">
        <v>1248</v>
      </c>
      <c r="D557" s="6" t="s">
        <v>8</v>
      </c>
      <c r="E557" s="7">
        <v>25683</v>
      </c>
      <c r="F557" s="6" t="s">
        <v>1249</v>
      </c>
      <c r="G557" s="6" t="s">
        <v>110</v>
      </c>
      <c r="H557" s="6" t="s">
        <v>16</v>
      </c>
      <c r="I557" s="6">
        <v>154</v>
      </c>
      <c r="J557" s="6">
        <v>84.9</v>
      </c>
      <c r="K557" s="6" t="str">
        <f t="shared" si="8"/>
        <v xml:space="preserve">('8548-HQKR','Karen','Tabb','F','1970-04-25','Columbia','MD','Soy','154','84.9'), </v>
      </c>
      <c r="L557" s="8"/>
      <c r="O557" s="1"/>
    </row>
    <row r="558" spans="1:15" x14ac:dyDescent="0.25">
      <c r="A558" s="6" t="s">
        <v>2446</v>
      </c>
      <c r="B558" s="6" t="s">
        <v>88</v>
      </c>
      <c r="C558" s="6" t="s">
        <v>91</v>
      </c>
      <c r="D558" s="6" t="s">
        <v>8</v>
      </c>
      <c r="E558" s="7">
        <v>30748</v>
      </c>
      <c r="F558" s="6" t="s">
        <v>1250</v>
      </c>
      <c r="G558" s="6" t="s">
        <v>10</v>
      </c>
      <c r="H558" s="6" t="s">
        <v>18</v>
      </c>
      <c r="I558" s="6">
        <v>173</v>
      </c>
      <c r="J558" s="6">
        <v>49.6</v>
      </c>
      <c r="K558" s="6" t="str">
        <f t="shared" si="8"/>
        <v xml:space="preserve">('6945-NNVP','Sherry','Morgan','F','1984-03-07','Delray Beach','FL','lactose intollerant','173','49.6'), </v>
      </c>
      <c r="L558" s="8"/>
      <c r="O558" s="1"/>
    </row>
    <row r="559" spans="1:15" x14ac:dyDescent="0.25">
      <c r="A559" s="6" t="s">
        <v>2447</v>
      </c>
      <c r="B559" s="6" t="s">
        <v>1251</v>
      </c>
      <c r="C559" s="6" t="s">
        <v>1252</v>
      </c>
      <c r="D559" s="6" t="s">
        <v>8</v>
      </c>
      <c r="E559" s="7">
        <v>30988</v>
      </c>
      <c r="F559" s="6" t="s">
        <v>1253</v>
      </c>
      <c r="G559" s="6" t="s">
        <v>167</v>
      </c>
      <c r="H559" s="6" t="s">
        <v>16</v>
      </c>
      <c r="I559" s="6">
        <v>167</v>
      </c>
      <c r="J559" s="6">
        <v>58.5</v>
      </c>
      <c r="K559" s="6" t="str">
        <f t="shared" si="8"/>
        <v xml:space="preserve">('9055-HGOY','Marla','Elias','F','1984-11-02','Ridgeland','MS','Soy','167','58.5'), </v>
      </c>
      <c r="L559" s="8"/>
      <c r="O559" s="1"/>
    </row>
    <row r="560" spans="1:15" x14ac:dyDescent="0.25">
      <c r="A560" s="6" t="s">
        <v>2448</v>
      </c>
      <c r="B560" s="6" t="s">
        <v>488</v>
      </c>
      <c r="C560" s="6" t="s">
        <v>1254</v>
      </c>
      <c r="D560" s="6" t="s">
        <v>19</v>
      </c>
      <c r="E560" s="7">
        <v>18640</v>
      </c>
      <c r="F560" s="6" t="s">
        <v>1255</v>
      </c>
      <c r="G560" s="6" t="s">
        <v>127</v>
      </c>
      <c r="H560" s="6" t="s">
        <v>14</v>
      </c>
      <c r="I560" s="6">
        <v>181</v>
      </c>
      <c r="J560" s="6">
        <v>68.8</v>
      </c>
      <c r="K560" s="6" t="str">
        <f t="shared" si="8"/>
        <v xml:space="preserve">('8641-WXWQ','Steve','Starks','M','1951-01-12','Paoli','PA','Kiwi','181','68.8'), </v>
      </c>
      <c r="L560" s="8"/>
      <c r="O560" s="1"/>
    </row>
    <row r="561" spans="1:15" x14ac:dyDescent="0.25">
      <c r="A561" s="6" t="s">
        <v>2449</v>
      </c>
      <c r="B561" s="6" t="s">
        <v>1105</v>
      </c>
      <c r="C561" s="6" t="s">
        <v>1256</v>
      </c>
      <c r="D561" s="6" t="s">
        <v>8</v>
      </c>
      <c r="E561" s="7">
        <v>20209</v>
      </c>
      <c r="F561" s="6" t="s">
        <v>993</v>
      </c>
      <c r="G561" s="6" t="s">
        <v>160</v>
      </c>
      <c r="H561" s="6" t="s">
        <v>13</v>
      </c>
      <c r="I561" s="6">
        <v>165</v>
      </c>
      <c r="J561" s="6">
        <v>65.900000000000006</v>
      </c>
      <c r="K561" s="6" t="str">
        <f t="shared" si="8"/>
        <v xml:space="preserve">('1861-RITZ','Jessica','Shah','F','1955-04-30','Saint Louis','MO','Asthma','165','65.9'), </v>
      </c>
      <c r="L561" s="8"/>
      <c r="O561" s="1"/>
    </row>
    <row r="562" spans="1:15" x14ac:dyDescent="0.25">
      <c r="A562" s="6" t="s">
        <v>2450</v>
      </c>
      <c r="B562" s="6" t="s">
        <v>495</v>
      </c>
      <c r="C562" s="6" t="s">
        <v>166</v>
      </c>
      <c r="D562" s="6" t="s">
        <v>19</v>
      </c>
      <c r="E562" s="7">
        <v>26464</v>
      </c>
      <c r="F562" s="6" t="s">
        <v>994</v>
      </c>
      <c r="G562" s="6" t="s">
        <v>10</v>
      </c>
      <c r="H562" s="6" t="s">
        <v>15</v>
      </c>
      <c r="I562" s="6">
        <v>184</v>
      </c>
      <c r="J562" s="6">
        <v>71</v>
      </c>
      <c r="K562" s="6" t="str">
        <f t="shared" si="8"/>
        <v xml:space="preserve">('5136-HMYT','William','Lowe','M','1972-06-14','Fort Myers','FL','Wheat','184','71'), </v>
      </c>
      <c r="L562" s="8"/>
      <c r="O562" s="1"/>
    </row>
    <row r="563" spans="1:15" x14ac:dyDescent="0.25">
      <c r="A563" s="6" t="s">
        <v>2451</v>
      </c>
      <c r="B563" s="6" t="s">
        <v>1058</v>
      </c>
      <c r="C563" s="6" t="s">
        <v>89</v>
      </c>
      <c r="D563" s="6" t="s">
        <v>8</v>
      </c>
      <c r="E563" s="7">
        <v>27195</v>
      </c>
      <c r="F563" s="6" t="s">
        <v>9</v>
      </c>
      <c r="G563" s="6" t="s">
        <v>10</v>
      </c>
      <c r="H563" s="6" t="s">
        <v>14</v>
      </c>
      <c r="I563" s="6">
        <v>163</v>
      </c>
      <c r="J563" s="6">
        <v>102.6</v>
      </c>
      <c r="K563" s="6" t="str">
        <f t="shared" si="8"/>
        <v xml:space="preserve">('1544-GQIP','Tracy','Hodges','F','1974-06-15','Orlando','FL','Kiwi','163','102.6'), </v>
      </c>
      <c r="L563" s="8"/>
      <c r="O563" s="1"/>
    </row>
    <row r="564" spans="1:15" x14ac:dyDescent="0.25">
      <c r="A564" s="6" t="s">
        <v>2452</v>
      </c>
      <c r="B564" s="6" t="s">
        <v>72</v>
      </c>
      <c r="C564" s="6" t="s">
        <v>42</v>
      </c>
      <c r="D564" s="6" t="s">
        <v>19</v>
      </c>
      <c r="E564" s="7">
        <v>25606</v>
      </c>
      <c r="F564" s="6" t="s">
        <v>1257</v>
      </c>
      <c r="G564" s="6" t="s">
        <v>32</v>
      </c>
      <c r="H564" s="6" t="s">
        <v>18</v>
      </c>
      <c r="I564" s="6">
        <v>183</v>
      </c>
      <c r="J564" s="6">
        <v>114.6</v>
      </c>
      <c r="K564" s="6" t="str">
        <f t="shared" si="8"/>
        <v xml:space="preserve">('3729-OUUJ','Robert','Raymond','M','1970-02-07','Norfolk','VA','lactose intollerant','183','114.6'), </v>
      </c>
      <c r="L564" s="8"/>
      <c r="O564" s="1"/>
    </row>
    <row r="565" spans="1:15" x14ac:dyDescent="0.25">
      <c r="A565" s="6" t="s">
        <v>2453</v>
      </c>
      <c r="B565" s="6" t="s">
        <v>97</v>
      </c>
      <c r="C565" s="6" t="s">
        <v>359</v>
      </c>
      <c r="D565" s="6" t="s">
        <v>8</v>
      </c>
      <c r="E565" s="7">
        <v>38081</v>
      </c>
      <c r="F565" s="6" t="s">
        <v>1157</v>
      </c>
      <c r="G565" s="6" t="s">
        <v>49</v>
      </c>
      <c r="H565" s="6" t="s">
        <v>16</v>
      </c>
      <c r="I565" s="6">
        <v>172</v>
      </c>
      <c r="J565" s="6">
        <v>48.5</v>
      </c>
      <c r="K565" s="6" t="str">
        <f t="shared" si="8"/>
        <v xml:space="preserve">('5987-PSJA','Donna','Smith','F','2004-04-04','Irving','TX','Soy','172','48.5'), </v>
      </c>
      <c r="L565" s="8"/>
      <c r="O565" s="1"/>
    </row>
    <row r="566" spans="1:15" x14ac:dyDescent="0.25">
      <c r="A566" s="6" t="s">
        <v>2454</v>
      </c>
      <c r="B566" s="6" t="s">
        <v>1166</v>
      </c>
      <c r="C566" s="6" t="s">
        <v>1258</v>
      </c>
      <c r="D566" s="6" t="s">
        <v>8</v>
      </c>
      <c r="E566" s="7">
        <v>32106</v>
      </c>
      <c r="F566" s="6" t="s">
        <v>1259</v>
      </c>
      <c r="G566" s="6" t="s">
        <v>23</v>
      </c>
      <c r="H566" s="6" t="s">
        <v>16</v>
      </c>
      <c r="I566" s="6">
        <v>172</v>
      </c>
      <c r="J566" s="6">
        <v>72.2</v>
      </c>
      <c r="K566" s="6" t="str">
        <f t="shared" si="8"/>
        <v xml:space="preserve">('3591-QQOS','Helen','Oleary','F','1987-11-25','Cincinnati','OH','Soy','172','72.2'), </v>
      </c>
      <c r="L566" s="8"/>
      <c r="O566" s="1"/>
    </row>
    <row r="567" spans="1:15" x14ac:dyDescent="0.25">
      <c r="A567" s="6" t="s">
        <v>2455</v>
      </c>
      <c r="B567" s="6" t="s">
        <v>264</v>
      </c>
      <c r="C567" s="6" t="s">
        <v>375</v>
      </c>
      <c r="D567" s="6" t="s">
        <v>8</v>
      </c>
      <c r="E567" s="7">
        <v>14267</v>
      </c>
      <c r="F567" s="6" t="s">
        <v>1259</v>
      </c>
      <c r="G567" s="6" t="s">
        <v>23</v>
      </c>
      <c r="H567" s="6" t="s">
        <v>18</v>
      </c>
      <c r="I567" s="6">
        <v>161</v>
      </c>
      <c r="J567" s="6">
        <v>60.6</v>
      </c>
      <c r="K567" s="6" t="str">
        <f t="shared" si="8"/>
        <v xml:space="preserve">('3451-VOBB','Judy','Williams','F','1939-01-22','Cincinnati','OH','lactose intollerant','161','60.6'), </v>
      </c>
      <c r="L567" s="8"/>
      <c r="O567" s="1"/>
    </row>
    <row r="568" spans="1:15" x14ac:dyDescent="0.25">
      <c r="A568" s="6" t="s">
        <v>2456</v>
      </c>
      <c r="B568" s="6" t="s">
        <v>1260</v>
      </c>
      <c r="C568" s="6" t="s">
        <v>1261</v>
      </c>
      <c r="D568" s="6" t="s">
        <v>8</v>
      </c>
      <c r="E568" s="7">
        <v>13949</v>
      </c>
      <c r="F568" s="6" t="s">
        <v>1262</v>
      </c>
      <c r="G568" s="6" t="s">
        <v>23</v>
      </c>
      <c r="H568" s="6" t="s">
        <v>18</v>
      </c>
      <c r="I568" s="6">
        <v>168</v>
      </c>
      <c r="J568" s="6">
        <v>71.2</v>
      </c>
      <c r="K568" s="6" t="str">
        <f t="shared" si="8"/>
        <v xml:space="preserve">('9347-ULTA','Lily','Downey','F','1938-03-10','Dublin','OH','lactose intollerant','168','71.2'), </v>
      </c>
      <c r="L568" s="8"/>
      <c r="O568" s="1"/>
    </row>
    <row r="569" spans="1:15" x14ac:dyDescent="0.25">
      <c r="A569" s="6" t="s">
        <v>2457</v>
      </c>
      <c r="B569" s="6" t="s">
        <v>266</v>
      </c>
      <c r="C569" s="6" t="s">
        <v>1263</v>
      </c>
      <c r="D569" s="6" t="s">
        <v>8</v>
      </c>
      <c r="E569" s="7">
        <v>34529</v>
      </c>
      <c r="F569" s="6" t="s">
        <v>704</v>
      </c>
      <c r="G569" s="6" t="s">
        <v>705</v>
      </c>
      <c r="H569" s="6" t="s">
        <v>17</v>
      </c>
      <c r="I569" s="6">
        <v>160</v>
      </c>
      <c r="J569" s="6">
        <v>68.5</v>
      </c>
      <c r="K569" s="6" t="str">
        <f t="shared" si="8"/>
        <v xml:space="preserve">('2503-YYZD','Kathy','Story','F','1994-07-14','Little Rock','AR','Shellfish','160','68.5'), </v>
      </c>
      <c r="L569" s="8"/>
      <c r="O569" s="1"/>
    </row>
    <row r="570" spans="1:15" x14ac:dyDescent="0.25">
      <c r="A570" s="6" t="s">
        <v>2458</v>
      </c>
      <c r="B570" s="6" t="s">
        <v>1264</v>
      </c>
      <c r="C570" s="6" t="s">
        <v>1265</v>
      </c>
      <c r="D570" s="6" t="s">
        <v>8</v>
      </c>
      <c r="E570" s="7">
        <v>33585</v>
      </c>
      <c r="F570" s="6" t="s">
        <v>1266</v>
      </c>
      <c r="G570" s="6" t="s">
        <v>24</v>
      </c>
      <c r="H570" s="6" t="s">
        <v>14</v>
      </c>
      <c r="I570" s="6">
        <v>158</v>
      </c>
      <c r="J570" s="6">
        <v>74.5</v>
      </c>
      <c r="K570" s="6" t="str">
        <f t="shared" si="8"/>
        <v xml:space="preserve">('8068-NNJO','Crystal','Palacios','F','1991-12-13','Norcross','GA','Kiwi','158','74.5'), </v>
      </c>
      <c r="L570" s="8"/>
      <c r="O570" s="1"/>
    </row>
    <row r="571" spans="1:15" x14ac:dyDescent="0.25">
      <c r="A571" s="6" t="s">
        <v>2459</v>
      </c>
      <c r="B571" s="6" t="s">
        <v>111</v>
      </c>
      <c r="C571" s="6" t="s">
        <v>1267</v>
      </c>
      <c r="D571" s="6" t="s">
        <v>19</v>
      </c>
      <c r="E571" s="7">
        <v>37684</v>
      </c>
      <c r="F571" s="6" t="s">
        <v>563</v>
      </c>
      <c r="G571" s="6" t="s">
        <v>10</v>
      </c>
      <c r="H571" s="6" t="s">
        <v>17</v>
      </c>
      <c r="I571" s="6">
        <v>182</v>
      </c>
      <c r="J571" s="6">
        <v>95.8</v>
      </c>
      <c r="K571" s="6" t="str">
        <f t="shared" si="8"/>
        <v xml:space="preserve">('5460-BDIQ','James','Munos','M','2003-03-04','Jacksonville','FL','Shellfish','182','95.8'), </v>
      </c>
      <c r="L571" s="8"/>
      <c r="O571" s="1"/>
    </row>
    <row r="572" spans="1:15" x14ac:dyDescent="0.25">
      <c r="A572" s="6" t="s">
        <v>2460</v>
      </c>
      <c r="B572" s="6" t="s">
        <v>215</v>
      </c>
      <c r="C572" s="6" t="s">
        <v>640</v>
      </c>
      <c r="D572" s="6" t="s">
        <v>8</v>
      </c>
      <c r="E572" s="7">
        <v>33642</v>
      </c>
      <c r="F572" s="6" t="s">
        <v>1145</v>
      </c>
      <c r="G572" s="6" t="s">
        <v>705</v>
      </c>
      <c r="H572" s="6" t="s">
        <v>11</v>
      </c>
      <c r="I572" s="6">
        <v>165</v>
      </c>
      <c r="J572" s="6">
        <v>89.3</v>
      </c>
      <c r="K572" s="6" t="str">
        <f t="shared" si="8"/>
        <v xml:space="preserve">('9176-LDYG','Barbara','Henderson','F','1992-02-08','Pine Bluff','AR','Peanut','165','89.3'), </v>
      </c>
      <c r="L572" s="8"/>
      <c r="O572" s="1"/>
    </row>
    <row r="573" spans="1:15" x14ac:dyDescent="0.25">
      <c r="A573" s="6" t="s">
        <v>2461</v>
      </c>
      <c r="B573" s="6" t="s">
        <v>33</v>
      </c>
      <c r="C573" s="6" t="s">
        <v>405</v>
      </c>
      <c r="D573" s="6" t="s">
        <v>8</v>
      </c>
      <c r="E573" s="7">
        <v>30747</v>
      </c>
      <c r="F573" s="6" t="s">
        <v>78</v>
      </c>
      <c r="G573" s="6" t="s">
        <v>79</v>
      </c>
      <c r="H573" s="6" t="s">
        <v>16</v>
      </c>
      <c r="I573" s="6">
        <v>157</v>
      </c>
      <c r="J573" s="6">
        <v>70.7</v>
      </c>
      <c r="K573" s="6" t="str">
        <f t="shared" si="8"/>
        <v xml:space="preserve">('3325-VRLG','Frances','Jones','F','1984-03-06','Oklahoma City','OK','Soy','157','70.7'), </v>
      </c>
      <c r="L573" s="8"/>
      <c r="O573" s="1"/>
    </row>
    <row r="574" spans="1:15" x14ac:dyDescent="0.25">
      <c r="A574" s="6" t="s">
        <v>2462</v>
      </c>
      <c r="B574" s="6" t="s">
        <v>1268</v>
      </c>
      <c r="C574" s="6" t="s">
        <v>1269</v>
      </c>
      <c r="D574" s="6" t="s">
        <v>19</v>
      </c>
      <c r="E574" s="7">
        <v>24275</v>
      </c>
      <c r="F574" s="6" t="s">
        <v>1270</v>
      </c>
      <c r="G574" s="6" t="s">
        <v>56</v>
      </c>
      <c r="H574" s="6" t="s">
        <v>13</v>
      </c>
      <c r="I574" s="6">
        <v>178</v>
      </c>
      <c r="J574" s="6">
        <v>85.3</v>
      </c>
      <c r="K574" s="6" t="str">
        <f t="shared" si="8"/>
        <v xml:space="preserve">('1150-IGCL','Dale','Colon','M','1966-06-17','St Francisville','IL','Asthma','178','85.3'), </v>
      </c>
      <c r="L574" s="8"/>
      <c r="O574" s="1"/>
    </row>
    <row r="575" spans="1:15" x14ac:dyDescent="0.25">
      <c r="A575" s="6" t="s">
        <v>2463</v>
      </c>
      <c r="B575" s="6" t="s">
        <v>1271</v>
      </c>
      <c r="C575" s="6" t="s">
        <v>1272</v>
      </c>
      <c r="D575" s="6" t="s">
        <v>8</v>
      </c>
      <c r="E575" s="7">
        <v>20178</v>
      </c>
      <c r="F575" s="6" t="s">
        <v>1273</v>
      </c>
      <c r="G575" s="6" t="s">
        <v>356</v>
      </c>
      <c r="H575" s="6" t="s">
        <v>14</v>
      </c>
      <c r="I575" s="6">
        <v>157</v>
      </c>
      <c r="J575" s="6">
        <v>91</v>
      </c>
      <c r="K575" s="6" t="str">
        <f t="shared" si="8"/>
        <v xml:space="preserve">('1356-NODH','Hong','Perry','F','1955-03-30','Pell City','AL','Kiwi','157','91'), </v>
      </c>
      <c r="L575" s="8"/>
      <c r="O575" s="1"/>
    </row>
    <row r="576" spans="1:15" x14ac:dyDescent="0.25">
      <c r="A576" s="6" t="s">
        <v>2464</v>
      </c>
      <c r="B576" s="6" t="s">
        <v>314</v>
      </c>
      <c r="C576" s="6" t="s">
        <v>1274</v>
      </c>
      <c r="D576" s="6" t="s">
        <v>19</v>
      </c>
      <c r="E576" s="7">
        <v>33251</v>
      </c>
      <c r="F576" s="6" t="s">
        <v>476</v>
      </c>
      <c r="G576" s="6" t="s">
        <v>75</v>
      </c>
      <c r="H576" s="6" t="s">
        <v>14</v>
      </c>
      <c r="I576" s="6">
        <v>171</v>
      </c>
      <c r="J576" s="6">
        <v>93.4</v>
      </c>
      <c r="K576" s="6" t="str">
        <f t="shared" si="8"/>
        <v xml:space="preserve">('3785-SCQI','David','Cho','M','1991-01-13','New Orleans','LA','Kiwi','171','93.4'), </v>
      </c>
      <c r="L576" s="8"/>
      <c r="O576" s="1"/>
    </row>
    <row r="577" spans="1:15" x14ac:dyDescent="0.25">
      <c r="A577" s="6" t="s">
        <v>2465</v>
      </c>
      <c r="B577" s="6" t="s">
        <v>1275</v>
      </c>
      <c r="C577" s="6" t="s">
        <v>1276</v>
      </c>
      <c r="D577" s="6" t="s">
        <v>19</v>
      </c>
      <c r="E577" s="7">
        <v>32422</v>
      </c>
      <c r="F577" s="6" t="s">
        <v>1277</v>
      </c>
      <c r="G577" s="6" t="s">
        <v>49</v>
      </c>
      <c r="H577" s="6" t="s">
        <v>13</v>
      </c>
      <c r="I577" s="6">
        <v>190</v>
      </c>
      <c r="J577" s="6">
        <v>95</v>
      </c>
      <c r="K577" s="6" t="str">
        <f t="shared" si="8"/>
        <v xml:space="preserve">('3158-NBEK','Dennis','Bear','M','1988-10-06','Wichita Falls','TX','Asthma','190','95'), </v>
      </c>
      <c r="L577" s="8"/>
      <c r="O577" s="1"/>
    </row>
    <row r="578" spans="1:15" x14ac:dyDescent="0.25">
      <c r="A578" s="6" t="s">
        <v>2466</v>
      </c>
      <c r="B578" s="6" t="s">
        <v>308</v>
      </c>
      <c r="C578" s="6" t="s">
        <v>1278</v>
      </c>
      <c r="D578" s="6" t="s">
        <v>19</v>
      </c>
      <c r="E578" s="7">
        <v>26629</v>
      </c>
      <c r="F578" s="6" t="s">
        <v>1279</v>
      </c>
      <c r="G578" s="6" t="s">
        <v>40</v>
      </c>
      <c r="H578" s="6" t="s">
        <v>38</v>
      </c>
      <c r="I578" s="6">
        <v>181</v>
      </c>
      <c r="J578" s="6">
        <v>89.1</v>
      </c>
      <c r="K578" s="6" t="str">
        <f t="shared" si="8"/>
        <v xml:space="preserve">('8262-ISHX','Richard','McKnight','M','1972-11-26','Dunnigan','CA','NULL','181','89.1'), </v>
      </c>
      <c r="L578" s="8"/>
      <c r="O578" s="1"/>
    </row>
    <row r="579" spans="1:15" x14ac:dyDescent="0.25">
      <c r="A579" s="6" t="s">
        <v>2467</v>
      </c>
      <c r="B579" s="6" t="s">
        <v>125</v>
      </c>
      <c r="C579" s="6" t="s">
        <v>889</v>
      </c>
      <c r="D579" s="6" t="s">
        <v>19</v>
      </c>
      <c r="E579" s="7">
        <v>18770</v>
      </c>
      <c r="F579" s="6" t="s">
        <v>1280</v>
      </c>
      <c r="G579" s="6" t="s">
        <v>29</v>
      </c>
      <c r="H579" s="6" t="s">
        <v>18</v>
      </c>
      <c r="I579" s="6">
        <v>164</v>
      </c>
      <c r="J579" s="6">
        <v>105</v>
      </c>
      <c r="K579" s="6" t="str">
        <f t="shared" ref="K579:K642" si="9">"("&amp;"'"&amp;A579&amp;"',"&amp;"'"&amp;B579&amp;"',"&amp;"'"&amp;C579&amp;"',"&amp;"'"&amp;D579&amp;"',"&amp;"'"&amp;TEXT(E579,"yyyy-mm-dd")&amp;"',"&amp;"'"&amp;F579&amp;"',"&amp;"'"&amp;G579&amp;"',"&amp;"'"&amp;H579&amp;"',"&amp;"'"&amp;I579&amp;"',"&amp;"'"&amp;J579&amp;"'"&amp;")"&amp;", "</f>
        <v xml:space="preserve">('2031-KFKZ','George','Bedford','M','1951-05-22','Culver','IN','lactose intollerant','164','105'), </v>
      </c>
      <c r="L579" s="8"/>
      <c r="O579" s="1"/>
    </row>
    <row r="580" spans="1:15" x14ac:dyDescent="0.25">
      <c r="A580" s="6" t="s">
        <v>2468</v>
      </c>
      <c r="B580" s="6" t="s">
        <v>1281</v>
      </c>
      <c r="C580" s="6" t="s">
        <v>1282</v>
      </c>
      <c r="D580" s="6" t="s">
        <v>8</v>
      </c>
      <c r="E580" s="7">
        <v>17129</v>
      </c>
      <c r="F580" s="6" t="s">
        <v>1283</v>
      </c>
      <c r="G580" s="6" t="s">
        <v>114</v>
      </c>
      <c r="H580" s="6" t="s">
        <v>16</v>
      </c>
      <c r="I580" s="6">
        <v>161</v>
      </c>
      <c r="J580" s="6">
        <v>87.4</v>
      </c>
      <c r="K580" s="6" t="str">
        <f t="shared" si="9"/>
        <v xml:space="preserve">('2090-ZHRQ','Ashley','Lane','F','1946-11-23','Charleston','WV','Soy','161','87.4'), </v>
      </c>
      <c r="L580" s="8"/>
      <c r="O580" s="1"/>
    </row>
    <row r="581" spans="1:15" x14ac:dyDescent="0.25">
      <c r="A581" s="6" t="s">
        <v>2469</v>
      </c>
      <c r="B581" s="6" t="s">
        <v>1284</v>
      </c>
      <c r="C581" s="6" t="s">
        <v>1285</v>
      </c>
      <c r="D581" s="6" t="s">
        <v>19</v>
      </c>
      <c r="E581" s="7">
        <v>24193</v>
      </c>
      <c r="F581" s="6" t="s">
        <v>1286</v>
      </c>
      <c r="G581" s="6" t="s">
        <v>885</v>
      </c>
      <c r="H581" s="6" t="s">
        <v>16</v>
      </c>
      <c r="I581" s="6">
        <v>179</v>
      </c>
      <c r="J581" s="6">
        <v>103.6</v>
      </c>
      <c r="K581" s="6" t="str">
        <f t="shared" si="9"/>
        <v xml:space="preserve">('6760-YFAH','Ryan','Parson','M','1966-03-27','Rochester','MN','Soy','179','103.6'), </v>
      </c>
      <c r="L581" s="8"/>
      <c r="O581" s="1"/>
    </row>
    <row r="582" spans="1:15" x14ac:dyDescent="0.25">
      <c r="A582" s="6" t="s">
        <v>2470</v>
      </c>
      <c r="B582" s="6" t="s">
        <v>308</v>
      </c>
      <c r="C582" s="6" t="s">
        <v>1287</v>
      </c>
      <c r="D582" s="6" t="s">
        <v>19</v>
      </c>
      <c r="E582" s="7">
        <v>24701</v>
      </c>
      <c r="F582" s="6" t="s">
        <v>39</v>
      </c>
      <c r="G582" s="6" t="s">
        <v>40</v>
      </c>
      <c r="H582" s="6" t="s">
        <v>16</v>
      </c>
      <c r="I582" s="6">
        <v>169</v>
      </c>
      <c r="J582" s="6">
        <v>97.1</v>
      </c>
      <c r="K582" s="6" t="str">
        <f t="shared" si="9"/>
        <v xml:space="preserve">('5037-TLIW','Richard','Juarez','M','1967-08-17','Los Angeles','CA','Soy','169','97.1'), </v>
      </c>
      <c r="L582" s="8"/>
      <c r="O582" s="1"/>
    </row>
    <row r="583" spans="1:15" x14ac:dyDescent="0.25">
      <c r="A583" s="6" t="s">
        <v>2471</v>
      </c>
      <c r="B583" s="6" t="s">
        <v>537</v>
      </c>
      <c r="C583" s="6" t="s">
        <v>518</v>
      </c>
      <c r="D583" s="6" t="s">
        <v>8</v>
      </c>
      <c r="E583" s="7">
        <v>22239</v>
      </c>
      <c r="F583" s="6" t="s">
        <v>542</v>
      </c>
      <c r="G583" s="6" t="s">
        <v>500</v>
      </c>
      <c r="H583" s="6" t="s">
        <v>38</v>
      </c>
      <c r="I583" s="6">
        <v>171</v>
      </c>
      <c r="J583" s="6">
        <v>82.4</v>
      </c>
      <c r="K583" s="6" t="str">
        <f t="shared" si="9"/>
        <v xml:space="preserve">('5044-SWBO','Joan','Clancy','F','1960-11-19','Phoenix','AZ','NULL','171','82.4'), </v>
      </c>
      <c r="L583" s="8"/>
      <c r="O583" s="1"/>
    </row>
    <row r="584" spans="1:15" x14ac:dyDescent="0.25">
      <c r="A584" s="6" t="s">
        <v>2472</v>
      </c>
      <c r="B584" s="6" t="s">
        <v>1288</v>
      </c>
      <c r="C584" s="6" t="s">
        <v>1289</v>
      </c>
      <c r="D584" s="6" t="s">
        <v>8</v>
      </c>
      <c r="E584" s="7">
        <v>25402</v>
      </c>
      <c r="F584" s="6" t="s">
        <v>1290</v>
      </c>
      <c r="G584" s="6" t="s">
        <v>40</v>
      </c>
      <c r="H584" s="6" t="s">
        <v>13</v>
      </c>
      <c r="I584" s="6">
        <v>155</v>
      </c>
      <c r="J584" s="6">
        <v>80</v>
      </c>
      <c r="K584" s="6" t="str">
        <f t="shared" si="9"/>
        <v xml:space="preserve">('4620-XNQT','Hazel','Polk','F','1969-07-18','Monterey','CA','Asthma','155','80'), </v>
      </c>
      <c r="L584" s="8"/>
      <c r="O584" s="1"/>
    </row>
    <row r="585" spans="1:15" x14ac:dyDescent="0.25">
      <c r="A585" s="6" t="s">
        <v>2473</v>
      </c>
      <c r="B585" s="6" t="s">
        <v>388</v>
      </c>
      <c r="C585" s="6" t="s">
        <v>1291</v>
      </c>
      <c r="D585" s="6" t="s">
        <v>19</v>
      </c>
      <c r="E585" s="7">
        <v>14544</v>
      </c>
      <c r="F585" s="6" t="s">
        <v>381</v>
      </c>
      <c r="G585" s="6" t="s">
        <v>49</v>
      </c>
      <c r="H585" s="6" t="s">
        <v>17</v>
      </c>
      <c r="I585" s="6">
        <v>169</v>
      </c>
      <c r="J585" s="6">
        <v>62.1</v>
      </c>
      <c r="K585" s="6" t="str">
        <f t="shared" si="9"/>
        <v xml:space="preserve">('7449-MOKF','Scott','Montalvo','M','1939-10-26','Lubbock','TX','Shellfish','169','62.1'), </v>
      </c>
      <c r="L585" s="8"/>
      <c r="O585" s="1"/>
    </row>
    <row r="586" spans="1:15" x14ac:dyDescent="0.25">
      <c r="A586" s="6" t="s">
        <v>2474</v>
      </c>
      <c r="B586" s="6" t="s">
        <v>1292</v>
      </c>
      <c r="C586" s="6" t="s">
        <v>236</v>
      </c>
      <c r="D586" s="6" t="s">
        <v>19</v>
      </c>
      <c r="E586" s="7">
        <v>33083</v>
      </c>
      <c r="F586" s="6" t="s">
        <v>39</v>
      </c>
      <c r="G586" s="6" t="s">
        <v>40</v>
      </c>
      <c r="H586" s="6" t="s">
        <v>17</v>
      </c>
      <c r="I586" s="6">
        <v>177</v>
      </c>
      <c r="J586" s="6">
        <v>69.5</v>
      </c>
      <c r="K586" s="6" t="str">
        <f t="shared" si="9"/>
        <v xml:space="preserve">('8740-JKCL','Stan','Brown','M','1990-07-29','Los Angeles','CA','Shellfish','177','69.5'), </v>
      </c>
      <c r="L586" s="8"/>
      <c r="O586" s="1"/>
    </row>
    <row r="587" spans="1:15" x14ac:dyDescent="0.25">
      <c r="A587" s="6" t="s">
        <v>2475</v>
      </c>
      <c r="B587" s="6" t="s">
        <v>635</v>
      </c>
      <c r="C587" s="6" t="s">
        <v>1293</v>
      </c>
      <c r="D587" s="6" t="s">
        <v>19</v>
      </c>
      <c r="E587" s="7">
        <v>37715</v>
      </c>
      <c r="F587" s="6" t="s">
        <v>153</v>
      </c>
      <c r="G587" s="6" t="s">
        <v>123</v>
      </c>
      <c r="H587" s="6" t="s">
        <v>38</v>
      </c>
      <c r="I587" s="6">
        <v>171</v>
      </c>
      <c r="J587" s="6">
        <v>75.3</v>
      </c>
      <c r="K587" s="6" t="str">
        <f t="shared" si="9"/>
        <v xml:space="preserve">('6929-WNKB','Joseph','Morse','M','2003-04-04','Nashville','TN','NULL','171','75.3'), </v>
      </c>
      <c r="L587" s="8"/>
      <c r="O587" s="1"/>
    </row>
    <row r="588" spans="1:15" x14ac:dyDescent="0.25">
      <c r="A588" s="6" t="s">
        <v>2476</v>
      </c>
      <c r="B588" s="6" t="s">
        <v>111</v>
      </c>
      <c r="C588" s="6" t="s">
        <v>808</v>
      </c>
      <c r="D588" s="6" t="s">
        <v>19</v>
      </c>
      <c r="E588" s="7">
        <v>23103</v>
      </c>
      <c r="F588" s="6" t="s">
        <v>588</v>
      </c>
      <c r="G588" s="6" t="s">
        <v>10</v>
      </c>
      <c r="H588" s="6" t="s">
        <v>17</v>
      </c>
      <c r="I588" s="6">
        <v>183</v>
      </c>
      <c r="J588" s="6">
        <v>112.1</v>
      </c>
      <c r="K588" s="6" t="str">
        <f t="shared" si="9"/>
        <v xml:space="preserve">('6385-JGAL','James','Lee','M','1963-04-02','Miami','FL','Shellfish','183','112.1'), </v>
      </c>
      <c r="L588" s="8"/>
      <c r="O588" s="1"/>
    </row>
    <row r="589" spans="1:15" x14ac:dyDescent="0.25">
      <c r="A589" s="6" t="s">
        <v>2477</v>
      </c>
      <c r="B589" s="6" t="s">
        <v>171</v>
      </c>
      <c r="C589" s="6" t="s">
        <v>1294</v>
      </c>
      <c r="D589" s="6" t="s">
        <v>8</v>
      </c>
      <c r="E589" s="7">
        <v>33506</v>
      </c>
      <c r="F589" s="6" t="s">
        <v>1295</v>
      </c>
      <c r="G589" s="6" t="s">
        <v>49</v>
      </c>
      <c r="H589" s="6" t="s">
        <v>18</v>
      </c>
      <c r="I589" s="6">
        <v>161</v>
      </c>
      <c r="J589" s="6">
        <v>84.5</v>
      </c>
      <c r="K589" s="6" t="str">
        <f t="shared" si="9"/>
        <v xml:space="preserve">('7695-KZWL','Lorraine','Flores','F','1991-09-25','Plano','TX','lactose intollerant','161','84.5'), </v>
      </c>
      <c r="L589" s="8"/>
      <c r="O589" s="1"/>
    </row>
    <row r="590" spans="1:15" x14ac:dyDescent="0.25">
      <c r="A590" s="6" t="s">
        <v>2478</v>
      </c>
      <c r="B590" s="6" t="s">
        <v>1296</v>
      </c>
      <c r="C590" s="6" t="s">
        <v>178</v>
      </c>
      <c r="D590" s="6" t="s">
        <v>8</v>
      </c>
      <c r="E590" s="7">
        <v>30086</v>
      </c>
      <c r="F590" s="6" t="s">
        <v>824</v>
      </c>
      <c r="G590" s="6" t="s">
        <v>10</v>
      </c>
      <c r="H590" s="6" t="s">
        <v>15</v>
      </c>
      <c r="I590" s="6">
        <v>169</v>
      </c>
      <c r="J590" s="6">
        <v>51.8</v>
      </c>
      <c r="K590" s="6" t="str">
        <f t="shared" si="9"/>
        <v xml:space="preserve">('5005-FGGM','Lou','Palmer','F','1982-05-15','West Palm Beach','FL','Wheat','169','51.8'), </v>
      </c>
      <c r="L590" s="8"/>
      <c r="O590" s="1"/>
    </row>
    <row r="591" spans="1:15" x14ac:dyDescent="0.25">
      <c r="A591" s="6" t="s">
        <v>2479</v>
      </c>
      <c r="B591" s="6" t="s">
        <v>1297</v>
      </c>
      <c r="C591" s="6" t="s">
        <v>1298</v>
      </c>
      <c r="D591" s="6" t="s">
        <v>19</v>
      </c>
      <c r="E591" s="7">
        <v>20707</v>
      </c>
      <c r="F591" s="6" t="s">
        <v>588</v>
      </c>
      <c r="G591" s="6" t="s">
        <v>10</v>
      </c>
      <c r="H591" s="6" t="s">
        <v>11</v>
      </c>
      <c r="I591" s="6">
        <v>174</v>
      </c>
      <c r="J591" s="6">
        <v>68.2</v>
      </c>
      <c r="K591" s="6" t="str">
        <f t="shared" si="9"/>
        <v xml:space="preserve">('8612-AERJ','Archie','Carlson','M','1956-09-09','Miami','FL','Peanut','174','68.2'), </v>
      </c>
      <c r="L591" s="8"/>
      <c r="O591" s="1"/>
    </row>
    <row r="592" spans="1:15" x14ac:dyDescent="0.25">
      <c r="A592" s="6" t="s">
        <v>2480</v>
      </c>
      <c r="B592" s="6" t="s">
        <v>264</v>
      </c>
      <c r="C592" s="6" t="s">
        <v>1299</v>
      </c>
      <c r="D592" s="6" t="s">
        <v>8</v>
      </c>
      <c r="E592" s="7">
        <v>38086</v>
      </c>
      <c r="F592" s="6" t="s">
        <v>39</v>
      </c>
      <c r="G592" s="6" t="s">
        <v>40</v>
      </c>
      <c r="H592" s="6" t="s">
        <v>18</v>
      </c>
      <c r="I592" s="6">
        <v>159</v>
      </c>
      <c r="J592" s="6">
        <v>81.5</v>
      </c>
      <c r="K592" s="6" t="str">
        <f t="shared" si="9"/>
        <v xml:space="preserve">('8355-QKID','Judy','Barrios','F','2004-04-09','Los Angeles','CA','lactose intollerant','159','81.5'), </v>
      </c>
      <c r="L592" s="8"/>
      <c r="O592" s="1"/>
    </row>
    <row r="593" spans="1:15" x14ac:dyDescent="0.25">
      <c r="A593" s="6" t="s">
        <v>2481</v>
      </c>
      <c r="B593" s="6" t="s">
        <v>1300</v>
      </c>
      <c r="C593" s="6" t="s">
        <v>619</v>
      </c>
      <c r="D593" s="6" t="s">
        <v>8</v>
      </c>
      <c r="E593" s="7">
        <v>14803</v>
      </c>
      <c r="F593" s="6" t="s">
        <v>1283</v>
      </c>
      <c r="G593" s="6" t="s">
        <v>114</v>
      </c>
      <c r="H593" s="6" t="s">
        <v>15</v>
      </c>
      <c r="I593" s="6">
        <v>167</v>
      </c>
      <c r="J593" s="6">
        <v>63.8</v>
      </c>
      <c r="K593" s="6" t="str">
        <f t="shared" si="9"/>
        <v xml:space="preserve">('8463-HITT','Floy','Wilson','F','1940-07-11','Charleston','WV','Wheat','167','63.8'), </v>
      </c>
      <c r="L593" s="8"/>
      <c r="O593" s="1"/>
    </row>
    <row r="594" spans="1:15" x14ac:dyDescent="0.25">
      <c r="A594" s="6" t="s">
        <v>2482</v>
      </c>
      <c r="B594" s="6" t="s">
        <v>681</v>
      </c>
      <c r="C594" s="6" t="s">
        <v>375</v>
      </c>
      <c r="D594" s="6" t="s">
        <v>19</v>
      </c>
      <c r="E594" s="7">
        <v>23877</v>
      </c>
      <c r="F594" s="6" t="s">
        <v>1301</v>
      </c>
      <c r="G594" s="6" t="s">
        <v>836</v>
      </c>
      <c r="H594" s="6" t="s">
        <v>13</v>
      </c>
      <c r="I594" s="6">
        <v>170</v>
      </c>
      <c r="J594" s="6">
        <v>83.5</v>
      </c>
      <c r="K594" s="6" t="str">
        <f t="shared" si="9"/>
        <v xml:space="preserve">('4407-RWIZ','Jose','Williams','M','1965-05-15','Reno','NV','Asthma','170','83.5'), </v>
      </c>
      <c r="L594" s="8"/>
      <c r="O594" s="1"/>
    </row>
    <row r="595" spans="1:15" x14ac:dyDescent="0.25">
      <c r="A595" s="6" t="s">
        <v>2483</v>
      </c>
      <c r="B595" s="6" t="s">
        <v>72</v>
      </c>
      <c r="C595" s="6" t="s">
        <v>874</v>
      </c>
      <c r="D595" s="6" t="s">
        <v>19</v>
      </c>
      <c r="E595" s="7">
        <v>30206</v>
      </c>
      <c r="F595" s="6" t="s">
        <v>1302</v>
      </c>
      <c r="G595" s="6" t="s">
        <v>836</v>
      </c>
      <c r="H595" s="6" t="s">
        <v>38</v>
      </c>
      <c r="I595" s="6">
        <v>181</v>
      </c>
      <c r="J595" s="6">
        <v>70.900000000000006</v>
      </c>
      <c r="K595" s="6" t="str">
        <f t="shared" si="9"/>
        <v xml:space="preserve">('9694-RZHY','Robert','Clark','M','1982-09-12','Mina','NV','NULL','181','70.9'), </v>
      </c>
      <c r="L595" s="8"/>
      <c r="O595" s="1"/>
    </row>
    <row r="596" spans="1:15" x14ac:dyDescent="0.25">
      <c r="A596" s="6" t="s">
        <v>2484</v>
      </c>
      <c r="B596" s="6" t="s">
        <v>298</v>
      </c>
      <c r="C596" s="6" t="s">
        <v>1303</v>
      </c>
      <c r="D596" s="6" t="s">
        <v>19</v>
      </c>
      <c r="E596" s="7">
        <v>36287</v>
      </c>
      <c r="F596" s="6" t="s">
        <v>34</v>
      </c>
      <c r="G596" s="6" t="s">
        <v>35</v>
      </c>
      <c r="H596" s="6" t="s">
        <v>38</v>
      </c>
      <c r="I596" s="6">
        <v>169</v>
      </c>
      <c r="J596" s="6">
        <v>101.2</v>
      </c>
      <c r="K596" s="6" t="str">
        <f t="shared" si="9"/>
        <v xml:space="preserve">('3324-SWWI','John','Dow','M','1999-05-07','Camden','NJ','NULL','169','101.2'), </v>
      </c>
      <c r="L596" s="8"/>
      <c r="O596" s="1"/>
    </row>
    <row r="597" spans="1:15" x14ac:dyDescent="0.25">
      <c r="A597" s="6" t="s">
        <v>2485</v>
      </c>
      <c r="B597" s="6" t="s">
        <v>168</v>
      </c>
      <c r="C597" s="6" t="s">
        <v>1304</v>
      </c>
      <c r="D597" s="6" t="s">
        <v>8</v>
      </c>
      <c r="E597" s="7">
        <v>30871</v>
      </c>
      <c r="F597" s="6" t="s">
        <v>583</v>
      </c>
      <c r="G597" s="6" t="s">
        <v>35</v>
      </c>
      <c r="H597" s="6" t="s">
        <v>11</v>
      </c>
      <c r="I597" s="6">
        <v>171</v>
      </c>
      <c r="J597" s="6">
        <v>95</v>
      </c>
      <c r="K597" s="6" t="str">
        <f t="shared" si="9"/>
        <v xml:space="preserve">('5182-CGLZ','Mary','Tinnin','F','1984-07-08','Newark','NJ','Peanut','171','95'), </v>
      </c>
      <c r="L597" s="8"/>
      <c r="O597" s="1"/>
    </row>
    <row r="598" spans="1:15" x14ac:dyDescent="0.25">
      <c r="A598" s="6" t="s">
        <v>2486</v>
      </c>
      <c r="B598" s="6" t="s">
        <v>1305</v>
      </c>
      <c r="C598" s="6" t="s">
        <v>1306</v>
      </c>
      <c r="D598" s="6" t="s">
        <v>8</v>
      </c>
      <c r="E598" s="7">
        <v>36477</v>
      </c>
      <c r="F598" s="6" t="s">
        <v>713</v>
      </c>
      <c r="G598" s="6" t="s">
        <v>714</v>
      </c>
      <c r="H598" s="6" t="s">
        <v>17</v>
      </c>
      <c r="I598" s="6">
        <v>170</v>
      </c>
      <c r="J598" s="6">
        <v>48.3</v>
      </c>
      <c r="K598" s="6" t="str">
        <f t="shared" si="9"/>
        <v xml:space="preserve">('1675-UNAD','Susie','Baker','F','1999-11-13','Portland','OR','Shellfish','170','48.3'), </v>
      </c>
      <c r="L598" s="8"/>
      <c r="O598" s="1"/>
    </row>
    <row r="599" spans="1:15" x14ac:dyDescent="0.25">
      <c r="A599" s="6" t="s">
        <v>2487</v>
      </c>
      <c r="B599" s="6" t="s">
        <v>1050</v>
      </c>
      <c r="C599" s="6" t="s">
        <v>1307</v>
      </c>
      <c r="D599" s="6" t="s">
        <v>19</v>
      </c>
      <c r="E599" s="7">
        <v>20044</v>
      </c>
      <c r="F599" s="6" t="s">
        <v>1308</v>
      </c>
      <c r="G599" s="6" t="s">
        <v>51</v>
      </c>
      <c r="H599" s="6" t="s">
        <v>13</v>
      </c>
      <c r="I599" s="6">
        <v>178</v>
      </c>
      <c r="J599" s="6">
        <v>68.400000000000006</v>
      </c>
      <c r="K599" s="6" t="str">
        <f t="shared" si="9"/>
        <v xml:space="preserve">('9496-ICMQ','Christopher','Patel','M','1954-11-16','Waterbury','CT','Asthma','178','68.4'), </v>
      </c>
      <c r="L599" s="8"/>
      <c r="O599" s="1"/>
    </row>
    <row r="600" spans="1:15" x14ac:dyDescent="0.25">
      <c r="A600" s="6" t="s">
        <v>2488</v>
      </c>
      <c r="B600" s="6" t="s">
        <v>742</v>
      </c>
      <c r="C600" s="6" t="s">
        <v>1309</v>
      </c>
      <c r="D600" s="6" t="s">
        <v>8</v>
      </c>
      <c r="E600" s="7">
        <v>30816</v>
      </c>
      <c r="F600" s="6" t="s">
        <v>1310</v>
      </c>
      <c r="G600" s="6" t="s">
        <v>160</v>
      </c>
      <c r="H600" s="6" t="s">
        <v>13</v>
      </c>
      <c r="I600" s="6">
        <v>167</v>
      </c>
      <c r="J600" s="6">
        <v>85.4</v>
      </c>
      <c r="K600" s="6" t="str">
        <f t="shared" si="9"/>
        <v xml:space="preserve">('4437-DTIT','Betty','Schultz','F','1984-05-14','Hopkins','MO','Asthma','167','85.4'), </v>
      </c>
      <c r="L600" s="8"/>
      <c r="O600" s="1"/>
    </row>
    <row r="601" spans="1:15" x14ac:dyDescent="0.25">
      <c r="A601" s="6" t="s">
        <v>2489</v>
      </c>
      <c r="B601" s="6" t="s">
        <v>481</v>
      </c>
      <c r="C601" s="6" t="s">
        <v>1311</v>
      </c>
      <c r="D601" s="6" t="s">
        <v>19</v>
      </c>
      <c r="E601" s="7">
        <v>25398</v>
      </c>
      <c r="F601" s="6" t="s">
        <v>1312</v>
      </c>
      <c r="G601" s="6" t="s">
        <v>160</v>
      </c>
      <c r="H601" s="6" t="s">
        <v>14</v>
      </c>
      <c r="I601" s="6">
        <v>167</v>
      </c>
      <c r="J601" s="6">
        <v>70.400000000000006</v>
      </c>
      <c r="K601" s="6" t="str">
        <f t="shared" si="9"/>
        <v xml:space="preserve">('5477-GBLE','Michael','Fine','M','1969-07-14','Monett','MO','Kiwi','167','70.4'), </v>
      </c>
      <c r="L601" s="8"/>
      <c r="O601" s="1"/>
    </row>
    <row r="602" spans="1:15" x14ac:dyDescent="0.25">
      <c r="A602" s="6" t="s">
        <v>2490</v>
      </c>
      <c r="B602" s="6" t="s">
        <v>291</v>
      </c>
      <c r="C602" s="6" t="s">
        <v>1313</v>
      </c>
      <c r="D602" s="6" t="s">
        <v>8</v>
      </c>
      <c r="E602" s="7">
        <v>30528</v>
      </c>
      <c r="F602" s="6" t="s">
        <v>282</v>
      </c>
      <c r="G602" s="6" t="s">
        <v>127</v>
      </c>
      <c r="H602" s="6" t="s">
        <v>11</v>
      </c>
      <c r="I602" s="6">
        <v>162</v>
      </c>
      <c r="J602" s="6">
        <v>86.6</v>
      </c>
      <c r="K602" s="6" t="str">
        <f t="shared" si="9"/>
        <v xml:space="preserve">('9293-PDRA','Joyce','Sasser','F','1983-07-31','Pittsburgh','PA','Peanut','162','86.6'), </v>
      </c>
      <c r="L602" s="8"/>
      <c r="O602" s="1"/>
    </row>
    <row r="603" spans="1:15" x14ac:dyDescent="0.25">
      <c r="A603" s="6" t="s">
        <v>2491</v>
      </c>
      <c r="B603" s="6" t="s">
        <v>379</v>
      </c>
      <c r="C603" s="6" t="s">
        <v>1314</v>
      </c>
      <c r="D603" s="6" t="s">
        <v>19</v>
      </c>
      <c r="E603" s="7">
        <v>26683</v>
      </c>
      <c r="F603" s="6" t="s">
        <v>1315</v>
      </c>
      <c r="G603" s="6" t="s">
        <v>40</v>
      </c>
      <c r="H603" s="6" t="s">
        <v>13</v>
      </c>
      <c r="I603" s="6">
        <v>181</v>
      </c>
      <c r="J603" s="6">
        <v>97.3</v>
      </c>
      <c r="K603" s="6" t="str">
        <f t="shared" si="9"/>
        <v xml:space="preserve">('3603-BYFC','Jorge','Walker','M','1973-01-19','Sunnyvale','CA','Asthma','181','97.3'), </v>
      </c>
      <c r="L603" s="8"/>
      <c r="O603" s="1"/>
    </row>
    <row r="604" spans="1:15" x14ac:dyDescent="0.25">
      <c r="A604" s="6" t="s">
        <v>2492</v>
      </c>
      <c r="B604" s="6" t="s">
        <v>882</v>
      </c>
      <c r="C604" s="6" t="s">
        <v>1316</v>
      </c>
      <c r="D604" s="6" t="s">
        <v>19</v>
      </c>
      <c r="E604" s="7">
        <v>32041</v>
      </c>
      <c r="F604" s="6" t="s">
        <v>542</v>
      </c>
      <c r="G604" s="6" t="s">
        <v>500</v>
      </c>
      <c r="H604" s="6" t="s">
        <v>14</v>
      </c>
      <c r="I604" s="6">
        <v>176</v>
      </c>
      <c r="J604" s="6">
        <v>85.5</v>
      </c>
      <c r="K604" s="6" t="str">
        <f t="shared" si="9"/>
        <v xml:space="preserve">('4011-AVDM','Bernard','Leblanc','M','1987-09-21','Phoenix','AZ','Kiwi','176','85.5'), </v>
      </c>
      <c r="L604" s="8"/>
      <c r="O604" s="1"/>
    </row>
    <row r="605" spans="1:15" x14ac:dyDescent="0.25">
      <c r="A605" s="6" t="s">
        <v>2493</v>
      </c>
      <c r="B605" s="6" t="s">
        <v>439</v>
      </c>
      <c r="C605" s="6" t="s">
        <v>1317</v>
      </c>
      <c r="D605" s="6" t="s">
        <v>19</v>
      </c>
      <c r="E605" s="7">
        <v>18942</v>
      </c>
      <c r="F605" s="6" t="s">
        <v>1318</v>
      </c>
      <c r="G605" s="6" t="s">
        <v>668</v>
      </c>
      <c r="H605" s="6" t="s">
        <v>38</v>
      </c>
      <c r="I605" s="6">
        <v>163</v>
      </c>
      <c r="J605" s="6">
        <v>99.2</v>
      </c>
      <c r="K605" s="6" t="str">
        <f t="shared" si="9"/>
        <v xml:space="preserve">('7997-YUBD','Justin','Grogg','M','1951-11-10','Rowan','IA','NULL','163','99.2'), </v>
      </c>
      <c r="L605" s="8"/>
      <c r="O605" s="1"/>
    </row>
    <row r="606" spans="1:15" x14ac:dyDescent="0.25">
      <c r="A606" s="6" t="s">
        <v>2494</v>
      </c>
      <c r="B606" s="6" t="s">
        <v>314</v>
      </c>
      <c r="C606" s="6" t="s">
        <v>1319</v>
      </c>
      <c r="D606" s="6" t="s">
        <v>19</v>
      </c>
      <c r="E606" s="7">
        <v>25084</v>
      </c>
      <c r="F606" s="6" t="s">
        <v>1320</v>
      </c>
      <c r="G606" s="6" t="s">
        <v>714</v>
      </c>
      <c r="H606" s="6" t="s">
        <v>11</v>
      </c>
      <c r="I606" s="6">
        <v>171</v>
      </c>
      <c r="J606" s="6">
        <v>68.2</v>
      </c>
      <c r="K606" s="6" t="str">
        <f t="shared" si="9"/>
        <v xml:space="preserve">('9618-ORGU','David','Jennings','M','1968-09-03','La Grande','OR','Peanut','171','68.2'), </v>
      </c>
      <c r="L606" s="8"/>
      <c r="O606" s="1"/>
    </row>
    <row r="607" spans="1:15" x14ac:dyDescent="0.25">
      <c r="A607" s="6" t="s">
        <v>2495</v>
      </c>
      <c r="B607" s="6" t="s">
        <v>168</v>
      </c>
      <c r="C607" s="6" t="s">
        <v>1321</v>
      </c>
      <c r="D607" s="6" t="s">
        <v>8</v>
      </c>
      <c r="E607" s="7">
        <v>35036</v>
      </c>
      <c r="F607" s="6" t="s">
        <v>1322</v>
      </c>
      <c r="G607" s="6" t="s">
        <v>35</v>
      </c>
      <c r="H607" s="6" t="s">
        <v>18</v>
      </c>
      <c r="I607" s="6">
        <v>155</v>
      </c>
      <c r="J607" s="6">
        <v>69.8</v>
      </c>
      <c r="K607" s="6" t="str">
        <f t="shared" si="9"/>
        <v xml:space="preserve">('4365-HJXE','Mary','Wynn','F','1995-12-03','Succasunna','NJ','lactose intollerant','155','69.8'), </v>
      </c>
      <c r="L607" s="8"/>
      <c r="O607" s="1"/>
    </row>
    <row r="608" spans="1:15" x14ac:dyDescent="0.25">
      <c r="A608" s="6" t="s">
        <v>2496</v>
      </c>
      <c r="B608" s="6" t="s">
        <v>408</v>
      </c>
      <c r="C608" s="6" t="s">
        <v>1323</v>
      </c>
      <c r="D608" s="6" t="s">
        <v>19</v>
      </c>
      <c r="E608" s="7">
        <v>34076</v>
      </c>
      <c r="F608" s="6" t="s">
        <v>1324</v>
      </c>
      <c r="G608" s="6" t="s">
        <v>49</v>
      </c>
      <c r="H608" s="6" t="s">
        <v>14</v>
      </c>
      <c r="I608" s="6">
        <v>189</v>
      </c>
      <c r="J608" s="6">
        <v>101.6</v>
      </c>
      <c r="K608" s="6" t="str">
        <f t="shared" si="9"/>
        <v xml:space="preserve">('3676-WYWN','Jeremy','Reitz','M','1993-04-17','Sugar Land','TX','Kiwi','189','101.6'), </v>
      </c>
      <c r="L608" s="8"/>
      <c r="O608" s="1"/>
    </row>
    <row r="609" spans="1:15" x14ac:dyDescent="0.25">
      <c r="A609" s="6" t="s">
        <v>2497</v>
      </c>
      <c r="B609" s="6" t="s">
        <v>1275</v>
      </c>
      <c r="C609" s="6" t="s">
        <v>1325</v>
      </c>
      <c r="D609" s="6" t="s">
        <v>19</v>
      </c>
      <c r="E609" s="7">
        <v>21722</v>
      </c>
      <c r="F609" s="6" t="s">
        <v>151</v>
      </c>
      <c r="G609" s="6" t="s">
        <v>37</v>
      </c>
      <c r="H609" s="6" t="s">
        <v>11</v>
      </c>
      <c r="I609" s="6">
        <v>168</v>
      </c>
      <c r="J609" s="6">
        <v>102.1</v>
      </c>
      <c r="K609" s="6" t="str">
        <f t="shared" si="9"/>
        <v xml:space="preserve">('7824-REUM','Dennis','Powell','M','1959-06-21','Garden City','NY','Peanut','168','102.1'), </v>
      </c>
      <c r="L609" s="8"/>
      <c r="O609" s="1"/>
    </row>
    <row r="610" spans="1:15" x14ac:dyDescent="0.25">
      <c r="A610" s="6" t="s">
        <v>2498</v>
      </c>
      <c r="B610" s="6" t="s">
        <v>1326</v>
      </c>
      <c r="C610" s="6" t="s">
        <v>969</v>
      </c>
      <c r="D610" s="6" t="s">
        <v>19</v>
      </c>
      <c r="E610" s="7">
        <v>30147</v>
      </c>
      <c r="F610" s="6" t="s">
        <v>1327</v>
      </c>
      <c r="G610" s="6" t="s">
        <v>35</v>
      </c>
      <c r="H610" s="6" t="s">
        <v>38</v>
      </c>
      <c r="I610" s="6">
        <v>178</v>
      </c>
      <c r="J610" s="6">
        <v>70.099999999999994</v>
      </c>
      <c r="K610" s="6" t="str">
        <f t="shared" si="9"/>
        <v xml:space="preserve">('9504-QYIY','Joel','Peterson','M','1982-07-15','Pennsauken','NJ','NULL','178','70.1'), </v>
      </c>
      <c r="L610" s="8"/>
      <c r="O610" s="1"/>
    </row>
    <row r="611" spans="1:15" x14ac:dyDescent="0.25">
      <c r="A611" s="6" t="s">
        <v>2499</v>
      </c>
      <c r="B611" s="6" t="s">
        <v>1328</v>
      </c>
      <c r="C611" s="6" t="s">
        <v>1329</v>
      </c>
      <c r="D611" s="6" t="s">
        <v>19</v>
      </c>
      <c r="E611" s="7">
        <v>24109</v>
      </c>
      <c r="F611" s="6" t="s">
        <v>1330</v>
      </c>
      <c r="G611" s="6" t="s">
        <v>52</v>
      </c>
      <c r="H611" s="6" t="s">
        <v>14</v>
      </c>
      <c r="I611" s="6">
        <v>183</v>
      </c>
      <c r="J611" s="6">
        <v>81.099999999999994</v>
      </c>
      <c r="K611" s="6" t="str">
        <f t="shared" si="9"/>
        <v xml:space="preserve">('7765-HXON','Victor','Carstens','M','1966-01-02','Green Bay','WI','Kiwi','183','81.1'), </v>
      </c>
      <c r="L611" s="8"/>
      <c r="O611" s="1"/>
    </row>
    <row r="612" spans="1:15" x14ac:dyDescent="0.25">
      <c r="A612" s="6" t="s">
        <v>2500</v>
      </c>
      <c r="B612" s="6" t="s">
        <v>298</v>
      </c>
      <c r="C612" s="6" t="s">
        <v>1282</v>
      </c>
      <c r="D612" s="6" t="s">
        <v>19</v>
      </c>
      <c r="E612" s="7">
        <v>30390</v>
      </c>
      <c r="F612" s="6" t="s">
        <v>1331</v>
      </c>
      <c r="G612" s="6" t="s">
        <v>79</v>
      </c>
      <c r="H612" s="6" t="s">
        <v>14</v>
      </c>
      <c r="I612" s="6">
        <v>177</v>
      </c>
      <c r="J612" s="6">
        <v>88.3</v>
      </c>
      <c r="K612" s="6" t="str">
        <f t="shared" si="9"/>
        <v xml:space="preserve">('1733-FRND','John','Lane','M','1983-03-15','Pawhuska','OK','Kiwi','177','88.3'), </v>
      </c>
      <c r="L612" s="8"/>
      <c r="O612" s="1"/>
    </row>
    <row r="613" spans="1:15" x14ac:dyDescent="0.25">
      <c r="A613" s="6" t="s">
        <v>2501</v>
      </c>
      <c r="B613" s="6" t="s">
        <v>1332</v>
      </c>
      <c r="C613" s="6" t="s">
        <v>216</v>
      </c>
      <c r="D613" s="6" t="s">
        <v>8</v>
      </c>
      <c r="E613" s="7">
        <v>34064</v>
      </c>
      <c r="F613" s="6" t="s">
        <v>156</v>
      </c>
      <c r="G613" s="6" t="s">
        <v>20</v>
      </c>
      <c r="H613" s="6" t="s">
        <v>15</v>
      </c>
      <c r="I613" s="6">
        <v>162</v>
      </c>
      <c r="J613" s="6">
        <v>57.8</v>
      </c>
      <c r="K613" s="6" t="str">
        <f t="shared" si="9"/>
        <v xml:space="preserve">('1596-QFWK','Mindy','Anderson','F','1993-04-05','Detroit','MI','Wheat','162','57.8'), </v>
      </c>
      <c r="L613" s="8"/>
      <c r="O613" s="1"/>
    </row>
    <row r="614" spans="1:15" x14ac:dyDescent="0.25">
      <c r="A614" s="6" t="s">
        <v>2502</v>
      </c>
      <c r="B614" s="6" t="s">
        <v>844</v>
      </c>
      <c r="C614" s="6" t="s">
        <v>1333</v>
      </c>
      <c r="D614" s="6" t="s">
        <v>19</v>
      </c>
      <c r="E614" s="7">
        <v>25710</v>
      </c>
      <c r="F614" s="6" t="s">
        <v>1334</v>
      </c>
      <c r="G614" s="6" t="s">
        <v>49</v>
      </c>
      <c r="H614" s="6" t="s">
        <v>16</v>
      </c>
      <c r="I614" s="6">
        <v>177</v>
      </c>
      <c r="J614" s="6">
        <v>97.4</v>
      </c>
      <c r="K614" s="6" t="str">
        <f t="shared" si="9"/>
        <v xml:space="preserve">('5491-ZBHY','Leonard','Wolfe','M','1970-05-22','Midland','TX','Soy','177','97.4'), </v>
      </c>
      <c r="L614" s="8"/>
      <c r="O614" s="1"/>
    </row>
    <row r="615" spans="1:15" x14ac:dyDescent="0.25">
      <c r="A615" s="6" t="s">
        <v>2503</v>
      </c>
      <c r="B615" s="6" t="s">
        <v>1335</v>
      </c>
      <c r="C615" s="6" t="s">
        <v>1336</v>
      </c>
      <c r="D615" s="6" t="s">
        <v>8</v>
      </c>
      <c r="E615" s="7">
        <v>15736</v>
      </c>
      <c r="F615" s="6" t="s">
        <v>463</v>
      </c>
      <c r="G615" s="6" t="s">
        <v>160</v>
      </c>
      <c r="H615" s="6" t="s">
        <v>15</v>
      </c>
      <c r="I615" s="6">
        <v>165</v>
      </c>
      <c r="J615" s="6">
        <v>92.2</v>
      </c>
      <c r="K615" s="6" t="str">
        <f t="shared" si="9"/>
        <v xml:space="preserve">('5544-COPI','Rhoda','Lilley','F','1943-01-30','Kansas City','MO','Wheat','165','92.2'), </v>
      </c>
      <c r="L615" s="8"/>
      <c r="O615" s="1"/>
    </row>
    <row r="616" spans="1:15" x14ac:dyDescent="0.25">
      <c r="A616" s="6" t="s">
        <v>2504</v>
      </c>
      <c r="B616" s="6" t="s">
        <v>177</v>
      </c>
      <c r="C616" s="6" t="s">
        <v>1337</v>
      </c>
      <c r="D616" s="6" t="s">
        <v>19</v>
      </c>
      <c r="E616" s="7">
        <v>27658</v>
      </c>
      <c r="F616" s="6" t="s">
        <v>1338</v>
      </c>
      <c r="G616" s="6" t="s">
        <v>214</v>
      </c>
      <c r="H616" s="6" t="s">
        <v>18</v>
      </c>
      <c r="I616" s="6">
        <v>183</v>
      </c>
      <c r="J616" s="6">
        <v>114.7</v>
      </c>
      <c r="K616" s="6" t="str">
        <f t="shared" si="9"/>
        <v xml:space="preserve">('3541-VUAU','Terry','Fairbanks','M','1975-09-21','Acton','MA','lactose intollerant','183','114.7'), </v>
      </c>
      <c r="L616" s="8"/>
      <c r="O616" s="1"/>
    </row>
    <row r="617" spans="1:15" x14ac:dyDescent="0.25">
      <c r="A617" s="6" t="s">
        <v>2505</v>
      </c>
      <c r="B617" s="6" t="s">
        <v>264</v>
      </c>
      <c r="C617" s="6" t="s">
        <v>92</v>
      </c>
      <c r="D617" s="6" t="s">
        <v>8</v>
      </c>
      <c r="E617" s="7">
        <v>24514</v>
      </c>
      <c r="F617" s="6" t="s">
        <v>1339</v>
      </c>
      <c r="G617" s="6" t="s">
        <v>885</v>
      </c>
      <c r="H617" s="6" t="s">
        <v>38</v>
      </c>
      <c r="I617" s="6">
        <v>170</v>
      </c>
      <c r="J617" s="6">
        <v>56.9</v>
      </c>
      <c r="K617" s="6" t="str">
        <f t="shared" si="9"/>
        <v xml:space="preserve">('4383-ONYO','Judy','Bailey','F','1967-02-11','Minneapolis','MN','NULL','170','56.9'), </v>
      </c>
      <c r="L617" s="8"/>
      <c r="O617" s="1"/>
    </row>
    <row r="618" spans="1:15" x14ac:dyDescent="0.25">
      <c r="A618" s="6" t="s">
        <v>2506</v>
      </c>
      <c r="B618" s="6" t="s">
        <v>1340</v>
      </c>
      <c r="C618" s="6" t="s">
        <v>1341</v>
      </c>
      <c r="D618" s="6" t="s">
        <v>19</v>
      </c>
      <c r="E618" s="7">
        <v>27592</v>
      </c>
      <c r="F618" s="6" t="s">
        <v>1342</v>
      </c>
      <c r="G618" s="6" t="s">
        <v>47</v>
      </c>
      <c r="H618" s="6" t="s">
        <v>18</v>
      </c>
      <c r="I618" s="6">
        <v>169</v>
      </c>
      <c r="J618" s="6">
        <v>84.1</v>
      </c>
      <c r="K618" s="6" t="str">
        <f t="shared" si="9"/>
        <v xml:space="preserve">('1639-XOTD','Errol','Palazzolo','M','1975-07-17','High Point','NC','lactose intollerant','169','84.1'), </v>
      </c>
      <c r="L618" s="8"/>
      <c r="O618" s="1"/>
    </row>
    <row r="619" spans="1:15" x14ac:dyDescent="0.25">
      <c r="A619" s="6" t="s">
        <v>2507</v>
      </c>
      <c r="B619" s="6" t="s">
        <v>390</v>
      </c>
      <c r="C619" s="6" t="s">
        <v>1343</v>
      </c>
      <c r="D619" s="6" t="s">
        <v>8</v>
      </c>
      <c r="E619" s="7">
        <v>18879</v>
      </c>
      <c r="F619" s="6" t="s">
        <v>547</v>
      </c>
      <c r="G619" s="6" t="s">
        <v>20</v>
      </c>
      <c r="H619" s="6" t="s">
        <v>17</v>
      </c>
      <c r="I619" s="6">
        <v>155</v>
      </c>
      <c r="J619" s="6">
        <v>83</v>
      </c>
      <c r="K619" s="6" t="str">
        <f t="shared" si="9"/>
        <v xml:space="preserve">('2853-FADW','Susan','People','F','1951-09-08','Charlotte','MI','Shellfish','155','83'), </v>
      </c>
      <c r="L619" s="8"/>
      <c r="O619" s="1"/>
    </row>
    <row r="620" spans="1:15" x14ac:dyDescent="0.25">
      <c r="A620" s="6" t="s">
        <v>2508</v>
      </c>
      <c r="B620" s="6" t="s">
        <v>481</v>
      </c>
      <c r="C620" s="6" t="s">
        <v>1344</v>
      </c>
      <c r="D620" s="6" t="s">
        <v>19</v>
      </c>
      <c r="E620" s="7">
        <v>27258</v>
      </c>
      <c r="F620" s="6" t="s">
        <v>279</v>
      </c>
      <c r="G620" s="6" t="s">
        <v>52</v>
      </c>
      <c r="H620" s="6" t="s">
        <v>14</v>
      </c>
      <c r="I620" s="6">
        <v>171</v>
      </c>
      <c r="J620" s="6">
        <v>93.9</v>
      </c>
      <c r="K620" s="6" t="str">
        <f t="shared" si="9"/>
        <v xml:space="preserve">('5276-GUVG','Michael','Bray','M','1974-08-17','Milwaukee','WI','Kiwi','171','93.9'), </v>
      </c>
      <c r="L620" s="8"/>
      <c r="O620" s="1"/>
    </row>
    <row r="621" spans="1:15" x14ac:dyDescent="0.25">
      <c r="A621" s="6" t="s">
        <v>2509</v>
      </c>
      <c r="B621" s="6" t="s">
        <v>88</v>
      </c>
      <c r="C621" s="6" t="s">
        <v>808</v>
      </c>
      <c r="D621" s="6" t="s">
        <v>8</v>
      </c>
      <c r="E621" s="7">
        <v>37322</v>
      </c>
      <c r="F621" s="6" t="s">
        <v>28</v>
      </c>
      <c r="G621" s="6" t="s">
        <v>29</v>
      </c>
      <c r="H621" s="6" t="s">
        <v>16</v>
      </c>
      <c r="I621" s="6">
        <v>172</v>
      </c>
      <c r="J621" s="6">
        <v>72.7</v>
      </c>
      <c r="K621" s="6" t="str">
        <f t="shared" si="9"/>
        <v xml:space="preserve">('2543-GAFH','Sherry','Lee','F','2002-03-07','Indianapolis','IN','Soy','172','72.7'), </v>
      </c>
      <c r="L621" s="8"/>
      <c r="O621" s="1"/>
    </row>
    <row r="622" spans="1:15" x14ac:dyDescent="0.25">
      <c r="A622" s="6" t="s">
        <v>2510</v>
      </c>
      <c r="B622" s="6" t="s">
        <v>990</v>
      </c>
      <c r="C622" s="6" t="s">
        <v>1345</v>
      </c>
      <c r="D622" s="6" t="s">
        <v>8</v>
      </c>
      <c r="E622" s="7">
        <v>36708</v>
      </c>
      <c r="F622" s="6" t="s">
        <v>1346</v>
      </c>
      <c r="G622" s="6" t="s">
        <v>1063</v>
      </c>
      <c r="H622" s="6" t="s">
        <v>18</v>
      </c>
      <c r="I622" s="6">
        <v>158</v>
      </c>
      <c r="J622" s="6">
        <v>86.6</v>
      </c>
      <c r="K622" s="6" t="str">
        <f t="shared" si="9"/>
        <v xml:space="preserve">('1332-SWLC','Brenda','Chandler','F','2000-07-01','Kobuk','AK','lactose intollerant','158','86.6'), </v>
      </c>
      <c r="L622" s="8"/>
      <c r="O622" s="1"/>
    </row>
    <row r="623" spans="1:15" x14ac:dyDescent="0.25">
      <c r="A623" s="6" t="s">
        <v>2511</v>
      </c>
      <c r="B623" s="6" t="s">
        <v>702</v>
      </c>
      <c r="C623" s="6" t="s">
        <v>1347</v>
      </c>
      <c r="D623" s="6" t="s">
        <v>19</v>
      </c>
      <c r="E623" s="7">
        <v>19660</v>
      </c>
      <c r="F623" s="6" t="s">
        <v>1348</v>
      </c>
      <c r="G623" s="6" t="s">
        <v>10</v>
      </c>
      <c r="H623" s="6" t="s">
        <v>15</v>
      </c>
      <c r="I623" s="6">
        <v>184</v>
      </c>
      <c r="J623" s="6">
        <v>78.400000000000006</v>
      </c>
      <c r="K623" s="6" t="str">
        <f t="shared" si="9"/>
        <v xml:space="preserve">('7521-KZVX','Gerald','Uribe','M','1953-10-28','Boca Raton','FL','Wheat','184','78.4'), </v>
      </c>
      <c r="L623" s="8"/>
      <c r="O623" s="1"/>
    </row>
    <row r="624" spans="1:15" x14ac:dyDescent="0.25">
      <c r="A624" s="6" t="s">
        <v>2512</v>
      </c>
      <c r="B624" s="6" t="s">
        <v>1349</v>
      </c>
      <c r="C624" s="6" t="s">
        <v>1350</v>
      </c>
      <c r="D624" s="6" t="s">
        <v>8</v>
      </c>
      <c r="E624" s="7">
        <v>35016</v>
      </c>
      <c r="F624" s="6" t="s">
        <v>71</v>
      </c>
      <c r="G624" s="6" t="s">
        <v>167</v>
      </c>
      <c r="H624" s="6" t="s">
        <v>14</v>
      </c>
      <c r="I624" s="6">
        <v>174</v>
      </c>
      <c r="J624" s="6">
        <v>66.8</v>
      </c>
      <c r="K624" s="6" t="str">
        <f t="shared" si="9"/>
        <v xml:space="preserve">('5388-ZLJE','June','Colby','F','1995-11-13','Jackson','MS','Kiwi','174','66.8'), </v>
      </c>
      <c r="L624" s="8"/>
      <c r="O624" s="1"/>
    </row>
    <row r="625" spans="1:15" x14ac:dyDescent="0.25">
      <c r="A625" s="6" t="s">
        <v>2513</v>
      </c>
      <c r="B625" s="6" t="s">
        <v>1351</v>
      </c>
      <c r="C625" s="6" t="s">
        <v>698</v>
      </c>
      <c r="D625" s="6" t="s">
        <v>8</v>
      </c>
      <c r="E625" s="7">
        <v>21195</v>
      </c>
      <c r="F625" s="6" t="s">
        <v>39</v>
      </c>
      <c r="G625" s="6" t="s">
        <v>40</v>
      </c>
      <c r="H625" s="6" t="s">
        <v>17</v>
      </c>
      <c r="I625" s="6">
        <v>168</v>
      </c>
      <c r="J625" s="6">
        <v>69.2</v>
      </c>
      <c r="K625" s="6" t="str">
        <f t="shared" si="9"/>
        <v xml:space="preserve">('7361-ZSMR','Adriana','Shaw','F','1958-01-10','Los Angeles','CA','Shellfish','168','69.2'), </v>
      </c>
      <c r="L625" s="8"/>
      <c r="O625" s="1"/>
    </row>
    <row r="626" spans="1:15" x14ac:dyDescent="0.25">
      <c r="A626" s="6" t="s">
        <v>2514</v>
      </c>
      <c r="B626" s="6" t="s">
        <v>481</v>
      </c>
      <c r="C626" s="6" t="s">
        <v>1352</v>
      </c>
      <c r="D626" s="6" t="s">
        <v>19</v>
      </c>
      <c r="E626" s="7">
        <v>30753</v>
      </c>
      <c r="F626" s="6" t="s">
        <v>406</v>
      </c>
      <c r="G626" s="6" t="s">
        <v>23</v>
      </c>
      <c r="H626" s="6" t="s">
        <v>18</v>
      </c>
      <c r="I626" s="6">
        <v>186</v>
      </c>
      <c r="J626" s="6">
        <v>106.1</v>
      </c>
      <c r="K626" s="6" t="str">
        <f t="shared" si="9"/>
        <v xml:space="preserve">('3669-PJDI','Michael','Books','M','1984-03-12','Dayton','OH','lactose intollerant','186','106.1'), </v>
      </c>
      <c r="L626" s="8"/>
      <c r="O626" s="1"/>
    </row>
    <row r="627" spans="1:15" x14ac:dyDescent="0.25">
      <c r="A627" s="6" t="s">
        <v>2515</v>
      </c>
      <c r="B627" s="6" t="s">
        <v>1353</v>
      </c>
      <c r="C627" s="6" t="s">
        <v>747</v>
      </c>
      <c r="D627" s="6" t="s">
        <v>8</v>
      </c>
      <c r="E627" s="7">
        <v>17311</v>
      </c>
      <c r="F627" s="6" t="s">
        <v>240</v>
      </c>
      <c r="G627" s="6" t="s">
        <v>37</v>
      </c>
      <c r="H627" s="6" t="s">
        <v>38</v>
      </c>
      <c r="I627" s="6">
        <v>165</v>
      </c>
      <c r="J627" s="6">
        <v>92.1</v>
      </c>
      <c r="K627" s="6" t="str">
        <f t="shared" si="9"/>
        <v xml:space="preserve">('4236-DVGN','Tori','Jenkins','F','1947-05-24','Albany','NY','NULL','165','92.1'), </v>
      </c>
      <c r="L627" s="8"/>
      <c r="O627" s="1"/>
    </row>
    <row r="628" spans="1:15" x14ac:dyDescent="0.25">
      <c r="A628" s="6" t="s">
        <v>2516</v>
      </c>
      <c r="B628" s="6" t="s">
        <v>875</v>
      </c>
      <c r="C628" s="6" t="s">
        <v>559</v>
      </c>
      <c r="D628" s="6" t="s">
        <v>8</v>
      </c>
      <c r="E628" s="7">
        <v>33949</v>
      </c>
      <c r="F628" s="6" t="s">
        <v>1354</v>
      </c>
      <c r="G628" s="6" t="s">
        <v>740</v>
      </c>
      <c r="H628" s="6" t="s">
        <v>18</v>
      </c>
      <c r="I628" s="6">
        <v>165</v>
      </c>
      <c r="J628" s="6">
        <v>76.900000000000006</v>
      </c>
      <c r="K628" s="6" t="str">
        <f t="shared" si="9"/>
        <v xml:space="preserve">('7026-WUHB','Gail','Wood','F','1992-12-11','Melrose','NM','lactose intollerant','165','76.9'), </v>
      </c>
      <c r="L628" s="8"/>
      <c r="O628" s="1"/>
    </row>
    <row r="629" spans="1:15" x14ac:dyDescent="0.25">
      <c r="A629" s="6" t="s">
        <v>2517</v>
      </c>
      <c r="B629" s="6" t="s">
        <v>918</v>
      </c>
      <c r="C629" s="6" t="s">
        <v>1355</v>
      </c>
      <c r="D629" s="6" t="s">
        <v>19</v>
      </c>
      <c r="E629" s="7">
        <v>29443</v>
      </c>
      <c r="F629" s="6" t="s">
        <v>1356</v>
      </c>
      <c r="G629" s="6" t="s">
        <v>20</v>
      </c>
      <c r="H629" s="6" t="s">
        <v>13</v>
      </c>
      <c r="I629" s="6">
        <v>169</v>
      </c>
      <c r="J629" s="6">
        <v>87.2</v>
      </c>
      <c r="K629" s="6" t="str">
        <f t="shared" si="9"/>
        <v xml:space="preserve">('9534-UHBF','Howard','Marsh','M','1980-08-10','Lansing','MI','Asthma','169','87.2'), </v>
      </c>
      <c r="L629" s="8"/>
      <c r="O629" s="1"/>
    </row>
    <row r="630" spans="1:15" x14ac:dyDescent="0.25">
      <c r="A630" s="6" t="s">
        <v>2518</v>
      </c>
      <c r="B630" s="6" t="s">
        <v>111</v>
      </c>
      <c r="C630" s="6" t="s">
        <v>1357</v>
      </c>
      <c r="D630" s="6" t="s">
        <v>19</v>
      </c>
      <c r="E630" s="7">
        <v>31000</v>
      </c>
      <c r="F630" s="6" t="s">
        <v>1358</v>
      </c>
      <c r="G630" s="6" t="s">
        <v>37</v>
      </c>
      <c r="H630" s="6" t="s">
        <v>14</v>
      </c>
      <c r="I630" s="6">
        <v>182</v>
      </c>
      <c r="J630" s="6">
        <v>63.8</v>
      </c>
      <c r="K630" s="6" t="str">
        <f t="shared" si="9"/>
        <v xml:space="preserve">('9974-DPAM','James','Cash','M','1984-11-14','Westbury','NY','Kiwi','182','63.8'), </v>
      </c>
      <c r="L630" s="8"/>
      <c r="O630" s="1"/>
    </row>
    <row r="631" spans="1:15" x14ac:dyDescent="0.25">
      <c r="A631" s="6" t="s">
        <v>2519</v>
      </c>
      <c r="B631" s="6" t="s">
        <v>1359</v>
      </c>
      <c r="C631" s="6" t="s">
        <v>1360</v>
      </c>
      <c r="D631" s="6" t="s">
        <v>19</v>
      </c>
      <c r="E631" s="7">
        <v>19163</v>
      </c>
      <c r="F631" s="6" t="s">
        <v>1361</v>
      </c>
      <c r="G631" s="6" t="s">
        <v>40</v>
      </c>
      <c r="H631" s="6" t="s">
        <v>14</v>
      </c>
      <c r="I631" s="6">
        <v>174</v>
      </c>
      <c r="J631" s="6">
        <v>88.4</v>
      </c>
      <c r="K631" s="6" t="str">
        <f t="shared" si="9"/>
        <v xml:space="preserve">('3966-LQAR','Jerome','Horgan','M','1952-06-18','Pasadena','CA','Kiwi','174','88.4'), </v>
      </c>
      <c r="L631" s="8"/>
      <c r="O631" s="1"/>
    </row>
    <row r="632" spans="1:15" x14ac:dyDescent="0.25">
      <c r="A632" s="6" t="s">
        <v>2520</v>
      </c>
      <c r="B632" s="6" t="s">
        <v>1218</v>
      </c>
      <c r="C632" s="6" t="s">
        <v>1362</v>
      </c>
      <c r="D632" s="6" t="s">
        <v>19</v>
      </c>
      <c r="E632" s="7">
        <v>18950</v>
      </c>
      <c r="F632" s="6" t="s">
        <v>1363</v>
      </c>
      <c r="G632" s="6" t="s">
        <v>705</v>
      </c>
      <c r="H632" s="6" t="s">
        <v>16</v>
      </c>
      <c r="I632" s="6">
        <v>182</v>
      </c>
      <c r="J632" s="6">
        <v>80.3</v>
      </c>
      <c r="K632" s="6" t="str">
        <f t="shared" si="9"/>
        <v xml:space="preserve">('4712-SRZW','Matthew','Poston','M','1951-11-18','Jones Mill','AR','Soy','182','80.3'), </v>
      </c>
      <c r="L632" s="8"/>
      <c r="O632" s="1"/>
    </row>
    <row r="633" spans="1:15" x14ac:dyDescent="0.25">
      <c r="A633" s="6" t="s">
        <v>2521</v>
      </c>
      <c r="B633" s="6" t="s">
        <v>1096</v>
      </c>
      <c r="C633" s="6" t="s">
        <v>1364</v>
      </c>
      <c r="D633" s="6" t="s">
        <v>8</v>
      </c>
      <c r="E633" s="7">
        <v>29271</v>
      </c>
      <c r="F633" s="6" t="s">
        <v>100</v>
      </c>
      <c r="G633" s="6" t="s">
        <v>49</v>
      </c>
      <c r="H633" s="6" t="s">
        <v>18</v>
      </c>
      <c r="I633" s="6">
        <v>167</v>
      </c>
      <c r="J633" s="6">
        <v>96.4</v>
      </c>
      <c r="K633" s="6" t="str">
        <f t="shared" si="9"/>
        <v xml:space="preserve">('2413-ULML','Lacy','Strong','F','1980-02-20','Dallas','TX','lactose intollerant','167','96.4'), </v>
      </c>
      <c r="L633" s="8"/>
      <c r="O633" s="1"/>
    </row>
    <row r="634" spans="1:15" x14ac:dyDescent="0.25">
      <c r="A634" s="6" t="s">
        <v>2522</v>
      </c>
      <c r="B634" s="6" t="s">
        <v>1365</v>
      </c>
      <c r="C634" s="6" t="s">
        <v>1366</v>
      </c>
      <c r="D634" s="6" t="s">
        <v>8</v>
      </c>
      <c r="E634" s="7">
        <v>25046</v>
      </c>
      <c r="F634" s="6" t="s">
        <v>1367</v>
      </c>
      <c r="G634" s="6" t="s">
        <v>52</v>
      </c>
      <c r="H634" s="6" t="s">
        <v>14</v>
      </c>
      <c r="I634" s="6">
        <v>160</v>
      </c>
      <c r="J634" s="6">
        <v>72.599999999999994</v>
      </c>
      <c r="K634" s="6" t="str">
        <f t="shared" si="9"/>
        <v xml:space="preserve">('4998-BDZD','Chanelle','Stanton','F','1968-07-27','Appleton','WI','Kiwi','160','72.6'), </v>
      </c>
      <c r="L634" s="8"/>
      <c r="O634" s="1"/>
    </row>
    <row r="635" spans="1:15" x14ac:dyDescent="0.25">
      <c r="A635" s="6" t="s">
        <v>2523</v>
      </c>
      <c r="B635" s="6" t="s">
        <v>198</v>
      </c>
      <c r="C635" s="6" t="s">
        <v>1224</v>
      </c>
      <c r="D635" s="6" t="s">
        <v>19</v>
      </c>
      <c r="E635" s="7">
        <v>30704</v>
      </c>
      <c r="F635" s="6" t="s">
        <v>1368</v>
      </c>
      <c r="G635" s="6" t="s">
        <v>127</v>
      </c>
      <c r="H635" s="6" t="s">
        <v>18</v>
      </c>
      <c r="I635" s="6">
        <v>189</v>
      </c>
      <c r="J635" s="6">
        <v>87.9</v>
      </c>
      <c r="K635" s="6" t="str">
        <f t="shared" si="9"/>
        <v xml:space="preserve">('9813-EXXR','Brian','Sanders','M','1984-01-23','Ligonier','PA','lactose intollerant','189','87.9'), </v>
      </c>
      <c r="L635" s="8"/>
      <c r="O635" s="1"/>
    </row>
    <row r="636" spans="1:15" x14ac:dyDescent="0.25">
      <c r="A636" s="6" t="s">
        <v>2524</v>
      </c>
      <c r="B636" s="6" t="s">
        <v>1369</v>
      </c>
      <c r="C636" s="6" t="s">
        <v>1370</v>
      </c>
      <c r="D636" s="6" t="s">
        <v>19</v>
      </c>
      <c r="E636" s="7">
        <v>13953</v>
      </c>
      <c r="F636" s="6" t="s">
        <v>1371</v>
      </c>
      <c r="G636" s="6" t="s">
        <v>20</v>
      </c>
      <c r="H636" s="6" t="s">
        <v>18</v>
      </c>
      <c r="I636" s="6">
        <v>167</v>
      </c>
      <c r="J636" s="6">
        <v>80.599999999999994</v>
      </c>
      <c r="K636" s="6" t="str">
        <f t="shared" si="9"/>
        <v xml:space="preserve">('2459-MFOP','Mario','Walls','M','1938-03-14','Bloomfield Township','MI','lactose intollerant','167','80.6'), </v>
      </c>
      <c r="L636" s="8"/>
      <c r="O636" s="1"/>
    </row>
    <row r="637" spans="1:15" x14ac:dyDescent="0.25">
      <c r="A637" s="6" t="s">
        <v>2525</v>
      </c>
      <c r="B637" s="6" t="s">
        <v>1372</v>
      </c>
      <c r="C637" s="6" t="s">
        <v>1373</v>
      </c>
      <c r="D637" s="6" t="s">
        <v>19</v>
      </c>
      <c r="E637" s="7">
        <v>14729</v>
      </c>
      <c r="F637" s="6" t="s">
        <v>1259</v>
      </c>
      <c r="G637" s="6" t="s">
        <v>23</v>
      </c>
      <c r="H637" s="6" t="s">
        <v>14</v>
      </c>
      <c r="I637" s="6">
        <v>170</v>
      </c>
      <c r="J637" s="6">
        <v>82.6</v>
      </c>
      <c r="K637" s="6" t="str">
        <f t="shared" si="9"/>
        <v xml:space="preserve">('2902-WWFP','Phillip','Church','M','1940-04-28','Cincinnati','OH','Kiwi','170','82.6'), </v>
      </c>
      <c r="L637" s="8"/>
      <c r="O637" s="1"/>
    </row>
    <row r="638" spans="1:15" x14ac:dyDescent="0.25">
      <c r="A638" s="6" t="s">
        <v>2526</v>
      </c>
      <c r="B638" s="6" t="s">
        <v>60</v>
      </c>
      <c r="C638" s="6" t="s">
        <v>1374</v>
      </c>
      <c r="D638" s="6" t="s">
        <v>8</v>
      </c>
      <c r="E638" s="7">
        <v>19464</v>
      </c>
      <c r="F638" s="6" t="s">
        <v>1375</v>
      </c>
      <c r="G638" s="6" t="s">
        <v>56</v>
      </c>
      <c r="H638" s="6" t="s">
        <v>11</v>
      </c>
      <c r="I638" s="6">
        <v>168</v>
      </c>
      <c r="J638" s="6">
        <v>85.5</v>
      </c>
      <c r="K638" s="6" t="str">
        <f t="shared" si="9"/>
        <v xml:space="preserve">('7072-XTHF','Karen','Cain','F','1953-04-15','East Dundee','IL','Peanut','168','85.5'), </v>
      </c>
      <c r="L638" s="8"/>
      <c r="O638" s="1"/>
    </row>
    <row r="639" spans="1:15" x14ac:dyDescent="0.25">
      <c r="A639" s="6" t="s">
        <v>2527</v>
      </c>
      <c r="B639" s="6" t="s">
        <v>1376</v>
      </c>
      <c r="C639" s="6" t="s">
        <v>1306</v>
      </c>
      <c r="D639" s="6" t="s">
        <v>8</v>
      </c>
      <c r="E639" s="7">
        <v>21366</v>
      </c>
      <c r="F639" s="6" t="s">
        <v>598</v>
      </c>
      <c r="G639" s="6" t="s">
        <v>37</v>
      </c>
      <c r="H639" s="6" t="s">
        <v>18</v>
      </c>
      <c r="I639" s="6">
        <v>159</v>
      </c>
      <c r="J639" s="6">
        <v>89.4</v>
      </c>
      <c r="K639" s="6" t="str">
        <f t="shared" si="9"/>
        <v xml:space="preserve">('5185-MDQN','Bethany','Baker','F','1958-06-30','Brooklyn','NY','lactose intollerant','159','89.4'), </v>
      </c>
      <c r="L639" s="8"/>
      <c r="O639" s="1"/>
    </row>
    <row r="640" spans="1:15" x14ac:dyDescent="0.25">
      <c r="A640" s="6" t="s">
        <v>2528</v>
      </c>
      <c r="B640" s="6" t="s">
        <v>968</v>
      </c>
      <c r="C640" s="6" t="s">
        <v>119</v>
      </c>
      <c r="D640" s="6" t="s">
        <v>8</v>
      </c>
      <c r="E640" s="7">
        <v>28229</v>
      </c>
      <c r="F640" s="6" t="s">
        <v>551</v>
      </c>
      <c r="G640" s="6" t="s">
        <v>20</v>
      </c>
      <c r="H640" s="6" t="s">
        <v>16</v>
      </c>
      <c r="I640" s="6">
        <v>164</v>
      </c>
      <c r="J640" s="6">
        <v>103.5</v>
      </c>
      <c r="K640" s="6" t="str">
        <f t="shared" si="9"/>
        <v xml:space="preserve">('7887-GWSA','Sheila','Martinez','F','1977-04-14','Grand Rapids','MI','Soy','164','103.5'), </v>
      </c>
      <c r="L640" s="8"/>
      <c r="O640" s="1"/>
    </row>
    <row r="641" spans="1:15" x14ac:dyDescent="0.25">
      <c r="A641" s="6" t="s">
        <v>2529</v>
      </c>
      <c r="B641" s="6" t="s">
        <v>305</v>
      </c>
      <c r="C641" s="6" t="s">
        <v>1377</v>
      </c>
      <c r="D641" s="6" t="s">
        <v>19</v>
      </c>
      <c r="E641" s="7">
        <v>17839</v>
      </c>
      <c r="F641" s="6" t="s">
        <v>363</v>
      </c>
      <c r="G641" s="6" t="s">
        <v>123</v>
      </c>
      <c r="H641" s="6" t="s">
        <v>11</v>
      </c>
      <c r="I641" s="6">
        <v>178</v>
      </c>
      <c r="J641" s="6">
        <v>103.8</v>
      </c>
      <c r="K641" s="6" t="str">
        <f t="shared" si="9"/>
        <v xml:space="preserve">('6781-LEQQ','Warren','Fields','M','1948-11-02','Memphis','TN','Peanut','178','103.8'), </v>
      </c>
      <c r="L641" s="8"/>
      <c r="O641" s="1"/>
    </row>
    <row r="642" spans="1:15" x14ac:dyDescent="0.25">
      <c r="A642" s="6" t="s">
        <v>2530</v>
      </c>
      <c r="B642" s="6" t="s">
        <v>1378</v>
      </c>
      <c r="C642" s="6" t="s">
        <v>1379</v>
      </c>
      <c r="D642" s="6" t="s">
        <v>19</v>
      </c>
      <c r="E642" s="7">
        <v>27185</v>
      </c>
      <c r="F642" s="6" t="s">
        <v>514</v>
      </c>
      <c r="G642" s="6" t="s">
        <v>297</v>
      </c>
      <c r="H642" s="6" t="s">
        <v>17</v>
      </c>
      <c r="I642" s="6">
        <v>186</v>
      </c>
      <c r="J642" s="6">
        <v>73.599999999999994</v>
      </c>
      <c r="K642" s="6" t="str">
        <f t="shared" si="9"/>
        <v xml:space="preserve">('9594-XLEU','Humberto','Carner','M','1974-06-05','Salt Lake City','UT','Shellfish','186','73.6'), </v>
      </c>
      <c r="L642" s="8"/>
      <c r="O642" s="1"/>
    </row>
    <row r="643" spans="1:15" x14ac:dyDescent="0.25">
      <c r="A643" s="6" t="s">
        <v>2531</v>
      </c>
      <c r="B643" s="6" t="s">
        <v>973</v>
      </c>
      <c r="C643" s="6" t="s">
        <v>1380</v>
      </c>
      <c r="D643" s="6" t="s">
        <v>19</v>
      </c>
      <c r="E643" s="7">
        <v>36915</v>
      </c>
      <c r="F643" s="6" t="s">
        <v>387</v>
      </c>
      <c r="G643" s="6" t="s">
        <v>47</v>
      </c>
      <c r="H643" s="6" t="s">
        <v>15</v>
      </c>
      <c r="I643" s="6">
        <v>185</v>
      </c>
      <c r="J643" s="6">
        <v>77.400000000000006</v>
      </c>
      <c r="K643" s="6" t="str">
        <f t="shared" ref="K643:K706" si="10">"("&amp;"'"&amp;A643&amp;"',"&amp;"'"&amp;B643&amp;"',"&amp;"'"&amp;C643&amp;"',"&amp;"'"&amp;D643&amp;"',"&amp;"'"&amp;TEXT(E643,"yyyy-mm-dd")&amp;"',"&amp;"'"&amp;F643&amp;"',"&amp;"'"&amp;G643&amp;"',"&amp;"'"&amp;H643&amp;"',"&amp;"'"&amp;I643&amp;"',"&amp;"'"&amp;J643&amp;"'"&amp;")"&amp;", "</f>
        <v xml:space="preserve">('1508-HBHR','Antonio','Amen','M','2001-01-24','Durham','NC','Wheat','185','77.4'), </v>
      </c>
      <c r="L643" s="8"/>
      <c r="O643" s="1"/>
    </row>
    <row r="644" spans="1:15" x14ac:dyDescent="0.25">
      <c r="A644" s="6" t="s">
        <v>2532</v>
      </c>
      <c r="B644" s="6" t="s">
        <v>1381</v>
      </c>
      <c r="C644" s="6" t="s">
        <v>1031</v>
      </c>
      <c r="D644" s="6" t="s">
        <v>19</v>
      </c>
      <c r="E644" s="7">
        <v>30428</v>
      </c>
      <c r="F644" s="6" t="s">
        <v>1382</v>
      </c>
      <c r="G644" s="6" t="s">
        <v>47</v>
      </c>
      <c r="H644" s="6" t="s">
        <v>18</v>
      </c>
      <c r="I644" s="6">
        <v>180</v>
      </c>
      <c r="J644" s="6">
        <v>114.3</v>
      </c>
      <c r="K644" s="6" t="str">
        <f t="shared" si="10"/>
        <v xml:space="preserve">('1871-PZHS','Tom','Bonds','M','1983-04-22','Garland','NC','lactose intollerant','180','114.3'), </v>
      </c>
      <c r="L644" s="8"/>
      <c r="O644" s="1"/>
    </row>
    <row r="645" spans="1:15" x14ac:dyDescent="0.25">
      <c r="A645" s="6" t="s">
        <v>2533</v>
      </c>
      <c r="B645" s="6" t="s">
        <v>1383</v>
      </c>
      <c r="C645" s="6" t="s">
        <v>1384</v>
      </c>
      <c r="D645" s="6" t="s">
        <v>19</v>
      </c>
      <c r="E645" s="7">
        <v>30028</v>
      </c>
      <c r="F645" s="6" t="s">
        <v>1385</v>
      </c>
      <c r="G645" s="6" t="s">
        <v>369</v>
      </c>
      <c r="H645" s="6" t="s">
        <v>13</v>
      </c>
      <c r="I645" s="6">
        <v>169</v>
      </c>
      <c r="J645" s="6">
        <v>73.099999999999994</v>
      </c>
      <c r="K645" s="6" t="str">
        <f t="shared" si="10"/>
        <v xml:space="preserve">('4352-KALX','Dustin','Rowe','M','1982-03-18','Silver Lake (Snohomish)','WA','Asthma','169','73.1'), </v>
      </c>
      <c r="L645" s="8"/>
      <c r="O645" s="1"/>
    </row>
    <row r="646" spans="1:15" x14ac:dyDescent="0.25">
      <c r="A646" s="6" t="s">
        <v>2534</v>
      </c>
      <c r="B646" s="6" t="s">
        <v>72</v>
      </c>
      <c r="C646" s="6" t="s">
        <v>1386</v>
      </c>
      <c r="D646" s="6" t="s">
        <v>19</v>
      </c>
      <c r="E646" s="7">
        <v>32530</v>
      </c>
      <c r="F646" s="6" t="s">
        <v>46</v>
      </c>
      <c r="G646" s="6" t="s">
        <v>47</v>
      </c>
      <c r="H646" s="6" t="s">
        <v>17</v>
      </c>
      <c r="I646" s="6">
        <v>180</v>
      </c>
      <c r="J646" s="6">
        <v>104.8</v>
      </c>
      <c r="K646" s="6" t="str">
        <f t="shared" si="10"/>
        <v xml:space="preserve">('8145-RIXY','Robert','Hartle','M','1989-01-22','Wilmington','NC','Shellfish','180','104.8'), </v>
      </c>
      <c r="L646" s="8"/>
      <c r="O646" s="1"/>
    </row>
    <row r="647" spans="1:15" x14ac:dyDescent="0.25">
      <c r="A647" s="6" t="s">
        <v>2535</v>
      </c>
      <c r="B647" s="6" t="s">
        <v>1206</v>
      </c>
      <c r="C647" s="6" t="s">
        <v>1387</v>
      </c>
      <c r="D647" s="6" t="s">
        <v>19</v>
      </c>
      <c r="E647" s="7">
        <v>23570</v>
      </c>
      <c r="F647" s="6" t="s">
        <v>1388</v>
      </c>
      <c r="G647" s="6" t="s">
        <v>135</v>
      </c>
      <c r="H647" s="6" t="s">
        <v>15</v>
      </c>
      <c r="I647" s="6">
        <v>171</v>
      </c>
      <c r="J647" s="6">
        <v>65.3</v>
      </c>
      <c r="K647" s="6" t="str">
        <f t="shared" si="10"/>
        <v xml:space="preserve">('8397-VOMV','Alan','Adair','M','1964-07-12','Mousie','KY','Wheat','171','65.3'), </v>
      </c>
      <c r="L647" s="8"/>
      <c r="O647" s="1"/>
    </row>
    <row r="648" spans="1:15" x14ac:dyDescent="0.25">
      <c r="A648" s="6" t="s">
        <v>2536</v>
      </c>
      <c r="B648" s="6" t="s">
        <v>308</v>
      </c>
      <c r="C648" s="6" t="s">
        <v>1389</v>
      </c>
      <c r="D648" s="6" t="s">
        <v>19</v>
      </c>
      <c r="E648" s="7">
        <v>26611</v>
      </c>
      <c r="F648" s="6" t="s">
        <v>1390</v>
      </c>
      <c r="G648" s="6" t="s">
        <v>135</v>
      </c>
      <c r="H648" s="6" t="s">
        <v>15</v>
      </c>
      <c r="I648" s="6">
        <v>185</v>
      </c>
      <c r="J648" s="6">
        <v>107.3</v>
      </c>
      <c r="K648" s="6" t="str">
        <f t="shared" si="10"/>
        <v xml:space="preserve">('3325-MQGK','Richard','Blalock','M','1972-11-08','Louisville','KY','Wheat','185','107.3'), </v>
      </c>
      <c r="L648" s="8"/>
      <c r="O648" s="1"/>
    </row>
    <row r="649" spans="1:15" x14ac:dyDescent="0.25">
      <c r="A649" s="6" t="s">
        <v>2537</v>
      </c>
      <c r="B649" s="6" t="s">
        <v>303</v>
      </c>
      <c r="C649" s="6" t="s">
        <v>568</v>
      </c>
      <c r="D649" s="6" t="s">
        <v>19</v>
      </c>
      <c r="E649" s="7">
        <v>25591</v>
      </c>
      <c r="F649" s="6" t="s">
        <v>1391</v>
      </c>
      <c r="G649" s="6" t="s">
        <v>356</v>
      </c>
      <c r="H649" s="6" t="s">
        <v>16</v>
      </c>
      <c r="I649" s="6">
        <v>182</v>
      </c>
      <c r="J649" s="6">
        <v>116</v>
      </c>
      <c r="K649" s="6" t="str">
        <f t="shared" si="10"/>
        <v xml:space="preserve">('7679-UCAZ','Joshua','Johnson','M','1970-01-23','Attalla','AL','Soy','182','116'), </v>
      </c>
      <c r="L649" s="8"/>
      <c r="O649" s="1"/>
    </row>
    <row r="650" spans="1:15" x14ac:dyDescent="0.25">
      <c r="A650" s="6" t="s">
        <v>2538</v>
      </c>
      <c r="B650" s="6" t="s">
        <v>1392</v>
      </c>
      <c r="C650" s="6" t="s">
        <v>359</v>
      </c>
      <c r="D650" s="6" t="s">
        <v>19</v>
      </c>
      <c r="E650" s="7">
        <v>17146</v>
      </c>
      <c r="F650" s="6" t="s">
        <v>547</v>
      </c>
      <c r="G650" s="6" t="s">
        <v>47</v>
      </c>
      <c r="H650" s="6" t="s">
        <v>16</v>
      </c>
      <c r="I650" s="6">
        <v>177</v>
      </c>
      <c r="J650" s="6">
        <v>88</v>
      </c>
      <c r="K650" s="6" t="str">
        <f t="shared" si="10"/>
        <v xml:space="preserve">('9723-HCPW','Clayton','Smith','M','1946-12-10','Charlotte','NC','Soy','177','88'), </v>
      </c>
      <c r="L650" s="8"/>
      <c r="O650" s="1"/>
    </row>
    <row r="651" spans="1:15" x14ac:dyDescent="0.25">
      <c r="A651" s="6" t="s">
        <v>2539</v>
      </c>
      <c r="B651" s="6" t="s">
        <v>495</v>
      </c>
      <c r="C651" s="6" t="s">
        <v>119</v>
      </c>
      <c r="D651" s="6" t="s">
        <v>19</v>
      </c>
      <c r="E651" s="7">
        <v>21564</v>
      </c>
      <c r="F651" s="6" t="s">
        <v>1393</v>
      </c>
      <c r="G651" s="6" t="s">
        <v>35</v>
      </c>
      <c r="H651" s="6" t="s">
        <v>15</v>
      </c>
      <c r="I651" s="6">
        <v>181</v>
      </c>
      <c r="J651" s="6">
        <v>95.1</v>
      </c>
      <c r="K651" s="6" t="str">
        <f t="shared" si="10"/>
        <v xml:space="preserve">('1732-IULM','William','Martinez','M','1959-01-14','Rochelle Park','NJ','Wheat','181','95.1'), </v>
      </c>
      <c r="L651" s="8"/>
      <c r="O651" s="1"/>
    </row>
    <row r="652" spans="1:15" x14ac:dyDescent="0.25">
      <c r="A652" s="6" t="s">
        <v>2540</v>
      </c>
      <c r="B652" s="6" t="s">
        <v>1394</v>
      </c>
      <c r="C652" s="6" t="s">
        <v>1395</v>
      </c>
      <c r="D652" s="6" t="s">
        <v>19</v>
      </c>
      <c r="E652" s="7">
        <v>20304</v>
      </c>
      <c r="F652" s="6" t="s">
        <v>1396</v>
      </c>
      <c r="G652" s="6" t="s">
        <v>40</v>
      </c>
      <c r="H652" s="6" t="s">
        <v>16</v>
      </c>
      <c r="I652" s="6">
        <v>163</v>
      </c>
      <c r="J652" s="6">
        <v>102.5</v>
      </c>
      <c r="K652" s="6" t="str">
        <f t="shared" si="10"/>
        <v xml:space="preserve">('4408-IRNU','Glenn','Lawler','M','1955-08-03','San Bernardino','CA','Soy','163','102.5'), </v>
      </c>
      <c r="L652" s="8"/>
      <c r="O652" s="1"/>
    </row>
    <row r="653" spans="1:15" x14ac:dyDescent="0.25">
      <c r="A653" s="6" t="s">
        <v>2541</v>
      </c>
      <c r="B653" s="6" t="s">
        <v>447</v>
      </c>
      <c r="C653" s="6" t="s">
        <v>1397</v>
      </c>
      <c r="D653" s="6" t="s">
        <v>8</v>
      </c>
      <c r="E653" s="7">
        <v>32813</v>
      </c>
      <c r="F653" s="6" t="s">
        <v>1398</v>
      </c>
      <c r="G653" s="6" t="s">
        <v>23</v>
      </c>
      <c r="H653" s="6" t="s">
        <v>17</v>
      </c>
      <c r="I653" s="6">
        <v>169</v>
      </c>
      <c r="J653" s="6">
        <v>92.8</v>
      </c>
      <c r="K653" s="6" t="str">
        <f t="shared" si="10"/>
        <v xml:space="preserve">('9286-GQAC','Nancy','Griggs','F','1989-11-01','Akron','OH','Shellfish','169','92.8'), </v>
      </c>
      <c r="L653" s="8"/>
      <c r="O653" s="1"/>
    </row>
    <row r="654" spans="1:15" x14ac:dyDescent="0.25">
      <c r="A654" s="6" t="s">
        <v>2542</v>
      </c>
      <c r="B654" s="6" t="s">
        <v>111</v>
      </c>
      <c r="C654" s="6" t="s">
        <v>1399</v>
      </c>
      <c r="D654" s="6" t="s">
        <v>19</v>
      </c>
      <c r="E654" s="7">
        <v>30849</v>
      </c>
      <c r="F654" s="6" t="s">
        <v>1400</v>
      </c>
      <c r="G654" s="6" t="s">
        <v>214</v>
      </c>
      <c r="H654" s="6" t="s">
        <v>15</v>
      </c>
      <c r="I654" s="6">
        <v>189</v>
      </c>
      <c r="J654" s="6">
        <v>88.2</v>
      </c>
      <c r="K654" s="6" t="str">
        <f t="shared" si="10"/>
        <v xml:space="preserve">('9767-GZQA','James','Hawes','M','1984-06-16','Worcester','MA','Wheat','189','88.2'), </v>
      </c>
      <c r="L654" s="8"/>
      <c r="O654" s="1"/>
    </row>
    <row r="655" spans="1:15" x14ac:dyDescent="0.25">
      <c r="A655" s="6" t="s">
        <v>2543</v>
      </c>
      <c r="B655" s="6" t="s">
        <v>715</v>
      </c>
      <c r="C655" s="6" t="s">
        <v>1401</v>
      </c>
      <c r="D655" s="6" t="s">
        <v>8</v>
      </c>
      <c r="E655" s="7">
        <v>27016</v>
      </c>
      <c r="F655" s="6" t="s">
        <v>62</v>
      </c>
      <c r="G655" s="6" t="s">
        <v>10</v>
      </c>
      <c r="H655" s="6" t="s">
        <v>18</v>
      </c>
      <c r="I655" s="6">
        <v>155</v>
      </c>
      <c r="J655" s="6">
        <v>75.7</v>
      </c>
      <c r="K655" s="6" t="str">
        <f t="shared" si="10"/>
        <v xml:space="preserve">('9332-FMXR','Aaron','Gillis','F','1973-12-18','Winter Haven','FL','lactose intollerant','155','75.7'), </v>
      </c>
      <c r="L655" s="8"/>
      <c r="O655" s="1"/>
    </row>
    <row r="656" spans="1:15" x14ac:dyDescent="0.25">
      <c r="A656" s="6" t="s">
        <v>2544</v>
      </c>
      <c r="B656" s="6" t="s">
        <v>1402</v>
      </c>
      <c r="C656" s="6" t="s">
        <v>687</v>
      </c>
      <c r="D656" s="6" t="s">
        <v>19</v>
      </c>
      <c r="E656" s="7">
        <v>21595</v>
      </c>
      <c r="F656" s="6" t="s">
        <v>213</v>
      </c>
      <c r="G656" s="6" t="s">
        <v>214</v>
      </c>
      <c r="H656" s="6" t="s">
        <v>13</v>
      </c>
      <c r="I656" s="6">
        <v>172</v>
      </c>
      <c r="J656" s="6">
        <v>105.2</v>
      </c>
      <c r="K656" s="6" t="str">
        <f t="shared" si="10"/>
        <v xml:space="preserve">('9441-UXGZ','Salvador','Hamilton','M','1959-02-14','Boston','MA','Asthma','172','105.2'), </v>
      </c>
      <c r="L656" s="8"/>
      <c r="O656" s="1"/>
    </row>
    <row r="657" spans="1:15" x14ac:dyDescent="0.25">
      <c r="A657" s="6" t="s">
        <v>2545</v>
      </c>
      <c r="B657" s="6" t="s">
        <v>168</v>
      </c>
      <c r="C657" s="6" t="s">
        <v>515</v>
      </c>
      <c r="D657" s="6" t="s">
        <v>8</v>
      </c>
      <c r="E657" s="7">
        <v>25106</v>
      </c>
      <c r="F657" s="6" t="s">
        <v>1403</v>
      </c>
      <c r="G657" s="6" t="s">
        <v>79</v>
      </c>
      <c r="H657" s="6" t="s">
        <v>17</v>
      </c>
      <c r="I657" s="6">
        <v>169</v>
      </c>
      <c r="J657" s="6">
        <v>97.4</v>
      </c>
      <c r="K657" s="6" t="str">
        <f t="shared" si="10"/>
        <v xml:space="preserve">('6992-RRDA','Mary','Henry','F','1968-09-25','Sapulpa','OK','Shellfish','169','97.4'), </v>
      </c>
      <c r="L657" s="8"/>
      <c r="O657" s="1"/>
    </row>
    <row r="658" spans="1:15" x14ac:dyDescent="0.25">
      <c r="A658" s="6" t="s">
        <v>2546</v>
      </c>
      <c r="B658" s="6" t="s">
        <v>1404</v>
      </c>
      <c r="C658" s="6" t="s">
        <v>1405</v>
      </c>
      <c r="D658" s="6" t="s">
        <v>8</v>
      </c>
      <c r="E658" s="7">
        <v>32432</v>
      </c>
      <c r="F658" s="6" t="s">
        <v>1406</v>
      </c>
      <c r="G658" s="6" t="s">
        <v>356</v>
      </c>
      <c r="H658" s="6" t="s">
        <v>16</v>
      </c>
      <c r="I658" s="6">
        <v>164</v>
      </c>
      <c r="J658" s="6">
        <v>65.5</v>
      </c>
      <c r="K658" s="6" t="str">
        <f t="shared" si="10"/>
        <v xml:space="preserve">('7288-VDGT','Kim','Schoch','F','1988-10-16','Montgomery','AL','Soy','164','65.5'), </v>
      </c>
      <c r="L658" s="8"/>
      <c r="O658" s="1"/>
    </row>
    <row r="659" spans="1:15" x14ac:dyDescent="0.25">
      <c r="A659" s="6" t="s">
        <v>2547</v>
      </c>
      <c r="B659" s="6" t="s">
        <v>1407</v>
      </c>
      <c r="C659" s="6" t="s">
        <v>870</v>
      </c>
      <c r="D659" s="6" t="s">
        <v>19</v>
      </c>
      <c r="E659" s="7">
        <v>25260</v>
      </c>
      <c r="F659" s="6" t="s">
        <v>994</v>
      </c>
      <c r="G659" s="6" t="s">
        <v>10</v>
      </c>
      <c r="H659" s="6" t="s">
        <v>18</v>
      </c>
      <c r="I659" s="6">
        <v>185</v>
      </c>
      <c r="J659" s="6">
        <v>111.3</v>
      </c>
      <c r="K659" s="6" t="str">
        <f t="shared" si="10"/>
        <v xml:space="preserve">('5402-NODS','Danny','Allen','M','1969-02-26','Fort Myers','FL','lactose intollerant','185','111.3'), </v>
      </c>
      <c r="L659" s="8"/>
      <c r="O659" s="1"/>
    </row>
    <row r="660" spans="1:15" x14ac:dyDescent="0.25">
      <c r="A660" s="6" t="s">
        <v>2548</v>
      </c>
      <c r="B660" s="6" t="s">
        <v>1408</v>
      </c>
      <c r="C660" s="6" t="s">
        <v>1409</v>
      </c>
      <c r="D660" s="6" t="s">
        <v>8</v>
      </c>
      <c r="E660" s="7">
        <v>20747</v>
      </c>
      <c r="F660" s="6" t="s">
        <v>285</v>
      </c>
      <c r="G660" s="6" t="s">
        <v>56</v>
      </c>
      <c r="H660" s="6" t="s">
        <v>38</v>
      </c>
      <c r="I660" s="6">
        <v>164</v>
      </c>
      <c r="J660" s="6">
        <v>99.3</v>
      </c>
      <c r="K660" s="6" t="str">
        <f t="shared" si="10"/>
        <v xml:space="preserve">('6156-LNKW','Iris','Bevill','F','1956-10-19','Chicago','IL','NULL','164','99.3'), </v>
      </c>
      <c r="L660" s="8"/>
      <c r="O660" s="1"/>
    </row>
    <row r="661" spans="1:15" x14ac:dyDescent="0.25">
      <c r="A661" s="6" t="s">
        <v>2549</v>
      </c>
      <c r="B661" s="6" t="s">
        <v>1410</v>
      </c>
      <c r="C661" s="6" t="s">
        <v>1411</v>
      </c>
      <c r="D661" s="6" t="s">
        <v>8</v>
      </c>
      <c r="E661" s="7">
        <v>37618</v>
      </c>
      <c r="F661" s="6" t="s">
        <v>1412</v>
      </c>
      <c r="G661" s="6" t="s">
        <v>369</v>
      </c>
      <c r="H661" s="6" t="s">
        <v>18</v>
      </c>
      <c r="I661" s="6">
        <v>165</v>
      </c>
      <c r="J661" s="6">
        <v>70.7</v>
      </c>
      <c r="K661" s="6" t="str">
        <f t="shared" si="10"/>
        <v xml:space="preserve">('5006-PMKX','Jessie','Zamora','F','2002-12-28','Tacoma','WA','lactose intollerant','165','70.7'), </v>
      </c>
      <c r="L661" s="8"/>
      <c r="O661" s="1"/>
    </row>
    <row r="662" spans="1:15" x14ac:dyDescent="0.25">
      <c r="A662" s="6" t="s">
        <v>2550</v>
      </c>
      <c r="B662" s="6" t="s">
        <v>1413</v>
      </c>
      <c r="C662" s="6" t="s">
        <v>870</v>
      </c>
      <c r="D662" s="6" t="s">
        <v>19</v>
      </c>
      <c r="E662" s="7">
        <v>34346</v>
      </c>
      <c r="F662" s="6" t="s">
        <v>1000</v>
      </c>
      <c r="G662" s="6" t="s">
        <v>40</v>
      </c>
      <c r="H662" s="6" t="s">
        <v>14</v>
      </c>
      <c r="I662" s="6">
        <v>185</v>
      </c>
      <c r="J662" s="6">
        <v>70</v>
      </c>
      <c r="K662" s="6" t="str">
        <f t="shared" si="10"/>
        <v xml:space="preserve">('5846-STVF','Max','Allen','M','1994-01-12','Gardena','CA','Kiwi','185','70'), </v>
      </c>
      <c r="L662" s="8"/>
      <c r="O662" s="1"/>
    </row>
    <row r="663" spans="1:15" x14ac:dyDescent="0.25">
      <c r="A663" s="6" t="s">
        <v>2551</v>
      </c>
      <c r="B663" s="6" t="s">
        <v>1414</v>
      </c>
      <c r="C663" s="6" t="s">
        <v>1415</v>
      </c>
      <c r="D663" s="6" t="s">
        <v>8</v>
      </c>
      <c r="E663" s="7">
        <v>27167</v>
      </c>
      <c r="F663" s="6" t="s">
        <v>1033</v>
      </c>
      <c r="G663" s="6" t="s">
        <v>56</v>
      </c>
      <c r="H663" s="6" t="s">
        <v>13</v>
      </c>
      <c r="I663" s="6">
        <v>159</v>
      </c>
      <c r="J663" s="6">
        <v>77.099999999999994</v>
      </c>
      <c r="K663" s="6" t="str">
        <f t="shared" si="10"/>
        <v xml:space="preserve">('8339-GLCI','Jana','Chisolm','F','1974-05-18','Bloomington','IL','Asthma','159','77.1'), </v>
      </c>
      <c r="L663" s="8"/>
      <c r="O663" s="1"/>
    </row>
    <row r="664" spans="1:15" x14ac:dyDescent="0.25">
      <c r="A664" s="6" t="s">
        <v>2552</v>
      </c>
      <c r="B664" s="6" t="s">
        <v>298</v>
      </c>
      <c r="C664" s="6" t="s">
        <v>445</v>
      </c>
      <c r="D664" s="6" t="s">
        <v>19</v>
      </c>
      <c r="E664" s="7">
        <v>23630</v>
      </c>
      <c r="F664" s="6" t="s">
        <v>120</v>
      </c>
      <c r="G664" s="6" t="s">
        <v>23</v>
      </c>
      <c r="H664" s="6" t="s">
        <v>18</v>
      </c>
      <c r="I664" s="6">
        <v>182</v>
      </c>
      <c r="J664" s="6">
        <v>64.3</v>
      </c>
      <c r="K664" s="6" t="str">
        <f t="shared" si="10"/>
        <v xml:space="preserve">('9312-UJVW','John','Moore','M','1964-09-10','North Fairfield','OH','lactose intollerant','182','64.3'), </v>
      </c>
      <c r="L664" s="8"/>
      <c r="O664" s="1"/>
    </row>
    <row r="665" spans="1:15" x14ac:dyDescent="0.25">
      <c r="A665" s="6" t="s">
        <v>2553</v>
      </c>
      <c r="B665" s="6" t="s">
        <v>1416</v>
      </c>
      <c r="C665" s="6" t="s">
        <v>1417</v>
      </c>
      <c r="D665" s="6" t="s">
        <v>19</v>
      </c>
      <c r="E665" s="7">
        <v>32079</v>
      </c>
      <c r="F665" s="6" t="s">
        <v>407</v>
      </c>
      <c r="G665" s="6" t="s">
        <v>356</v>
      </c>
      <c r="H665" s="6" t="s">
        <v>15</v>
      </c>
      <c r="I665" s="6">
        <v>179</v>
      </c>
      <c r="J665" s="6">
        <v>105.7</v>
      </c>
      <c r="K665" s="6" t="str">
        <f t="shared" si="10"/>
        <v xml:space="preserve">('4480-NFBL','Ricky','Hallman','M','1987-10-29','Huntsville','AL','Wheat','179','105.7'), </v>
      </c>
      <c r="L665" s="8"/>
      <c r="O665" s="1"/>
    </row>
    <row r="666" spans="1:15" x14ac:dyDescent="0.25">
      <c r="A666" s="6" t="s">
        <v>2554</v>
      </c>
      <c r="B666" s="6" t="s">
        <v>1275</v>
      </c>
      <c r="C666" s="6" t="s">
        <v>1418</v>
      </c>
      <c r="D666" s="6" t="s">
        <v>19</v>
      </c>
      <c r="E666" s="7">
        <v>25288</v>
      </c>
      <c r="F666" s="6" t="s">
        <v>476</v>
      </c>
      <c r="G666" s="6" t="s">
        <v>75</v>
      </c>
      <c r="H666" s="6" t="s">
        <v>16</v>
      </c>
      <c r="I666" s="6">
        <v>171</v>
      </c>
      <c r="J666" s="6">
        <v>81.099999999999994</v>
      </c>
      <c r="K666" s="6" t="str">
        <f t="shared" si="10"/>
        <v xml:space="preserve">('8250-VVOT','Dennis','Kennedy','M','1969-03-26','New Orleans','LA','Soy','171','81.1'), </v>
      </c>
      <c r="L666" s="8"/>
      <c r="O666" s="1"/>
    </row>
    <row r="667" spans="1:15" x14ac:dyDescent="0.25">
      <c r="A667" s="6" t="s">
        <v>2555</v>
      </c>
      <c r="B667" s="6" t="s">
        <v>1419</v>
      </c>
      <c r="C667" s="6" t="s">
        <v>71</v>
      </c>
      <c r="D667" s="6" t="s">
        <v>8</v>
      </c>
      <c r="E667" s="7">
        <v>14615</v>
      </c>
      <c r="F667" s="6" t="s">
        <v>1420</v>
      </c>
      <c r="G667" s="6" t="s">
        <v>40</v>
      </c>
      <c r="H667" s="6" t="s">
        <v>14</v>
      </c>
      <c r="I667" s="6">
        <v>151</v>
      </c>
      <c r="J667" s="6">
        <v>90</v>
      </c>
      <c r="K667" s="6" t="str">
        <f t="shared" si="10"/>
        <v xml:space="preserve">('8161-QIBA','Carrie','Jackson','F','1940-01-05','Brockway','CA','Kiwi','151','90'), </v>
      </c>
      <c r="L667" s="8"/>
      <c r="O667" s="1"/>
    </row>
    <row r="668" spans="1:15" x14ac:dyDescent="0.25">
      <c r="A668" s="6" t="s">
        <v>2556</v>
      </c>
      <c r="B668" s="6" t="s">
        <v>41</v>
      </c>
      <c r="C668" s="6" t="s">
        <v>1421</v>
      </c>
      <c r="D668" s="6" t="s">
        <v>8</v>
      </c>
      <c r="E668" s="7">
        <v>28929</v>
      </c>
      <c r="F668" s="6" t="s">
        <v>1422</v>
      </c>
      <c r="G668" s="6" t="s">
        <v>35</v>
      </c>
      <c r="H668" s="6" t="s">
        <v>38</v>
      </c>
      <c r="I668" s="6">
        <v>164</v>
      </c>
      <c r="J668" s="6">
        <v>90.6</v>
      </c>
      <c r="K668" s="6" t="str">
        <f t="shared" si="10"/>
        <v xml:space="preserve">('3629-FVXJ','Maria','Holman','F','1979-03-15','Jamesburg','NJ','NULL','164','90.6'), </v>
      </c>
      <c r="L668" s="8"/>
      <c r="O668" s="1"/>
    </row>
    <row r="669" spans="1:15" x14ac:dyDescent="0.25">
      <c r="A669" s="6" t="s">
        <v>2557</v>
      </c>
      <c r="B669" s="6" t="s">
        <v>1423</v>
      </c>
      <c r="C669" s="6" t="s">
        <v>1424</v>
      </c>
      <c r="D669" s="6" t="s">
        <v>8</v>
      </c>
      <c r="E669" s="7">
        <v>33091</v>
      </c>
      <c r="F669" s="6" t="s">
        <v>343</v>
      </c>
      <c r="G669" s="6" t="s">
        <v>325</v>
      </c>
      <c r="H669" s="6" t="s">
        <v>38</v>
      </c>
      <c r="I669" s="6">
        <v>171</v>
      </c>
      <c r="J669" s="6">
        <v>90.6</v>
      </c>
      <c r="K669" s="6" t="str">
        <f t="shared" si="10"/>
        <v xml:space="preserve">('3548-TMBG','Annette','Henegar','F','1990-08-06','Columbus','KS','NULL','171','90.6'), </v>
      </c>
      <c r="L669" s="8"/>
      <c r="O669" s="1"/>
    </row>
    <row r="670" spans="1:15" x14ac:dyDescent="0.25">
      <c r="A670" s="6" t="s">
        <v>2558</v>
      </c>
      <c r="B670" s="6" t="s">
        <v>58</v>
      </c>
      <c r="C670" s="6" t="s">
        <v>1425</v>
      </c>
      <c r="D670" s="6" t="s">
        <v>19</v>
      </c>
      <c r="E670" s="7">
        <v>20426</v>
      </c>
      <c r="F670" s="6" t="s">
        <v>22</v>
      </c>
      <c r="G670" s="6" t="s">
        <v>23</v>
      </c>
      <c r="H670" s="6" t="s">
        <v>11</v>
      </c>
      <c r="I670" s="6">
        <v>174</v>
      </c>
      <c r="J670" s="6">
        <v>90.7</v>
      </c>
      <c r="K670" s="6" t="str">
        <f t="shared" si="10"/>
        <v xml:space="preserve">('8693-CLMX','Vincent','Wheeler','M','1955-12-03','Toledo','OH','Peanut','174','90.7'), </v>
      </c>
      <c r="L670" s="8"/>
      <c r="O670" s="1"/>
    </row>
    <row r="671" spans="1:15" x14ac:dyDescent="0.25">
      <c r="A671" s="6" t="s">
        <v>2559</v>
      </c>
      <c r="B671" s="6" t="s">
        <v>1426</v>
      </c>
      <c r="C671" s="6" t="s">
        <v>1427</v>
      </c>
      <c r="D671" s="6" t="s">
        <v>8</v>
      </c>
      <c r="E671" s="7">
        <v>21592</v>
      </c>
      <c r="F671" s="6" t="s">
        <v>378</v>
      </c>
      <c r="G671" s="6" t="s">
        <v>23</v>
      </c>
      <c r="H671" s="6" t="s">
        <v>16</v>
      </c>
      <c r="I671" s="6">
        <v>163</v>
      </c>
      <c r="J671" s="6">
        <v>56.9</v>
      </c>
      <c r="K671" s="6" t="str">
        <f t="shared" si="10"/>
        <v xml:space="preserve">('7872-BUXW','Catalina','Huitt','F','1959-02-11','Cleveland','OH','Soy','163','56.9'), </v>
      </c>
      <c r="L671" s="8"/>
      <c r="O671" s="1"/>
    </row>
    <row r="672" spans="1:15" x14ac:dyDescent="0.25">
      <c r="A672" s="6" t="s">
        <v>2560</v>
      </c>
      <c r="B672" s="6" t="s">
        <v>308</v>
      </c>
      <c r="C672" s="6" t="s">
        <v>743</v>
      </c>
      <c r="D672" s="6" t="s">
        <v>19</v>
      </c>
      <c r="E672" s="7">
        <v>16938</v>
      </c>
      <c r="F672" s="6" t="s">
        <v>431</v>
      </c>
      <c r="G672" s="6" t="s">
        <v>37</v>
      </c>
      <c r="H672" s="6" t="s">
        <v>38</v>
      </c>
      <c r="I672" s="6">
        <v>184</v>
      </c>
      <c r="J672" s="6">
        <v>68.3</v>
      </c>
      <c r="K672" s="6" t="str">
        <f t="shared" si="10"/>
        <v xml:space="preserve">('1409-FMKO','Richard','Spann','M','1946-05-16','Buffalo','NY','NULL','184','68.3'), </v>
      </c>
      <c r="L672" s="8"/>
      <c r="O672" s="1"/>
    </row>
    <row r="673" spans="1:15" x14ac:dyDescent="0.25">
      <c r="A673" s="6" t="s">
        <v>2561</v>
      </c>
      <c r="B673" s="6" t="s">
        <v>590</v>
      </c>
      <c r="C673" s="6" t="s">
        <v>1428</v>
      </c>
      <c r="D673" s="6" t="s">
        <v>8</v>
      </c>
      <c r="E673" s="7">
        <v>37848</v>
      </c>
      <c r="F673" s="6" t="s">
        <v>847</v>
      </c>
      <c r="G673" s="6" t="s">
        <v>40</v>
      </c>
      <c r="H673" s="6" t="s">
        <v>16</v>
      </c>
      <c r="I673" s="6">
        <v>156</v>
      </c>
      <c r="J673" s="6">
        <v>52.8</v>
      </c>
      <c r="K673" s="6" t="str">
        <f t="shared" si="10"/>
        <v xml:space="preserve">('2462-HUOA','Naomi','Merrifield','F','2003-08-15','Salinas','CA','Soy','156','52.8'), </v>
      </c>
      <c r="L673" s="8"/>
      <c r="O673" s="1"/>
    </row>
    <row r="674" spans="1:15" x14ac:dyDescent="0.25">
      <c r="A674" s="6" t="s">
        <v>2562</v>
      </c>
      <c r="B674" s="6" t="s">
        <v>1429</v>
      </c>
      <c r="C674" s="6" t="s">
        <v>1430</v>
      </c>
      <c r="D674" s="6" t="s">
        <v>19</v>
      </c>
      <c r="E674" s="7">
        <v>14323</v>
      </c>
      <c r="F674" s="6" t="s">
        <v>240</v>
      </c>
      <c r="G674" s="6" t="s">
        <v>37</v>
      </c>
      <c r="H674" s="6" t="s">
        <v>38</v>
      </c>
      <c r="I674" s="6">
        <v>168</v>
      </c>
      <c r="J674" s="6">
        <v>60.8</v>
      </c>
      <c r="K674" s="6" t="str">
        <f t="shared" si="10"/>
        <v xml:space="preserve">('3595-RGUJ','Jame','Apodaca','M','1939-03-19','Albany','NY','NULL','168','60.8'), </v>
      </c>
      <c r="L674" s="8"/>
      <c r="O674" s="1"/>
    </row>
    <row r="675" spans="1:15" x14ac:dyDescent="0.25">
      <c r="A675" s="6" t="s">
        <v>2563</v>
      </c>
      <c r="B675" s="6" t="s">
        <v>168</v>
      </c>
      <c r="C675" s="6" t="s">
        <v>1431</v>
      </c>
      <c r="D675" s="6" t="s">
        <v>8</v>
      </c>
      <c r="E675" s="7">
        <v>19970</v>
      </c>
      <c r="F675" s="6" t="s">
        <v>514</v>
      </c>
      <c r="G675" s="6" t="s">
        <v>297</v>
      </c>
      <c r="H675" s="6" t="s">
        <v>17</v>
      </c>
      <c r="I675" s="6">
        <v>164</v>
      </c>
      <c r="J675" s="6">
        <v>86</v>
      </c>
      <c r="K675" s="6" t="str">
        <f t="shared" si="10"/>
        <v xml:space="preserve">('9680-SREO','Mary','Espinosa','F','1954-09-03','Salt Lake City','UT','Shellfish','164','86'), </v>
      </c>
      <c r="L675" s="8"/>
      <c r="O675" s="1"/>
    </row>
    <row r="676" spans="1:15" x14ac:dyDescent="0.25">
      <c r="A676" s="6" t="s">
        <v>2564</v>
      </c>
      <c r="B676" s="6" t="s">
        <v>808</v>
      </c>
      <c r="C676" s="6" t="s">
        <v>573</v>
      </c>
      <c r="D676" s="6" t="s">
        <v>8</v>
      </c>
      <c r="E676" s="7">
        <v>29989</v>
      </c>
      <c r="F676" s="6" t="s">
        <v>1432</v>
      </c>
      <c r="G676" s="6" t="s">
        <v>20</v>
      </c>
      <c r="H676" s="6" t="s">
        <v>16</v>
      </c>
      <c r="I676" s="6">
        <v>170</v>
      </c>
      <c r="J676" s="6">
        <v>70.3</v>
      </c>
      <c r="K676" s="6" t="str">
        <f t="shared" si="10"/>
        <v xml:space="preserve">('1600-YYZY','Lee','Stout','F','1982-02-07','Holland','MI','Soy','170','70.3'), </v>
      </c>
      <c r="L676" s="8"/>
      <c r="O676" s="1"/>
    </row>
    <row r="677" spans="1:15" x14ac:dyDescent="0.25">
      <c r="A677" s="6" t="s">
        <v>2565</v>
      </c>
      <c r="B677" s="6" t="s">
        <v>53</v>
      </c>
      <c r="C677" s="6" t="s">
        <v>1433</v>
      </c>
      <c r="D677" s="6" t="s">
        <v>8</v>
      </c>
      <c r="E677" s="7">
        <v>33904</v>
      </c>
      <c r="F677" s="6" t="s">
        <v>1434</v>
      </c>
      <c r="G677" s="6" t="s">
        <v>127</v>
      </c>
      <c r="H677" s="6" t="s">
        <v>18</v>
      </c>
      <c r="I677" s="6">
        <v>175</v>
      </c>
      <c r="J677" s="6">
        <v>59.6</v>
      </c>
      <c r="K677" s="6" t="str">
        <f t="shared" si="10"/>
        <v xml:space="preserve">('7952-JMMU','Michelle','Matson','F','1992-10-27','Sugar Notch','PA','lactose intollerant','175','59.6'), </v>
      </c>
      <c r="L677" s="8"/>
      <c r="O677" s="1"/>
    </row>
    <row r="678" spans="1:15" x14ac:dyDescent="0.25">
      <c r="A678" s="6" t="s">
        <v>2566</v>
      </c>
      <c r="B678" s="6" t="s">
        <v>181</v>
      </c>
      <c r="C678" s="6" t="s">
        <v>1435</v>
      </c>
      <c r="D678" s="6" t="s">
        <v>19</v>
      </c>
      <c r="E678" s="7">
        <v>37825</v>
      </c>
      <c r="F678" s="6" t="s">
        <v>856</v>
      </c>
      <c r="G678" s="6" t="s">
        <v>49</v>
      </c>
      <c r="H678" s="6" t="s">
        <v>16</v>
      </c>
      <c r="I678" s="6">
        <v>168</v>
      </c>
      <c r="J678" s="6">
        <v>99.5</v>
      </c>
      <c r="K678" s="6" t="str">
        <f t="shared" si="10"/>
        <v xml:space="preserve">('4242-RBSX','Frank','Sardina','M','2003-07-23','Austin','TX','Soy','168','99.5'), </v>
      </c>
      <c r="L678" s="8"/>
      <c r="O678" s="1"/>
    </row>
    <row r="679" spans="1:15" x14ac:dyDescent="0.25">
      <c r="A679" s="6" t="s">
        <v>2567</v>
      </c>
      <c r="B679" s="6" t="s">
        <v>688</v>
      </c>
      <c r="C679" s="6" t="s">
        <v>1436</v>
      </c>
      <c r="D679" s="6" t="s">
        <v>8</v>
      </c>
      <c r="E679" s="7">
        <v>28642</v>
      </c>
      <c r="F679" s="6" t="s">
        <v>595</v>
      </c>
      <c r="G679" s="6" t="s">
        <v>127</v>
      </c>
      <c r="H679" s="6" t="s">
        <v>15</v>
      </c>
      <c r="I679" s="6">
        <v>174</v>
      </c>
      <c r="J679" s="6">
        <v>99.9</v>
      </c>
      <c r="K679" s="6" t="str">
        <f t="shared" si="10"/>
        <v xml:space="preserve">('3595-BDSS','Tiffany','Ransom','F','1978-06-01','Johnstown','PA','Wheat','174','99.9'), </v>
      </c>
      <c r="L679" s="8"/>
      <c r="O679" s="1"/>
    </row>
    <row r="680" spans="1:15" x14ac:dyDescent="0.25">
      <c r="A680" s="6" t="s">
        <v>2568</v>
      </c>
      <c r="B680" s="6" t="s">
        <v>1437</v>
      </c>
      <c r="C680" s="6" t="s">
        <v>359</v>
      </c>
      <c r="D680" s="6" t="s">
        <v>8</v>
      </c>
      <c r="E680" s="7">
        <v>30695</v>
      </c>
      <c r="F680" s="6" t="s">
        <v>1243</v>
      </c>
      <c r="G680" s="6" t="s">
        <v>110</v>
      </c>
      <c r="H680" s="6" t="s">
        <v>16</v>
      </c>
      <c r="I680" s="6">
        <v>165</v>
      </c>
      <c r="J680" s="6">
        <v>75.2</v>
      </c>
      <c r="K680" s="6" t="str">
        <f t="shared" si="10"/>
        <v xml:space="preserve">('3537-EXKF','Jaclyn','Smith','F','1984-01-14','Baltimore','MD','Soy','165','75.2'), </v>
      </c>
      <c r="L680" s="8"/>
      <c r="O680" s="1"/>
    </row>
    <row r="681" spans="1:15" x14ac:dyDescent="0.25">
      <c r="A681" s="6" t="s">
        <v>2569</v>
      </c>
      <c r="B681" s="6" t="s">
        <v>301</v>
      </c>
      <c r="C681" s="6" t="s">
        <v>1438</v>
      </c>
      <c r="D681" s="6" t="s">
        <v>19</v>
      </c>
      <c r="E681" s="7">
        <v>34792</v>
      </c>
      <c r="F681" s="6" t="s">
        <v>426</v>
      </c>
      <c r="G681" s="6" t="s">
        <v>47</v>
      </c>
      <c r="H681" s="6" t="s">
        <v>14</v>
      </c>
      <c r="I681" s="6">
        <v>187</v>
      </c>
      <c r="J681" s="6">
        <v>111.2</v>
      </c>
      <c r="K681" s="6" t="str">
        <f t="shared" si="10"/>
        <v xml:space="preserve">('7204-GRXT','Ronald','Ridlon','M','1995-04-03','Greenville','NC','Kiwi','187','111.2'), </v>
      </c>
      <c r="L681" s="8"/>
      <c r="O681" s="1"/>
    </row>
    <row r="682" spans="1:15" x14ac:dyDescent="0.25">
      <c r="A682" s="6" t="s">
        <v>2570</v>
      </c>
      <c r="B682" s="6" t="s">
        <v>461</v>
      </c>
      <c r="C682" s="6" t="s">
        <v>1439</v>
      </c>
      <c r="D682" s="6" t="s">
        <v>8</v>
      </c>
      <c r="E682" s="7">
        <v>35698</v>
      </c>
      <c r="F682" s="6" t="s">
        <v>1440</v>
      </c>
      <c r="G682" s="6" t="s">
        <v>123</v>
      </c>
      <c r="H682" s="6" t="s">
        <v>16</v>
      </c>
      <c r="I682" s="6">
        <v>173</v>
      </c>
      <c r="J682" s="6">
        <v>48.8</v>
      </c>
      <c r="K682" s="6" t="str">
        <f t="shared" si="10"/>
        <v xml:space="preserve">('5596-UPKK','Erin','Whitmore','F','1997-09-25','Linden','TN','Soy','173','48.8'), </v>
      </c>
      <c r="L682" s="8"/>
      <c r="O682" s="1"/>
    </row>
    <row r="683" spans="1:15" x14ac:dyDescent="0.25">
      <c r="A683" s="6" t="s">
        <v>2571</v>
      </c>
      <c r="B683" s="6" t="s">
        <v>72</v>
      </c>
      <c r="C683" s="6" t="s">
        <v>1441</v>
      </c>
      <c r="D683" s="6" t="s">
        <v>19</v>
      </c>
      <c r="E683" s="7">
        <v>37409</v>
      </c>
      <c r="F683" s="6" t="s">
        <v>1442</v>
      </c>
      <c r="G683" s="6" t="s">
        <v>20</v>
      </c>
      <c r="H683" s="6" t="s">
        <v>11</v>
      </c>
      <c r="I683" s="6">
        <v>171</v>
      </c>
      <c r="J683" s="6">
        <v>84.8</v>
      </c>
      <c r="K683" s="6" t="str">
        <f t="shared" si="10"/>
        <v xml:space="preserve">('2799-UYVH','Robert','Albaugh','M','2002-06-02','Canton','MI','Peanut','171','84.8'), </v>
      </c>
      <c r="L683" s="8"/>
      <c r="O683" s="1"/>
    </row>
    <row r="684" spans="1:15" x14ac:dyDescent="0.25">
      <c r="A684" s="6" t="s">
        <v>2572</v>
      </c>
      <c r="B684" s="6" t="s">
        <v>702</v>
      </c>
      <c r="C684" s="6" t="s">
        <v>1443</v>
      </c>
      <c r="D684" s="6" t="s">
        <v>19</v>
      </c>
      <c r="E684" s="7">
        <v>36940</v>
      </c>
      <c r="F684" s="6" t="s">
        <v>402</v>
      </c>
      <c r="G684" s="6" t="s">
        <v>214</v>
      </c>
      <c r="H684" s="6" t="s">
        <v>16</v>
      </c>
      <c r="I684" s="6">
        <v>180</v>
      </c>
      <c r="J684" s="6">
        <v>94.3</v>
      </c>
      <c r="K684" s="6" t="str">
        <f t="shared" si="10"/>
        <v xml:space="preserve">('8069-SNYI','Gerald','Ramirez','M','2001-02-18','Lawrence','MA','Soy','180','94.3'), </v>
      </c>
      <c r="L684" s="8"/>
      <c r="O684" s="1"/>
    </row>
    <row r="685" spans="1:15" x14ac:dyDescent="0.25">
      <c r="A685" s="6" t="s">
        <v>2573</v>
      </c>
      <c r="B685" s="6" t="s">
        <v>558</v>
      </c>
      <c r="C685" s="6" t="s">
        <v>1306</v>
      </c>
      <c r="D685" s="6" t="s">
        <v>19</v>
      </c>
      <c r="E685" s="7">
        <v>33031</v>
      </c>
      <c r="F685" s="6" t="s">
        <v>68</v>
      </c>
      <c r="G685" s="6" t="s">
        <v>10</v>
      </c>
      <c r="H685" s="6" t="s">
        <v>18</v>
      </c>
      <c r="I685" s="6">
        <v>174</v>
      </c>
      <c r="J685" s="6">
        <v>65.2</v>
      </c>
      <c r="K685" s="6" t="str">
        <f t="shared" si="10"/>
        <v xml:space="preserve">('5813-TPOD','Thomas','Baker','M','1990-06-07','Tampa','FL','lactose intollerant','174','65.2'), </v>
      </c>
      <c r="L685" s="8"/>
      <c r="O685" s="1"/>
    </row>
    <row r="686" spans="1:15" x14ac:dyDescent="0.25">
      <c r="A686" s="6" t="s">
        <v>2574</v>
      </c>
      <c r="B686" s="6" t="s">
        <v>118</v>
      </c>
      <c r="C686" s="6" t="s">
        <v>1444</v>
      </c>
      <c r="D686" s="6" t="s">
        <v>8</v>
      </c>
      <c r="E686" s="7">
        <v>27174</v>
      </c>
      <c r="F686" s="6" t="s">
        <v>378</v>
      </c>
      <c r="G686" s="6" t="s">
        <v>23</v>
      </c>
      <c r="H686" s="6" t="s">
        <v>15</v>
      </c>
      <c r="I686" s="6">
        <v>153</v>
      </c>
      <c r="J686" s="6">
        <v>71.3</v>
      </c>
      <c r="K686" s="6" t="str">
        <f t="shared" si="10"/>
        <v xml:space="preserve">('2077-RBJJ','Ann','Moultrie','F','1974-05-25','Cleveland','OH','Wheat','153','71.3'), </v>
      </c>
      <c r="L686" s="8"/>
      <c r="O686" s="1"/>
    </row>
    <row r="687" spans="1:15" x14ac:dyDescent="0.25">
      <c r="A687" s="6" t="s">
        <v>2575</v>
      </c>
      <c r="B687" s="6" t="s">
        <v>447</v>
      </c>
      <c r="C687" s="6" t="s">
        <v>1445</v>
      </c>
      <c r="D687" s="6" t="s">
        <v>8</v>
      </c>
      <c r="E687" s="7">
        <v>35122</v>
      </c>
      <c r="F687" s="6" t="s">
        <v>59</v>
      </c>
      <c r="G687" s="6" t="s">
        <v>23</v>
      </c>
      <c r="H687" s="6" t="s">
        <v>14</v>
      </c>
      <c r="I687" s="6">
        <v>159</v>
      </c>
      <c r="J687" s="6">
        <v>90.7</v>
      </c>
      <c r="K687" s="6" t="str">
        <f t="shared" si="10"/>
        <v xml:space="preserve">('2622-RALG','Nancy','Nappi','F','1996-02-27','Saint Clairsville','OH','Kiwi','159','90.7'), </v>
      </c>
      <c r="L687" s="8"/>
      <c r="O687" s="1"/>
    </row>
    <row r="688" spans="1:15" x14ac:dyDescent="0.25">
      <c r="A688" s="6" t="s">
        <v>2576</v>
      </c>
      <c r="B688" s="6" t="s">
        <v>1446</v>
      </c>
      <c r="C688" s="6" t="s">
        <v>1447</v>
      </c>
      <c r="D688" s="6" t="s">
        <v>19</v>
      </c>
      <c r="E688" s="7">
        <v>24280</v>
      </c>
      <c r="F688" s="6" t="s">
        <v>1448</v>
      </c>
      <c r="G688" s="6" t="s">
        <v>56</v>
      </c>
      <c r="H688" s="6" t="s">
        <v>13</v>
      </c>
      <c r="I688" s="6">
        <v>166</v>
      </c>
      <c r="J688" s="6">
        <v>102.7</v>
      </c>
      <c r="K688" s="6" t="str">
        <f t="shared" si="10"/>
        <v xml:space="preserve">('6589-LCXE','Cristobal','Gonsalves','M','1966-06-22','Stlouis','IL','Asthma','166','102.7'), </v>
      </c>
      <c r="L688" s="8"/>
      <c r="O688" s="1"/>
    </row>
    <row r="689" spans="1:15" x14ac:dyDescent="0.25">
      <c r="A689" s="6" t="s">
        <v>2577</v>
      </c>
      <c r="B689" s="6" t="s">
        <v>310</v>
      </c>
      <c r="C689" s="6" t="s">
        <v>1449</v>
      </c>
      <c r="D689" s="6" t="s">
        <v>8</v>
      </c>
      <c r="E689" s="7">
        <v>19782</v>
      </c>
      <c r="F689" s="6" t="s">
        <v>576</v>
      </c>
      <c r="G689" s="6" t="s">
        <v>160</v>
      </c>
      <c r="H689" s="6" t="s">
        <v>11</v>
      </c>
      <c r="I689" s="6">
        <v>163</v>
      </c>
      <c r="J689" s="6">
        <v>100.3</v>
      </c>
      <c r="K689" s="6" t="str">
        <f t="shared" si="10"/>
        <v xml:space="preserve">('8018-VMXV','Diane','Prestridge','F','1954-02-27','Hazelwood','MO','Peanut','163','100.3'), </v>
      </c>
      <c r="L689" s="8"/>
      <c r="O689" s="1"/>
    </row>
    <row r="690" spans="1:15" x14ac:dyDescent="0.25">
      <c r="A690" s="6" t="s">
        <v>2578</v>
      </c>
      <c r="B690" s="6" t="s">
        <v>1328</v>
      </c>
      <c r="C690" s="6" t="s">
        <v>1450</v>
      </c>
      <c r="D690" s="6" t="s">
        <v>19</v>
      </c>
      <c r="E690" s="7">
        <v>25424</v>
      </c>
      <c r="F690" s="6" t="s">
        <v>551</v>
      </c>
      <c r="G690" s="6" t="s">
        <v>20</v>
      </c>
      <c r="H690" s="6" t="s">
        <v>16</v>
      </c>
      <c r="I690" s="6">
        <v>173</v>
      </c>
      <c r="J690" s="6">
        <v>74.8</v>
      </c>
      <c r="K690" s="6" t="str">
        <f t="shared" si="10"/>
        <v xml:space="preserve">('8228-TLAI','Victor','Webster','M','1969-08-09','Grand Rapids','MI','Soy','173','74.8'), </v>
      </c>
      <c r="L690" s="8"/>
      <c r="O690" s="1"/>
    </row>
    <row r="691" spans="1:15" x14ac:dyDescent="0.25">
      <c r="A691" s="6" t="s">
        <v>2579</v>
      </c>
      <c r="B691" s="6" t="s">
        <v>1451</v>
      </c>
      <c r="C691" s="6" t="s">
        <v>754</v>
      </c>
      <c r="D691" s="6" t="s">
        <v>8</v>
      </c>
      <c r="E691" s="7">
        <v>27591</v>
      </c>
      <c r="F691" s="6" t="s">
        <v>96</v>
      </c>
      <c r="G691" s="6" t="s">
        <v>49</v>
      </c>
      <c r="H691" s="6" t="s">
        <v>17</v>
      </c>
      <c r="I691" s="6">
        <v>171</v>
      </c>
      <c r="J691" s="6">
        <v>50.2</v>
      </c>
      <c r="K691" s="6" t="str">
        <f t="shared" si="10"/>
        <v xml:space="preserve">('9439-OGGI','Beth','Jorgensen','F','1975-07-16','Houston','TX','Shellfish','171','50.2'), </v>
      </c>
      <c r="L691" s="8"/>
      <c r="O691" s="1"/>
    </row>
    <row r="692" spans="1:15" x14ac:dyDescent="0.25">
      <c r="A692" s="6" t="s">
        <v>2580</v>
      </c>
      <c r="B692" s="6" t="s">
        <v>408</v>
      </c>
      <c r="C692" s="6" t="s">
        <v>1452</v>
      </c>
      <c r="D692" s="6" t="s">
        <v>19</v>
      </c>
      <c r="E692" s="7">
        <v>36267</v>
      </c>
      <c r="F692" s="6" t="s">
        <v>905</v>
      </c>
      <c r="G692" s="6" t="s">
        <v>146</v>
      </c>
      <c r="H692" s="6" t="s">
        <v>11</v>
      </c>
      <c r="I692" s="6">
        <v>171</v>
      </c>
      <c r="J692" s="6">
        <v>57.1</v>
      </c>
      <c r="K692" s="6" t="str">
        <f t="shared" si="10"/>
        <v xml:space="preserve">('6143-ABZE','Jeremy','Meriwether','M','1999-04-17','Omaha','NE','Peanut','171','57.1'), </v>
      </c>
      <c r="L692" s="8"/>
      <c r="O692" s="1"/>
    </row>
    <row r="693" spans="1:15" x14ac:dyDescent="0.25">
      <c r="A693" s="6" t="s">
        <v>2581</v>
      </c>
      <c r="B693" s="6" t="s">
        <v>1166</v>
      </c>
      <c r="C693" s="6" t="s">
        <v>319</v>
      </c>
      <c r="D693" s="6" t="s">
        <v>8</v>
      </c>
      <c r="E693" s="7">
        <v>36889</v>
      </c>
      <c r="F693" s="6" t="s">
        <v>1453</v>
      </c>
      <c r="G693" s="6" t="s">
        <v>127</v>
      </c>
      <c r="H693" s="6" t="s">
        <v>15</v>
      </c>
      <c r="I693" s="6">
        <v>157</v>
      </c>
      <c r="J693" s="6">
        <v>79.3</v>
      </c>
      <c r="K693" s="6" t="str">
        <f t="shared" si="10"/>
        <v xml:space="preserve">('7912-ZGVM','Helen','Harris','F','2000-12-29','Turbotville','PA','Wheat','157','79.3'), </v>
      </c>
      <c r="L693" s="8"/>
      <c r="O693" s="1"/>
    </row>
    <row r="694" spans="1:15" x14ac:dyDescent="0.25">
      <c r="A694" s="6" t="s">
        <v>2582</v>
      </c>
      <c r="B694" s="6" t="s">
        <v>238</v>
      </c>
      <c r="C694" s="6" t="s">
        <v>1454</v>
      </c>
      <c r="D694" s="6" t="s">
        <v>8</v>
      </c>
      <c r="E694" s="7">
        <v>19286</v>
      </c>
      <c r="F694" s="6" t="s">
        <v>406</v>
      </c>
      <c r="G694" s="6" t="s">
        <v>23</v>
      </c>
      <c r="H694" s="6" t="s">
        <v>14</v>
      </c>
      <c r="I694" s="6">
        <v>165</v>
      </c>
      <c r="J694" s="6">
        <v>82.4</v>
      </c>
      <c r="K694" s="6" t="str">
        <f t="shared" si="10"/>
        <v xml:space="preserve">('1891-FVMZ','Sarah','Monteleone','F','1952-10-19','Dayton','OH','Kiwi','165','82.4'), </v>
      </c>
      <c r="L694" s="8"/>
      <c r="O694" s="1"/>
    </row>
    <row r="695" spans="1:15" x14ac:dyDescent="0.25">
      <c r="A695" s="6" t="s">
        <v>2583</v>
      </c>
      <c r="B695" s="6" t="s">
        <v>42</v>
      </c>
      <c r="C695" s="6" t="s">
        <v>1455</v>
      </c>
      <c r="D695" s="6" t="s">
        <v>19</v>
      </c>
      <c r="E695" s="7">
        <v>15437</v>
      </c>
      <c r="F695" s="6" t="s">
        <v>1456</v>
      </c>
      <c r="G695" s="6" t="s">
        <v>40</v>
      </c>
      <c r="H695" s="6" t="s">
        <v>18</v>
      </c>
      <c r="I695" s="6">
        <v>171</v>
      </c>
      <c r="J695" s="6">
        <v>90.3</v>
      </c>
      <c r="K695" s="6" t="str">
        <f t="shared" si="10"/>
        <v xml:space="preserve">('9609-OITQ','Raymond','Ruggles','M','1942-04-06','Bellflower','CA','lactose intollerant','171','90.3'), </v>
      </c>
      <c r="L695" s="8"/>
      <c r="O695" s="1"/>
    </row>
    <row r="696" spans="1:15" x14ac:dyDescent="0.25">
      <c r="A696" s="6" t="s">
        <v>2584</v>
      </c>
      <c r="B696" s="6" t="s">
        <v>1457</v>
      </c>
      <c r="C696" s="6" t="s">
        <v>1458</v>
      </c>
      <c r="D696" s="6" t="s">
        <v>8</v>
      </c>
      <c r="E696" s="7">
        <v>17691</v>
      </c>
      <c r="F696" s="6" t="s">
        <v>1459</v>
      </c>
      <c r="G696" s="6" t="s">
        <v>127</v>
      </c>
      <c r="H696" s="6" t="s">
        <v>14</v>
      </c>
      <c r="I696" s="6">
        <v>162</v>
      </c>
      <c r="J696" s="6">
        <v>95.8</v>
      </c>
      <c r="K696" s="6" t="str">
        <f t="shared" si="10"/>
        <v xml:space="preserve">('7891-SKED','Ana','York','F','1948-06-07','Fort Washington','PA','Kiwi','162','95.8'), </v>
      </c>
      <c r="L696" s="8"/>
      <c r="O696" s="1"/>
    </row>
    <row r="697" spans="1:15" x14ac:dyDescent="0.25">
      <c r="A697" s="6" t="s">
        <v>2585</v>
      </c>
      <c r="B697" s="6" t="s">
        <v>1460</v>
      </c>
      <c r="C697" s="6" t="s">
        <v>91</v>
      </c>
      <c r="D697" s="6" t="s">
        <v>19</v>
      </c>
      <c r="E697" s="7">
        <v>32297</v>
      </c>
      <c r="F697" s="6" t="s">
        <v>1461</v>
      </c>
      <c r="G697" s="6" t="s">
        <v>20</v>
      </c>
      <c r="H697" s="6" t="s">
        <v>38</v>
      </c>
      <c r="I697" s="6">
        <v>170</v>
      </c>
      <c r="J697" s="6">
        <v>101.5</v>
      </c>
      <c r="K697" s="6" t="str">
        <f t="shared" si="10"/>
        <v xml:space="preserve">('7167-PYQI','Norbert','Morgan','M','1988-06-03','Caro','MI','NULL','170','101.5'), </v>
      </c>
      <c r="L697" s="8"/>
      <c r="O697" s="1"/>
    </row>
    <row r="698" spans="1:15" x14ac:dyDescent="0.25">
      <c r="A698" s="6" t="s">
        <v>2586</v>
      </c>
      <c r="B698" s="6" t="s">
        <v>1058</v>
      </c>
      <c r="C698" s="6" t="s">
        <v>119</v>
      </c>
      <c r="D698" s="6" t="s">
        <v>19</v>
      </c>
      <c r="E698" s="7">
        <v>27773</v>
      </c>
      <c r="F698" s="6" t="s">
        <v>1462</v>
      </c>
      <c r="G698" s="6" t="s">
        <v>49</v>
      </c>
      <c r="H698" s="6" t="s">
        <v>18</v>
      </c>
      <c r="I698" s="6">
        <v>186</v>
      </c>
      <c r="J698" s="6">
        <v>97.4</v>
      </c>
      <c r="K698" s="6" t="str">
        <f t="shared" si="10"/>
        <v xml:space="preserve">('3839-WMBV','Tracy','Martinez','M','1976-01-14','Keller','TX','lactose intollerant','186','97.4'), </v>
      </c>
      <c r="L698" s="8"/>
      <c r="O698" s="1"/>
    </row>
    <row r="699" spans="1:15" x14ac:dyDescent="0.25">
      <c r="A699" s="6" t="s">
        <v>2587</v>
      </c>
      <c r="B699" s="6" t="s">
        <v>305</v>
      </c>
      <c r="C699" s="6" t="s">
        <v>1463</v>
      </c>
      <c r="D699" s="6" t="s">
        <v>19</v>
      </c>
      <c r="E699" s="7">
        <v>15891</v>
      </c>
      <c r="F699" s="6" t="s">
        <v>1464</v>
      </c>
      <c r="G699" s="6" t="s">
        <v>313</v>
      </c>
      <c r="H699" s="6" t="s">
        <v>14</v>
      </c>
      <c r="I699" s="6">
        <v>171</v>
      </c>
      <c r="J699" s="6">
        <v>80</v>
      </c>
      <c r="K699" s="6" t="str">
        <f t="shared" si="10"/>
        <v xml:space="preserve">('2315-FQWL','Warren','Albertson','M','1943-07-04','Orangeburg','SC','Kiwi','171','80'), </v>
      </c>
      <c r="L699" s="8"/>
      <c r="O699" s="1"/>
    </row>
    <row r="700" spans="1:15" x14ac:dyDescent="0.25">
      <c r="A700" s="6" t="s">
        <v>2588</v>
      </c>
      <c r="B700" s="6" t="s">
        <v>41</v>
      </c>
      <c r="C700" s="6" t="s">
        <v>1465</v>
      </c>
      <c r="D700" s="6" t="s">
        <v>8</v>
      </c>
      <c r="E700" s="7">
        <v>27262</v>
      </c>
      <c r="F700" s="6" t="s">
        <v>1466</v>
      </c>
      <c r="G700" s="6" t="s">
        <v>313</v>
      </c>
      <c r="H700" s="6" t="s">
        <v>11</v>
      </c>
      <c r="I700" s="6">
        <v>170</v>
      </c>
      <c r="J700" s="6">
        <v>54.7</v>
      </c>
      <c r="K700" s="6" t="str">
        <f t="shared" si="10"/>
        <v xml:space="preserve">('2761-ZAXR','Maria','Bell','F','1974-08-21','Beaufort','SC','Peanut','170','54.7'), </v>
      </c>
      <c r="L700" s="8"/>
      <c r="O700" s="1"/>
    </row>
    <row r="701" spans="1:15" x14ac:dyDescent="0.25">
      <c r="A701" s="6" t="s">
        <v>2589</v>
      </c>
      <c r="B701" s="6" t="s">
        <v>125</v>
      </c>
      <c r="C701" s="6" t="s">
        <v>405</v>
      </c>
      <c r="D701" s="6" t="s">
        <v>19</v>
      </c>
      <c r="E701" s="7">
        <v>16169</v>
      </c>
      <c r="F701" s="6" t="s">
        <v>739</v>
      </c>
      <c r="G701" s="6" t="s">
        <v>740</v>
      </c>
      <c r="H701" s="6" t="s">
        <v>15</v>
      </c>
      <c r="I701" s="6">
        <v>166</v>
      </c>
      <c r="J701" s="6">
        <v>82.6</v>
      </c>
      <c r="K701" s="6" t="str">
        <f t="shared" si="10"/>
        <v xml:space="preserve">('7128-JGJG','George','Jones','M','1944-04-07','Albuquerque','NM','Wheat','166','82.6'), </v>
      </c>
      <c r="L701" s="8"/>
      <c r="O701" s="1"/>
    </row>
    <row r="702" spans="1:15" x14ac:dyDescent="0.25">
      <c r="A702" s="6" t="s">
        <v>2590</v>
      </c>
      <c r="B702" s="6" t="s">
        <v>303</v>
      </c>
      <c r="C702" s="6" t="s">
        <v>1467</v>
      </c>
      <c r="D702" s="6" t="s">
        <v>19</v>
      </c>
      <c r="E702" s="7">
        <v>35346</v>
      </c>
      <c r="F702" s="6" t="s">
        <v>547</v>
      </c>
      <c r="G702" s="6" t="s">
        <v>47</v>
      </c>
      <c r="H702" s="6" t="s">
        <v>16</v>
      </c>
      <c r="I702" s="6">
        <v>175</v>
      </c>
      <c r="J702" s="6">
        <v>99.7</v>
      </c>
      <c r="K702" s="6" t="str">
        <f t="shared" si="10"/>
        <v xml:space="preserve">('4749-MPVR','Joshua','Mercier','M','1996-10-08','Charlotte','NC','Soy','175','99.7'), </v>
      </c>
      <c r="L702" s="8"/>
      <c r="O702" s="1"/>
    </row>
    <row r="703" spans="1:15" x14ac:dyDescent="0.25">
      <c r="A703" s="6" t="s">
        <v>2591</v>
      </c>
      <c r="B703" s="6" t="s">
        <v>121</v>
      </c>
      <c r="C703" s="6" t="s">
        <v>71</v>
      </c>
      <c r="D703" s="6" t="s">
        <v>8</v>
      </c>
      <c r="E703" s="7">
        <v>20607</v>
      </c>
      <c r="F703" s="6" t="s">
        <v>983</v>
      </c>
      <c r="G703" s="6" t="s">
        <v>40</v>
      </c>
      <c r="H703" s="6" t="s">
        <v>11</v>
      </c>
      <c r="I703" s="6">
        <v>169</v>
      </c>
      <c r="J703" s="6">
        <v>68.400000000000006</v>
      </c>
      <c r="K703" s="6" t="str">
        <f t="shared" si="10"/>
        <v xml:space="preserve">('6395-ASES','Pamela','Jackson','F','1956-06-01','San Francisco','CA','Peanut','169','68.4'), </v>
      </c>
      <c r="L703" s="8"/>
      <c r="O703" s="1"/>
    </row>
    <row r="704" spans="1:15" x14ac:dyDescent="0.25">
      <c r="A704" s="6" t="s">
        <v>2592</v>
      </c>
      <c r="B704" s="6" t="s">
        <v>413</v>
      </c>
      <c r="C704" s="6" t="s">
        <v>1468</v>
      </c>
      <c r="D704" s="6" t="s">
        <v>8</v>
      </c>
      <c r="E704" s="7">
        <v>24128</v>
      </c>
      <c r="F704" s="6" t="s">
        <v>217</v>
      </c>
      <c r="G704" s="6" t="s">
        <v>160</v>
      </c>
      <c r="H704" s="6" t="s">
        <v>15</v>
      </c>
      <c r="I704" s="6">
        <v>159</v>
      </c>
      <c r="J704" s="6">
        <v>70.2</v>
      </c>
      <c r="K704" s="6" t="str">
        <f t="shared" si="10"/>
        <v xml:space="preserve">('3911-DRGP','Sandra','Folsom','F','1966-01-21','Manchester','MO','Wheat','159','70.2'), </v>
      </c>
      <c r="L704" s="8"/>
      <c r="O704" s="1"/>
    </row>
    <row r="705" spans="1:15" x14ac:dyDescent="0.25">
      <c r="A705" s="6" t="s">
        <v>2593</v>
      </c>
      <c r="B705" s="6" t="s">
        <v>72</v>
      </c>
      <c r="C705" s="6" t="s">
        <v>1469</v>
      </c>
      <c r="D705" s="6" t="s">
        <v>19</v>
      </c>
      <c r="E705" s="7">
        <v>30615</v>
      </c>
      <c r="F705" s="6" t="s">
        <v>153</v>
      </c>
      <c r="G705" s="6" t="s">
        <v>123</v>
      </c>
      <c r="H705" s="6" t="s">
        <v>38</v>
      </c>
      <c r="I705" s="6">
        <v>167</v>
      </c>
      <c r="J705" s="6">
        <v>82.1</v>
      </c>
      <c r="K705" s="6" t="str">
        <f t="shared" si="10"/>
        <v xml:space="preserve">('3661-SGCK','Robert','Foster','M','1983-10-26','Nashville','TN','NULL','167','82.1'), </v>
      </c>
      <c r="L705" s="8"/>
      <c r="O705" s="1"/>
    </row>
    <row r="706" spans="1:15" x14ac:dyDescent="0.25">
      <c r="A706" s="6" t="s">
        <v>2594</v>
      </c>
      <c r="B706" s="6" t="s">
        <v>1470</v>
      </c>
      <c r="C706" s="6" t="s">
        <v>1471</v>
      </c>
      <c r="D706" s="6" t="s">
        <v>8</v>
      </c>
      <c r="E706" s="7">
        <v>29295</v>
      </c>
      <c r="F706" s="6" t="s">
        <v>1472</v>
      </c>
      <c r="G706" s="6" t="s">
        <v>110</v>
      </c>
      <c r="H706" s="6" t="s">
        <v>18</v>
      </c>
      <c r="I706" s="6">
        <v>154</v>
      </c>
      <c r="J706" s="6">
        <v>51.3</v>
      </c>
      <c r="K706" s="6" t="str">
        <f t="shared" si="10"/>
        <v xml:space="preserve">('9134-OQJM','Shellie','Gustafson','F','1980-03-15','Linthicum Heights','MD','lactose intollerant','154','51.3'), </v>
      </c>
      <c r="L706" s="8"/>
      <c r="O706" s="1"/>
    </row>
    <row r="707" spans="1:15" x14ac:dyDescent="0.25">
      <c r="A707" s="6" t="s">
        <v>2595</v>
      </c>
      <c r="B707" s="6" t="s">
        <v>80</v>
      </c>
      <c r="C707" s="6" t="s">
        <v>582</v>
      </c>
      <c r="D707" s="6" t="s">
        <v>19</v>
      </c>
      <c r="E707" s="7">
        <v>35134</v>
      </c>
      <c r="F707" s="6" t="s">
        <v>1473</v>
      </c>
      <c r="G707" s="6" t="s">
        <v>127</v>
      </c>
      <c r="H707" s="6" t="s">
        <v>38</v>
      </c>
      <c r="I707" s="6">
        <v>174</v>
      </c>
      <c r="J707" s="6">
        <v>82.8</v>
      </c>
      <c r="K707" s="6" t="str">
        <f t="shared" ref="K707:K770" si="11">"("&amp;"'"&amp;A707&amp;"',"&amp;"'"&amp;B707&amp;"',"&amp;"'"&amp;C707&amp;"',"&amp;"'"&amp;D707&amp;"',"&amp;"'"&amp;TEXT(E707,"yyyy-mm-dd")&amp;"',"&amp;"'"&amp;F707&amp;"',"&amp;"'"&amp;G707&amp;"',"&amp;"'"&amp;H707&amp;"',"&amp;"'"&amp;I707&amp;"',"&amp;"'"&amp;J707&amp;"'"&amp;")"&amp;", "</f>
        <v xml:space="preserve">('7793-NFQR','Eric','Giles','M','1996-03-10','New Cumberland','PA','NULL','174','82.8'), </v>
      </c>
      <c r="L707" s="8"/>
      <c r="O707" s="1"/>
    </row>
    <row r="708" spans="1:15" x14ac:dyDescent="0.25">
      <c r="A708" s="6" t="s">
        <v>2596</v>
      </c>
      <c r="B708" s="6" t="s">
        <v>1474</v>
      </c>
      <c r="C708" s="6" t="s">
        <v>385</v>
      </c>
      <c r="D708" s="6" t="s">
        <v>8</v>
      </c>
      <c r="E708" s="7">
        <v>13855</v>
      </c>
      <c r="F708" s="6" t="s">
        <v>1475</v>
      </c>
      <c r="G708" s="6" t="s">
        <v>167</v>
      </c>
      <c r="H708" s="6" t="s">
        <v>11</v>
      </c>
      <c r="I708" s="6">
        <v>165</v>
      </c>
      <c r="J708" s="6">
        <v>73.5</v>
      </c>
      <c r="K708" s="6" t="str">
        <f t="shared" si="11"/>
        <v xml:space="preserve">('2370-QHZD','Chasity','Richardson','F','1937-12-06','Hattiesburg','MS','Peanut','165','73.5'), </v>
      </c>
      <c r="L708" s="8"/>
      <c r="O708" s="1"/>
    </row>
    <row r="709" spans="1:15" x14ac:dyDescent="0.25">
      <c r="A709" s="6" t="s">
        <v>2597</v>
      </c>
      <c r="B709" s="6" t="s">
        <v>1275</v>
      </c>
      <c r="C709" s="6" t="s">
        <v>73</v>
      </c>
      <c r="D709" s="6" t="s">
        <v>19</v>
      </c>
      <c r="E709" s="7">
        <v>18646</v>
      </c>
      <c r="F709" s="6" t="s">
        <v>856</v>
      </c>
      <c r="G709" s="6" t="s">
        <v>49</v>
      </c>
      <c r="H709" s="6" t="s">
        <v>17</v>
      </c>
      <c r="I709" s="6">
        <v>179</v>
      </c>
      <c r="J709" s="6">
        <v>105.2</v>
      </c>
      <c r="K709" s="6" t="str">
        <f t="shared" si="11"/>
        <v xml:space="preserve">('1617-BZKZ','Dennis','Brooks','M','1951-01-18','Austin','TX','Shellfish','179','105.2'), </v>
      </c>
      <c r="L709" s="8"/>
      <c r="O709" s="1"/>
    </row>
    <row r="710" spans="1:15" x14ac:dyDescent="0.25">
      <c r="A710" s="6" t="s">
        <v>2598</v>
      </c>
      <c r="B710" s="6" t="s">
        <v>702</v>
      </c>
      <c r="C710" s="6" t="s">
        <v>1476</v>
      </c>
      <c r="D710" s="6" t="s">
        <v>19</v>
      </c>
      <c r="E710" s="7">
        <v>16853</v>
      </c>
      <c r="F710" s="6" t="s">
        <v>892</v>
      </c>
      <c r="G710" s="6" t="s">
        <v>127</v>
      </c>
      <c r="H710" s="6" t="s">
        <v>11</v>
      </c>
      <c r="I710" s="6">
        <v>173</v>
      </c>
      <c r="J710" s="6">
        <v>65</v>
      </c>
      <c r="K710" s="6" t="str">
        <f t="shared" si="11"/>
        <v xml:space="preserve">('8778-CQYF','Gerald','Durr','M','1946-02-20','Scranton','PA','Peanut','173','65'), </v>
      </c>
      <c r="L710" s="8"/>
      <c r="O710" s="1"/>
    </row>
    <row r="711" spans="1:15" x14ac:dyDescent="0.25">
      <c r="A711" s="6" t="s">
        <v>2599</v>
      </c>
      <c r="B711" s="6" t="s">
        <v>618</v>
      </c>
      <c r="C711" s="6" t="s">
        <v>1477</v>
      </c>
      <c r="D711" s="6" t="s">
        <v>19</v>
      </c>
      <c r="E711" s="7">
        <v>33383</v>
      </c>
      <c r="F711" s="6" t="s">
        <v>1257</v>
      </c>
      <c r="G711" s="6" t="s">
        <v>32</v>
      </c>
      <c r="H711" s="6" t="s">
        <v>38</v>
      </c>
      <c r="I711" s="6">
        <v>188</v>
      </c>
      <c r="J711" s="6">
        <v>85.9</v>
      </c>
      <c r="K711" s="6" t="str">
        <f t="shared" si="11"/>
        <v xml:space="preserve">('8043-AWXW','Melvin','Bojorquez','M','1991-05-25','Norfolk','VA','NULL','188','85.9'), </v>
      </c>
      <c r="L711" s="8"/>
      <c r="O711" s="1"/>
    </row>
    <row r="712" spans="1:15" x14ac:dyDescent="0.25">
      <c r="A712" s="6" t="s">
        <v>2600</v>
      </c>
      <c r="B712" s="6" t="s">
        <v>1478</v>
      </c>
      <c r="C712" s="6" t="s">
        <v>1479</v>
      </c>
      <c r="D712" s="6" t="s">
        <v>8</v>
      </c>
      <c r="E712" s="7">
        <v>34039</v>
      </c>
      <c r="F712" s="6" t="s">
        <v>1480</v>
      </c>
      <c r="G712" s="6" t="s">
        <v>705</v>
      </c>
      <c r="H712" s="6" t="s">
        <v>13</v>
      </c>
      <c r="I712" s="6">
        <v>168</v>
      </c>
      <c r="J712" s="6">
        <v>50.2</v>
      </c>
      <c r="K712" s="6" t="str">
        <f t="shared" si="11"/>
        <v xml:space="preserve">('4757-BPXM','Vicky','Swain','F','1993-03-11','Alpena','AR','Asthma','168','50.2'), </v>
      </c>
      <c r="L712" s="8"/>
      <c r="O712" s="1"/>
    </row>
    <row r="713" spans="1:15" x14ac:dyDescent="0.25">
      <c r="A713" s="6" t="s">
        <v>2601</v>
      </c>
      <c r="B713" s="6" t="s">
        <v>224</v>
      </c>
      <c r="C713" s="6" t="s">
        <v>1481</v>
      </c>
      <c r="D713" s="6" t="s">
        <v>19</v>
      </c>
      <c r="E713" s="7">
        <v>35070</v>
      </c>
      <c r="F713" s="6" t="s">
        <v>1482</v>
      </c>
      <c r="G713" s="6" t="s">
        <v>56</v>
      </c>
      <c r="H713" s="6" t="s">
        <v>13</v>
      </c>
      <c r="I713" s="6">
        <v>187</v>
      </c>
      <c r="J713" s="6">
        <v>97.1</v>
      </c>
      <c r="K713" s="6" t="str">
        <f t="shared" si="11"/>
        <v xml:space="preserve">('8901-ZAMP','Walter','Dinan','M','1996-01-06','Mattoon','IL','Asthma','187','97.1'), </v>
      </c>
      <c r="L713" s="8"/>
      <c r="O713" s="1"/>
    </row>
    <row r="714" spans="1:15" x14ac:dyDescent="0.25">
      <c r="A714" s="6" t="s">
        <v>2602</v>
      </c>
      <c r="B714" s="6" t="s">
        <v>390</v>
      </c>
      <c r="C714" s="6" t="s">
        <v>1483</v>
      </c>
      <c r="D714" s="6" t="s">
        <v>8</v>
      </c>
      <c r="E714" s="7">
        <v>29936</v>
      </c>
      <c r="F714" s="6" t="s">
        <v>1484</v>
      </c>
      <c r="G714" s="6" t="s">
        <v>56</v>
      </c>
      <c r="H714" s="6" t="s">
        <v>15</v>
      </c>
      <c r="I714" s="6">
        <v>156</v>
      </c>
      <c r="J714" s="6">
        <v>54.2</v>
      </c>
      <c r="K714" s="6" t="str">
        <f t="shared" si="11"/>
        <v xml:space="preserve">('9286-PXWT','Susan','Niemi','F','1981-12-16','Joliet','IL','Wheat','156','54.2'), </v>
      </c>
      <c r="L714" s="8"/>
      <c r="O714" s="1"/>
    </row>
    <row r="715" spans="1:15" x14ac:dyDescent="0.25">
      <c r="A715" s="6" t="s">
        <v>2603</v>
      </c>
      <c r="B715" s="6" t="s">
        <v>301</v>
      </c>
      <c r="C715" s="6" t="s">
        <v>460</v>
      </c>
      <c r="D715" s="6" t="s">
        <v>19</v>
      </c>
      <c r="E715" s="7">
        <v>36638</v>
      </c>
      <c r="F715" s="6" t="s">
        <v>1012</v>
      </c>
      <c r="G715" s="6" t="s">
        <v>40</v>
      </c>
      <c r="H715" s="6" t="s">
        <v>17</v>
      </c>
      <c r="I715" s="6">
        <v>177</v>
      </c>
      <c r="J715" s="6">
        <v>74.400000000000006</v>
      </c>
      <c r="K715" s="6" t="str">
        <f t="shared" si="11"/>
        <v xml:space="preserve">('1377-KFSC','Ronald','Bennett','M','2000-04-22','Riverside','CA','Shellfish','177','74.4'), </v>
      </c>
      <c r="L715" s="8"/>
      <c r="O715" s="1"/>
    </row>
    <row r="716" spans="1:15" x14ac:dyDescent="0.25">
      <c r="A716" s="6" t="s">
        <v>2604</v>
      </c>
      <c r="B716" s="6" t="s">
        <v>1485</v>
      </c>
      <c r="C716" s="6" t="s">
        <v>1486</v>
      </c>
      <c r="D716" s="6" t="s">
        <v>8</v>
      </c>
      <c r="E716" s="7">
        <v>37620</v>
      </c>
      <c r="F716" s="6" t="s">
        <v>153</v>
      </c>
      <c r="G716" s="6" t="s">
        <v>123</v>
      </c>
      <c r="H716" s="6" t="s">
        <v>18</v>
      </c>
      <c r="I716" s="6">
        <v>168</v>
      </c>
      <c r="J716" s="6">
        <v>64.2</v>
      </c>
      <c r="K716" s="6" t="str">
        <f t="shared" si="11"/>
        <v xml:space="preserve">('8150-JEDJ','Maureen','Rasmussen','F','2002-12-30','Nashville','TN','lactose intollerant','168','64.2'), </v>
      </c>
      <c r="L716" s="8"/>
      <c r="O716" s="1"/>
    </row>
    <row r="717" spans="1:15" x14ac:dyDescent="0.25">
      <c r="A717" s="6" t="s">
        <v>2605</v>
      </c>
      <c r="B717" s="6" t="s">
        <v>1487</v>
      </c>
      <c r="C717" s="6" t="s">
        <v>1488</v>
      </c>
      <c r="D717" s="6" t="s">
        <v>8</v>
      </c>
      <c r="E717" s="7">
        <v>29858</v>
      </c>
      <c r="F717" s="6" t="s">
        <v>431</v>
      </c>
      <c r="G717" s="6" t="s">
        <v>29</v>
      </c>
      <c r="H717" s="6" t="s">
        <v>17</v>
      </c>
      <c r="I717" s="6">
        <v>158</v>
      </c>
      <c r="J717" s="6">
        <v>67.599999999999994</v>
      </c>
      <c r="K717" s="6" t="str">
        <f t="shared" si="11"/>
        <v xml:space="preserve">('9736-TQHL','Gloria','Starnes','F','1981-09-29','Buffalo','IN','Shellfish','158','67.6'), </v>
      </c>
      <c r="L717" s="8"/>
      <c r="O717" s="1"/>
    </row>
    <row r="718" spans="1:15" x14ac:dyDescent="0.25">
      <c r="A718" s="6" t="s">
        <v>2606</v>
      </c>
      <c r="B718" s="6" t="s">
        <v>968</v>
      </c>
      <c r="C718" s="6" t="s">
        <v>1489</v>
      </c>
      <c r="D718" s="6" t="s">
        <v>8</v>
      </c>
      <c r="E718" s="7">
        <v>34411</v>
      </c>
      <c r="F718" s="6" t="s">
        <v>1490</v>
      </c>
      <c r="G718" s="6" t="s">
        <v>51</v>
      </c>
      <c r="H718" s="6" t="s">
        <v>18</v>
      </c>
      <c r="I718" s="6">
        <v>170</v>
      </c>
      <c r="J718" s="6">
        <v>89.2</v>
      </c>
      <c r="K718" s="6" t="str">
        <f t="shared" si="11"/>
        <v xml:space="preserve">('5717-XXUO','Sheila','Watkins','F','1994-03-18','Middlebury','CT','lactose intollerant','170','89.2'), </v>
      </c>
      <c r="L718" s="8"/>
      <c r="O718" s="1"/>
    </row>
    <row r="719" spans="1:15" x14ac:dyDescent="0.25">
      <c r="A719" s="6" t="s">
        <v>2607</v>
      </c>
      <c r="B719" s="6" t="s">
        <v>298</v>
      </c>
      <c r="C719" s="6" t="s">
        <v>1491</v>
      </c>
      <c r="D719" s="6" t="s">
        <v>19</v>
      </c>
      <c r="E719" s="7">
        <v>33570</v>
      </c>
      <c r="F719" s="6" t="s">
        <v>1492</v>
      </c>
      <c r="G719" s="6" t="s">
        <v>611</v>
      </c>
      <c r="H719" s="6" t="s">
        <v>16</v>
      </c>
      <c r="I719" s="6">
        <v>189</v>
      </c>
      <c r="J719" s="6">
        <v>96.6</v>
      </c>
      <c r="K719" s="6" t="str">
        <f t="shared" si="11"/>
        <v xml:space="preserve">('6839-SQDI','John','Drake','M','1991-11-28','Aurora','CO','Soy','189','96.6'), </v>
      </c>
      <c r="L719" s="8"/>
      <c r="O719" s="1"/>
    </row>
    <row r="720" spans="1:15" x14ac:dyDescent="0.25">
      <c r="A720" s="6" t="s">
        <v>2608</v>
      </c>
      <c r="B720" s="6" t="s">
        <v>1493</v>
      </c>
      <c r="C720" s="6" t="s">
        <v>1494</v>
      </c>
      <c r="D720" s="6" t="s">
        <v>8</v>
      </c>
      <c r="E720" s="7">
        <v>26394</v>
      </c>
      <c r="F720" s="6" t="s">
        <v>1495</v>
      </c>
      <c r="G720" s="6" t="s">
        <v>714</v>
      </c>
      <c r="H720" s="6" t="s">
        <v>18</v>
      </c>
      <c r="I720" s="6">
        <v>157</v>
      </c>
      <c r="J720" s="6">
        <v>92.5</v>
      </c>
      <c r="K720" s="6" t="str">
        <f t="shared" si="11"/>
        <v xml:space="preserve">('1697-YYDV','Jenna','Powers','F','1972-04-05','St Helens','OR','lactose intollerant','157','92.5'), </v>
      </c>
      <c r="L720" s="8"/>
      <c r="O720" s="1"/>
    </row>
    <row r="721" spans="1:15" x14ac:dyDescent="0.25">
      <c r="A721" s="6" t="s">
        <v>2609</v>
      </c>
      <c r="B721" s="6" t="s">
        <v>76</v>
      </c>
      <c r="C721" s="6" t="s">
        <v>1176</v>
      </c>
      <c r="D721" s="6" t="s">
        <v>8</v>
      </c>
      <c r="E721" s="7">
        <v>36942</v>
      </c>
      <c r="F721" s="6" t="s">
        <v>282</v>
      </c>
      <c r="G721" s="6" t="s">
        <v>127</v>
      </c>
      <c r="H721" s="6" t="s">
        <v>11</v>
      </c>
      <c r="I721" s="6">
        <v>171</v>
      </c>
      <c r="J721" s="6">
        <v>84</v>
      </c>
      <c r="K721" s="6" t="str">
        <f t="shared" si="11"/>
        <v xml:space="preserve">('9777-OFVJ','Elizabeth','McDonald','F','2001-02-20','Pittsburgh','PA','Peanut','171','84'), </v>
      </c>
      <c r="L721" s="8"/>
      <c r="O721" s="1"/>
    </row>
    <row r="722" spans="1:15" x14ac:dyDescent="0.25">
      <c r="A722" s="6" t="s">
        <v>2610</v>
      </c>
      <c r="B722" s="6" t="s">
        <v>298</v>
      </c>
      <c r="C722" s="6" t="s">
        <v>148</v>
      </c>
      <c r="D722" s="6" t="s">
        <v>19</v>
      </c>
      <c r="E722" s="7">
        <v>20844</v>
      </c>
      <c r="F722" s="6" t="s">
        <v>1496</v>
      </c>
      <c r="G722" s="6" t="s">
        <v>52</v>
      </c>
      <c r="H722" s="6" t="s">
        <v>38</v>
      </c>
      <c r="I722" s="6">
        <v>179</v>
      </c>
      <c r="J722" s="6">
        <v>66.3</v>
      </c>
      <c r="K722" s="6" t="str">
        <f t="shared" si="11"/>
        <v xml:space="preserve">('7347-UIOE','John','Mason','M','1957-01-24','Genoa City','WI','NULL','179','66.3'), </v>
      </c>
      <c r="L722" s="8"/>
      <c r="O722" s="1"/>
    </row>
    <row r="723" spans="1:15" x14ac:dyDescent="0.25">
      <c r="A723" s="6" t="s">
        <v>2611</v>
      </c>
      <c r="B723" s="6" t="s">
        <v>80</v>
      </c>
      <c r="C723" s="6" t="s">
        <v>1497</v>
      </c>
      <c r="D723" s="6" t="s">
        <v>19</v>
      </c>
      <c r="E723" s="7">
        <v>21024</v>
      </c>
      <c r="F723" s="6" t="s">
        <v>1412</v>
      </c>
      <c r="G723" s="6" t="s">
        <v>369</v>
      </c>
      <c r="H723" s="6" t="s">
        <v>14</v>
      </c>
      <c r="I723" s="6">
        <v>183</v>
      </c>
      <c r="J723" s="6">
        <v>65.900000000000006</v>
      </c>
      <c r="K723" s="6" t="str">
        <f t="shared" si="11"/>
        <v xml:space="preserve">('9829-KGVM','Eric','Peacock','M','1957-07-23','Tacoma','WA','Kiwi','183','65.9'), </v>
      </c>
      <c r="L723" s="8"/>
      <c r="O723" s="1"/>
    </row>
    <row r="724" spans="1:15" x14ac:dyDescent="0.25">
      <c r="A724" s="6" t="s">
        <v>2612</v>
      </c>
      <c r="B724" s="6" t="s">
        <v>1498</v>
      </c>
      <c r="C724" s="6" t="s">
        <v>82</v>
      </c>
      <c r="D724" s="6" t="s">
        <v>19</v>
      </c>
      <c r="E724" s="7">
        <v>23428</v>
      </c>
      <c r="F724" s="6" t="s">
        <v>1499</v>
      </c>
      <c r="G724" s="6" t="s">
        <v>35</v>
      </c>
      <c r="H724" s="6" t="s">
        <v>15</v>
      </c>
      <c r="I724" s="6">
        <v>176</v>
      </c>
      <c r="J724" s="6">
        <v>89.9</v>
      </c>
      <c r="K724" s="6" t="str">
        <f t="shared" si="11"/>
        <v xml:space="preserve">('8351-OZHS','Steven','Woodward','M','1964-02-21','West Osbornsville','NJ','Wheat','176','89.9'), </v>
      </c>
      <c r="L724" s="8"/>
      <c r="O724" s="1"/>
    </row>
    <row r="725" spans="1:15" x14ac:dyDescent="0.25">
      <c r="A725" s="6" t="s">
        <v>2613</v>
      </c>
      <c r="B725" s="6" t="s">
        <v>495</v>
      </c>
      <c r="C725" s="6" t="s">
        <v>1500</v>
      </c>
      <c r="D725" s="6" t="s">
        <v>19</v>
      </c>
      <c r="E725" s="7">
        <v>20736</v>
      </c>
      <c r="F725" s="6" t="s">
        <v>1501</v>
      </c>
      <c r="G725" s="6" t="s">
        <v>611</v>
      </c>
      <c r="H725" s="6" t="s">
        <v>11</v>
      </c>
      <c r="I725" s="6">
        <v>172</v>
      </c>
      <c r="J725" s="6">
        <v>63.4</v>
      </c>
      <c r="K725" s="6" t="str">
        <f t="shared" si="11"/>
        <v xml:space="preserve">('5909-WNHE','William','Gagnon','M','1956-10-08','Colorado Springs','CO','Peanut','172','63.4'), </v>
      </c>
      <c r="L725" s="8"/>
      <c r="O725" s="1"/>
    </row>
    <row r="726" spans="1:15" x14ac:dyDescent="0.25">
      <c r="A726" s="6" t="s">
        <v>2614</v>
      </c>
      <c r="B726" s="6" t="s">
        <v>1502</v>
      </c>
      <c r="C726" s="6" t="s">
        <v>1503</v>
      </c>
      <c r="D726" s="6" t="s">
        <v>8</v>
      </c>
      <c r="E726" s="7">
        <v>17535</v>
      </c>
      <c r="F726" s="6" t="s">
        <v>1504</v>
      </c>
      <c r="G726" s="6" t="s">
        <v>668</v>
      </c>
      <c r="H726" s="6" t="s">
        <v>17</v>
      </c>
      <c r="I726" s="6">
        <v>170</v>
      </c>
      <c r="J726" s="6">
        <v>78.2</v>
      </c>
      <c r="K726" s="6" t="str">
        <f t="shared" si="11"/>
        <v xml:space="preserve">('5988-EGMF','Yolande','Crane','F','1948-01-03','Cedar Rapids','IA','Shellfish','170','78.2'), </v>
      </c>
      <c r="L726" s="8"/>
      <c r="O726" s="1"/>
    </row>
    <row r="727" spans="1:15" x14ac:dyDescent="0.25">
      <c r="A727" s="6" t="s">
        <v>2615</v>
      </c>
      <c r="B727" s="6" t="s">
        <v>41</v>
      </c>
      <c r="C727" s="6" t="s">
        <v>1505</v>
      </c>
      <c r="D727" s="6" t="s">
        <v>8</v>
      </c>
      <c r="E727" s="7">
        <v>37130</v>
      </c>
      <c r="F727" s="6" t="s">
        <v>1506</v>
      </c>
      <c r="G727" s="6" t="s">
        <v>79</v>
      </c>
      <c r="H727" s="6" t="s">
        <v>15</v>
      </c>
      <c r="I727" s="6">
        <v>157</v>
      </c>
      <c r="J727" s="6">
        <v>98.2</v>
      </c>
      <c r="K727" s="6" t="str">
        <f t="shared" si="11"/>
        <v xml:space="preserve">('8441-ZZOF','Maria','Toney','F','2001-08-27','Indianola','OK','Wheat','157','98.2'), </v>
      </c>
      <c r="L727" s="8"/>
      <c r="O727" s="1"/>
    </row>
    <row r="728" spans="1:15" x14ac:dyDescent="0.25">
      <c r="A728" s="6" t="s">
        <v>2616</v>
      </c>
      <c r="B728" s="6" t="s">
        <v>1407</v>
      </c>
      <c r="C728" s="6" t="s">
        <v>385</v>
      </c>
      <c r="D728" s="6" t="s">
        <v>19</v>
      </c>
      <c r="E728" s="7">
        <v>36511</v>
      </c>
      <c r="F728" s="6" t="s">
        <v>583</v>
      </c>
      <c r="G728" s="6" t="s">
        <v>127</v>
      </c>
      <c r="H728" s="6" t="s">
        <v>15</v>
      </c>
      <c r="I728" s="6">
        <v>168</v>
      </c>
      <c r="J728" s="6">
        <v>103</v>
      </c>
      <c r="K728" s="6" t="str">
        <f t="shared" si="11"/>
        <v xml:space="preserve">('5991-HZCM','Danny','Richardson','M','1999-12-17','Newark','PA','Wheat','168','103'), </v>
      </c>
      <c r="L728" s="8"/>
      <c r="O728" s="1"/>
    </row>
    <row r="729" spans="1:15" x14ac:dyDescent="0.25">
      <c r="A729" s="6" t="s">
        <v>2617</v>
      </c>
      <c r="B729" s="6" t="s">
        <v>168</v>
      </c>
      <c r="C729" s="6" t="s">
        <v>1507</v>
      </c>
      <c r="D729" s="6" t="s">
        <v>8</v>
      </c>
      <c r="E729" s="7">
        <v>22062</v>
      </c>
      <c r="F729" s="6" t="s">
        <v>1508</v>
      </c>
      <c r="G729" s="6" t="s">
        <v>35</v>
      </c>
      <c r="H729" s="6" t="s">
        <v>15</v>
      </c>
      <c r="I729" s="6">
        <v>164</v>
      </c>
      <c r="J729" s="6">
        <v>62.7</v>
      </c>
      <c r="K729" s="6" t="str">
        <f t="shared" si="11"/>
        <v xml:space="preserve">('9496-XQLR','Mary','Presley','F','1960-05-26','Phillipsburg','NJ','Wheat','164','62.7'), </v>
      </c>
      <c r="L729" s="8"/>
      <c r="O729" s="1"/>
    </row>
    <row r="730" spans="1:15" x14ac:dyDescent="0.25">
      <c r="A730" s="6" t="s">
        <v>2618</v>
      </c>
      <c r="B730" s="6" t="s">
        <v>1509</v>
      </c>
      <c r="C730" s="6" t="s">
        <v>1510</v>
      </c>
      <c r="D730" s="6" t="s">
        <v>8</v>
      </c>
      <c r="E730" s="7">
        <v>24697</v>
      </c>
      <c r="F730" s="6" t="s">
        <v>1511</v>
      </c>
      <c r="G730" s="6" t="s">
        <v>79</v>
      </c>
      <c r="H730" s="6" t="s">
        <v>18</v>
      </c>
      <c r="I730" s="6">
        <v>154</v>
      </c>
      <c r="J730" s="6">
        <v>55.9</v>
      </c>
      <c r="K730" s="6" t="str">
        <f t="shared" si="11"/>
        <v xml:space="preserve">('3510-FITQ','Misty','Copeland','F','1967-08-13','Norman','OK','lactose intollerant','154','55.9'), </v>
      </c>
      <c r="L730" s="8"/>
      <c r="O730" s="1"/>
    </row>
    <row r="731" spans="1:15" x14ac:dyDescent="0.25">
      <c r="A731" s="6" t="s">
        <v>2619</v>
      </c>
      <c r="B731" s="6" t="s">
        <v>1512</v>
      </c>
      <c r="C731" s="6" t="s">
        <v>1513</v>
      </c>
      <c r="D731" s="6" t="s">
        <v>8</v>
      </c>
      <c r="E731" s="7">
        <v>29276</v>
      </c>
      <c r="F731" s="6" t="s">
        <v>194</v>
      </c>
      <c r="G731" s="6" t="s">
        <v>40</v>
      </c>
      <c r="H731" s="6" t="s">
        <v>15</v>
      </c>
      <c r="I731" s="6">
        <v>169</v>
      </c>
      <c r="J731" s="6">
        <v>53.6</v>
      </c>
      <c r="K731" s="6" t="str">
        <f t="shared" si="11"/>
        <v xml:space="preserve">('4943-WVFQ','Maggie','Authement','F','1980-02-25','Fremont','CA','Wheat','169','53.6'), </v>
      </c>
      <c r="L731" s="8"/>
      <c r="O731" s="1"/>
    </row>
    <row r="732" spans="1:15" x14ac:dyDescent="0.25">
      <c r="A732" s="6" t="s">
        <v>2620</v>
      </c>
      <c r="B732" s="6" t="s">
        <v>1514</v>
      </c>
      <c r="C732" s="6" t="s">
        <v>1515</v>
      </c>
      <c r="D732" s="6" t="s">
        <v>8</v>
      </c>
      <c r="E732" s="7">
        <v>18269</v>
      </c>
      <c r="F732" s="6" t="s">
        <v>1516</v>
      </c>
      <c r="G732" s="6" t="s">
        <v>10</v>
      </c>
      <c r="H732" s="6" t="s">
        <v>14</v>
      </c>
      <c r="I732" s="6">
        <v>167</v>
      </c>
      <c r="J732" s="6">
        <v>87.3</v>
      </c>
      <c r="K732" s="6" t="str">
        <f t="shared" si="11"/>
        <v xml:space="preserve">('9025-QFDF','Lindsay','Kisner','F','1950-01-06','Mile Marker 102','FL','Kiwi','167','87.3'), </v>
      </c>
      <c r="L732" s="8"/>
      <c r="O732" s="1"/>
    </row>
    <row r="733" spans="1:15" x14ac:dyDescent="0.25">
      <c r="A733" s="6" t="s">
        <v>2621</v>
      </c>
      <c r="B733" s="6" t="s">
        <v>1517</v>
      </c>
      <c r="C733" s="6" t="s">
        <v>1518</v>
      </c>
      <c r="D733" s="6" t="s">
        <v>8</v>
      </c>
      <c r="E733" s="7">
        <v>36770</v>
      </c>
      <c r="F733" s="6" t="s">
        <v>1519</v>
      </c>
      <c r="G733" s="6" t="s">
        <v>49</v>
      </c>
      <c r="H733" s="6" t="s">
        <v>11</v>
      </c>
      <c r="I733" s="6">
        <v>156</v>
      </c>
      <c r="J733" s="6">
        <v>75.900000000000006</v>
      </c>
      <c r="K733" s="6" t="str">
        <f t="shared" si="11"/>
        <v xml:space="preserve">('9058-UGWN','Josephine','Weed','F','2000-09-01','Rotan','TX','Peanut','156','75.9'), </v>
      </c>
      <c r="L733" s="8"/>
      <c r="O733" s="1"/>
    </row>
    <row r="734" spans="1:15" x14ac:dyDescent="0.25">
      <c r="A734" s="6" t="s">
        <v>2622</v>
      </c>
      <c r="B734" s="6" t="s">
        <v>803</v>
      </c>
      <c r="C734" s="6" t="s">
        <v>1520</v>
      </c>
      <c r="D734" s="6" t="s">
        <v>8</v>
      </c>
      <c r="E734" s="7">
        <v>17280</v>
      </c>
      <c r="F734" s="6" t="s">
        <v>840</v>
      </c>
      <c r="G734" s="6" t="s">
        <v>37</v>
      </c>
      <c r="H734" s="6" t="s">
        <v>11</v>
      </c>
      <c r="I734" s="6">
        <v>156</v>
      </c>
      <c r="J734" s="6">
        <v>75.400000000000006</v>
      </c>
      <c r="K734" s="6" t="str">
        <f t="shared" si="11"/>
        <v xml:space="preserve">('5199-WGOK','Carolyn','Rhoades','F','1947-04-23','Syracuse','NY','Peanut','156','75.4'), </v>
      </c>
      <c r="L734" s="8"/>
      <c r="O734" s="1"/>
    </row>
    <row r="735" spans="1:15" x14ac:dyDescent="0.25">
      <c r="A735" s="6" t="s">
        <v>2623</v>
      </c>
      <c r="B735" s="6" t="s">
        <v>1521</v>
      </c>
      <c r="C735" s="6" t="s">
        <v>1522</v>
      </c>
      <c r="D735" s="6" t="s">
        <v>8</v>
      </c>
      <c r="E735" s="7">
        <v>34329</v>
      </c>
      <c r="F735" s="6" t="s">
        <v>1523</v>
      </c>
      <c r="G735" s="6" t="s">
        <v>40</v>
      </c>
      <c r="H735" s="6" t="s">
        <v>14</v>
      </c>
      <c r="I735" s="6">
        <v>173</v>
      </c>
      <c r="J735" s="6">
        <v>50.9</v>
      </c>
      <c r="K735" s="6" t="str">
        <f t="shared" si="11"/>
        <v xml:space="preserve">('8227-HOED','Billie','Turpin','F','1993-12-26','Newberry','CA','Kiwi','173','50.9'), </v>
      </c>
      <c r="L735" s="8"/>
      <c r="O735" s="1"/>
    </row>
    <row r="736" spans="1:15" x14ac:dyDescent="0.25">
      <c r="A736" s="6" t="s">
        <v>2624</v>
      </c>
      <c r="B736" s="6" t="s">
        <v>1524</v>
      </c>
      <c r="C736" s="6" t="s">
        <v>1525</v>
      </c>
      <c r="D736" s="6" t="s">
        <v>8</v>
      </c>
      <c r="E736" s="7">
        <v>24682</v>
      </c>
      <c r="F736" s="6" t="s">
        <v>378</v>
      </c>
      <c r="G736" s="6" t="s">
        <v>23</v>
      </c>
      <c r="H736" s="6" t="s">
        <v>18</v>
      </c>
      <c r="I736" s="6">
        <v>164</v>
      </c>
      <c r="J736" s="6">
        <v>102.4</v>
      </c>
      <c r="K736" s="6" t="str">
        <f t="shared" si="11"/>
        <v xml:space="preserve">('1129-ZDST','Cindy','Ludwig','F','1967-07-29','Cleveland','OH','lactose intollerant','164','102.4'), </v>
      </c>
      <c r="L736" s="8"/>
      <c r="O736" s="1"/>
    </row>
    <row r="737" spans="1:15" x14ac:dyDescent="0.25">
      <c r="A737" s="6" t="s">
        <v>2625</v>
      </c>
      <c r="B737" s="6" t="s">
        <v>1526</v>
      </c>
      <c r="C737" s="6" t="s">
        <v>1527</v>
      </c>
      <c r="D737" s="6" t="s">
        <v>8</v>
      </c>
      <c r="E737" s="7">
        <v>16814</v>
      </c>
      <c r="F737" s="6" t="s">
        <v>1528</v>
      </c>
      <c r="G737" s="6" t="s">
        <v>43</v>
      </c>
      <c r="H737" s="6" t="s">
        <v>18</v>
      </c>
      <c r="I737" s="6">
        <v>161</v>
      </c>
      <c r="J737" s="6">
        <v>80.8</v>
      </c>
      <c r="K737" s="6" t="str">
        <f t="shared" si="11"/>
        <v xml:space="preserve">('8185-FRGR','Isabel','Hake','F','1946-01-12','Fairlee','NH','lactose intollerant','161','80.8'), </v>
      </c>
      <c r="L737" s="8"/>
      <c r="O737" s="1"/>
    </row>
    <row r="738" spans="1:15" x14ac:dyDescent="0.25">
      <c r="A738" s="6" t="s">
        <v>2626</v>
      </c>
      <c r="B738" s="6" t="s">
        <v>1529</v>
      </c>
      <c r="C738" s="6" t="s">
        <v>1530</v>
      </c>
      <c r="D738" s="6" t="s">
        <v>19</v>
      </c>
      <c r="E738" s="7">
        <v>14118</v>
      </c>
      <c r="F738" s="6" t="s">
        <v>1283</v>
      </c>
      <c r="G738" s="6" t="s">
        <v>114</v>
      </c>
      <c r="H738" s="6" t="s">
        <v>16</v>
      </c>
      <c r="I738" s="6">
        <v>180</v>
      </c>
      <c r="J738" s="6">
        <v>59.2</v>
      </c>
      <c r="K738" s="6" t="str">
        <f t="shared" si="11"/>
        <v xml:space="preserve">('8672-JOOZ','Spencer','Salcedo','M','1938-08-26','Charleston','WV','Soy','180','59.2'), </v>
      </c>
      <c r="L738" s="8"/>
      <c r="O738" s="1"/>
    </row>
    <row r="739" spans="1:15" x14ac:dyDescent="0.25">
      <c r="A739" s="6" t="s">
        <v>2627</v>
      </c>
      <c r="B739" s="6" t="s">
        <v>411</v>
      </c>
      <c r="C739" s="6" t="s">
        <v>1531</v>
      </c>
      <c r="D739" s="6" t="s">
        <v>8</v>
      </c>
      <c r="E739" s="7">
        <v>36065</v>
      </c>
      <c r="F739" s="6" t="s">
        <v>1532</v>
      </c>
      <c r="G739" s="6" t="s">
        <v>24</v>
      </c>
      <c r="H739" s="6" t="s">
        <v>11</v>
      </c>
      <c r="I739" s="6">
        <v>170</v>
      </c>
      <c r="J739" s="6">
        <v>61.6</v>
      </c>
      <c r="K739" s="6" t="str">
        <f t="shared" si="11"/>
        <v xml:space="preserve">('9576-SEWZ','Julie','Hinds','F','1998-09-27','Hinesville','GA','Peanut','170','61.6'), </v>
      </c>
      <c r="L739" s="8"/>
      <c r="O739" s="1"/>
    </row>
    <row r="740" spans="1:15" x14ac:dyDescent="0.25">
      <c r="A740" s="6" t="s">
        <v>2628</v>
      </c>
      <c r="B740" s="6" t="s">
        <v>803</v>
      </c>
      <c r="C740" s="6" t="s">
        <v>1533</v>
      </c>
      <c r="D740" s="6" t="s">
        <v>8</v>
      </c>
      <c r="E740" s="7">
        <v>26462</v>
      </c>
      <c r="F740" s="6" t="s">
        <v>1534</v>
      </c>
      <c r="G740" s="6" t="s">
        <v>127</v>
      </c>
      <c r="H740" s="6" t="s">
        <v>11</v>
      </c>
      <c r="I740" s="6">
        <v>174</v>
      </c>
      <c r="J740" s="6">
        <v>69.2</v>
      </c>
      <c r="K740" s="6" t="str">
        <f t="shared" si="11"/>
        <v xml:space="preserve">('9989-ZCPM','Carolyn','Scales','F','1972-06-12','Plymouth Meeting','PA','Peanut','174','69.2'), </v>
      </c>
      <c r="L740" s="8"/>
      <c r="O740" s="1"/>
    </row>
    <row r="741" spans="1:15" x14ac:dyDescent="0.25">
      <c r="A741" s="6" t="s">
        <v>2629</v>
      </c>
      <c r="B741" s="6" t="s">
        <v>1535</v>
      </c>
      <c r="C741" s="6" t="s">
        <v>1536</v>
      </c>
      <c r="D741" s="6" t="s">
        <v>8</v>
      </c>
      <c r="E741" s="7">
        <v>34942</v>
      </c>
      <c r="F741" s="6" t="s">
        <v>68</v>
      </c>
      <c r="G741" s="6" t="s">
        <v>10</v>
      </c>
      <c r="H741" s="6" t="s">
        <v>17</v>
      </c>
      <c r="I741" s="6">
        <v>156</v>
      </c>
      <c r="J741" s="6">
        <v>87.3</v>
      </c>
      <c r="K741" s="6" t="str">
        <f t="shared" si="11"/>
        <v xml:space="preserve">('6740-FPUC','Lena','Beaty','F','1995-08-31','Tampa','FL','Shellfish','156','87.3'), </v>
      </c>
      <c r="L741" s="8"/>
      <c r="O741" s="1"/>
    </row>
    <row r="742" spans="1:15" x14ac:dyDescent="0.25">
      <c r="A742" s="6" t="s">
        <v>2630</v>
      </c>
      <c r="B742" s="6" t="s">
        <v>377</v>
      </c>
      <c r="C742" s="6" t="s">
        <v>1537</v>
      </c>
      <c r="D742" s="6" t="s">
        <v>8</v>
      </c>
      <c r="E742" s="7">
        <v>17262</v>
      </c>
      <c r="F742" s="6" t="s">
        <v>640</v>
      </c>
      <c r="G742" s="6" t="s">
        <v>668</v>
      </c>
      <c r="H742" s="6" t="s">
        <v>11</v>
      </c>
      <c r="I742" s="6">
        <v>154</v>
      </c>
      <c r="J742" s="6">
        <v>91</v>
      </c>
      <c r="K742" s="6" t="str">
        <f t="shared" si="11"/>
        <v xml:space="preserve">('6239-NCKN','Carol','Phelps','F','1947-04-05','Henderson','IA','Peanut','154','91'), </v>
      </c>
      <c r="L742" s="8"/>
      <c r="O742" s="1"/>
    </row>
    <row r="743" spans="1:15" x14ac:dyDescent="0.25">
      <c r="A743" s="6" t="s">
        <v>2631</v>
      </c>
      <c r="B743" s="6" t="s">
        <v>111</v>
      </c>
      <c r="C743" s="6" t="s">
        <v>323</v>
      </c>
      <c r="D743" s="6" t="s">
        <v>19</v>
      </c>
      <c r="E743" s="7">
        <v>17979</v>
      </c>
      <c r="F743" s="6" t="s">
        <v>343</v>
      </c>
      <c r="G743" s="6" t="s">
        <v>23</v>
      </c>
      <c r="H743" s="6" t="s">
        <v>38</v>
      </c>
      <c r="I743" s="6">
        <v>165</v>
      </c>
      <c r="J743" s="6">
        <v>60.2</v>
      </c>
      <c r="K743" s="6" t="str">
        <f t="shared" si="11"/>
        <v xml:space="preserve">('9072-TWRQ','James','Castro','M','1949-03-22','Columbus','OH','NULL','165','60.2'), </v>
      </c>
      <c r="L743" s="8"/>
      <c r="O743" s="1"/>
    </row>
    <row r="744" spans="1:15" x14ac:dyDescent="0.25">
      <c r="A744" s="6" t="s">
        <v>2632</v>
      </c>
      <c r="B744" s="6" t="s">
        <v>1538</v>
      </c>
      <c r="C744" s="6" t="s">
        <v>1539</v>
      </c>
      <c r="D744" s="6" t="s">
        <v>8</v>
      </c>
      <c r="E744" s="7">
        <v>20245</v>
      </c>
      <c r="F744" s="6" t="s">
        <v>1540</v>
      </c>
      <c r="G744" s="6" t="s">
        <v>500</v>
      </c>
      <c r="H744" s="6" t="s">
        <v>38</v>
      </c>
      <c r="I744" s="6">
        <v>154</v>
      </c>
      <c r="J744" s="6">
        <v>73.599999999999994</v>
      </c>
      <c r="K744" s="6" t="str">
        <f t="shared" si="11"/>
        <v xml:space="preserve">('1681-HEEQ','Tasha','Pratt','F','1955-06-05','Youngtown','AZ','NULL','154','73.6'), </v>
      </c>
      <c r="L744" s="8"/>
      <c r="O744" s="1"/>
    </row>
    <row r="745" spans="1:15" x14ac:dyDescent="0.25">
      <c r="A745" s="6" t="s">
        <v>2633</v>
      </c>
      <c r="B745" s="6" t="s">
        <v>987</v>
      </c>
      <c r="C745" s="6" t="s">
        <v>877</v>
      </c>
      <c r="D745" s="6" t="s">
        <v>8</v>
      </c>
      <c r="E745" s="7">
        <v>27464</v>
      </c>
      <c r="F745" s="6" t="s">
        <v>100</v>
      </c>
      <c r="G745" s="6" t="s">
        <v>49</v>
      </c>
      <c r="H745" s="6" t="s">
        <v>38</v>
      </c>
      <c r="I745" s="6">
        <v>153</v>
      </c>
      <c r="J745" s="6">
        <v>64</v>
      </c>
      <c r="K745" s="6" t="str">
        <f t="shared" si="11"/>
        <v xml:space="preserve">('4943-HZYU','Janet','King','F','1975-03-11','Dallas','TX','NULL','153','64'), </v>
      </c>
      <c r="L745" s="8"/>
      <c r="O745" s="1"/>
    </row>
    <row r="746" spans="1:15" x14ac:dyDescent="0.25">
      <c r="A746" s="6" t="s">
        <v>2634</v>
      </c>
      <c r="B746" s="6" t="s">
        <v>408</v>
      </c>
      <c r="C746" s="6" t="s">
        <v>1541</v>
      </c>
      <c r="D746" s="6" t="s">
        <v>19</v>
      </c>
      <c r="E746" s="7">
        <v>28680</v>
      </c>
      <c r="F746" s="6" t="s">
        <v>1542</v>
      </c>
      <c r="G746" s="6" t="s">
        <v>135</v>
      </c>
      <c r="H746" s="6" t="s">
        <v>16</v>
      </c>
      <c r="I746" s="6">
        <v>170</v>
      </c>
      <c r="J746" s="6">
        <v>103.1</v>
      </c>
      <c r="K746" s="6" t="str">
        <f t="shared" si="11"/>
        <v xml:space="preserve">('3424-DQHG','Jeremy','McKinnon','M','1978-07-09','Paducah','KY','Soy','170','103.1'), </v>
      </c>
      <c r="L746" s="8"/>
      <c r="O746" s="1"/>
    </row>
    <row r="747" spans="1:15" x14ac:dyDescent="0.25">
      <c r="A747" s="6" t="s">
        <v>2635</v>
      </c>
      <c r="B747" s="6" t="s">
        <v>810</v>
      </c>
      <c r="C747" s="6" t="s">
        <v>508</v>
      </c>
      <c r="D747" s="6" t="s">
        <v>19</v>
      </c>
      <c r="E747" s="7">
        <v>36672</v>
      </c>
      <c r="F747" s="6" t="s">
        <v>100</v>
      </c>
      <c r="G747" s="6" t="s">
        <v>49</v>
      </c>
      <c r="H747" s="6" t="s">
        <v>15</v>
      </c>
      <c r="I747" s="6">
        <v>177</v>
      </c>
      <c r="J747" s="6">
        <v>79.400000000000006</v>
      </c>
      <c r="K747" s="6" t="str">
        <f t="shared" si="11"/>
        <v xml:space="preserve">('1180-YAJF','Jeff','Green','M','2000-05-26','Dallas','TX','Wheat','177','79.4'), </v>
      </c>
      <c r="L747" s="8"/>
      <c r="O747" s="1"/>
    </row>
    <row r="748" spans="1:15" x14ac:dyDescent="0.25">
      <c r="A748" s="6" t="s">
        <v>2636</v>
      </c>
      <c r="B748" s="6" t="s">
        <v>244</v>
      </c>
      <c r="C748" s="6" t="s">
        <v>1543</v>
      </c>
      <c r="D748" s="6" t="s">
        <v>8</v>
      </c>
      <c r="E748" s="7">
        <v>27365</v>
      </c>
      <c r="F748" s="6" t="s">
        <v>1544</v>
      </c>
      <c r="G748" s="6" t="s">
        <v>668</v>
      </c>
      <c r="H748" s="6" t="s">
        <v>11</v>
      </c>
      <c r="I748" s="6">
        <v>168</v>
      </c>
      <c r="J748" s="6">
        <v>101.4</v>
      </c>
      <c r="K748" s="6" t="str">
        <f t="shared" si="11"/>
        <v xml:space="preserve">('4085-GQDB','Doris','Barrett','F','1974-12-02','West Des Moines','IA','Peanut','168','101.4'), </v>
      </c>
      <c r="L748" s="8"/>
      <c r="O748" s="1"/>
    </row>
    <row r="749" spans="1:15" x14ac:dyDescent="0.25">
      <c r="A749" s="6" t="s">
        <v>2637</v>
      </c>
      <c r="B749" s="6" t="s">
        <v>1545</v>
      </c>
      <c r="C749" s="6" t="s">
        <v>1546</v>
      </c>
      <c r="D749" s="6" t="s">
        <v>19</v>
      </c>
      <c r="E749" s="7">
        <v>27233</v>
      </c>
      <c r="F749" s="6" t="s">
        <v>229</v>
      </c>
      <c r="G749" s="6" t="s">
        <v>47</v>
      </c>
      <c r="H749" s="6" t="s">
        <v>13</v>
      </c>
      <c r="I749" s="6">
        <v>185</v>
      </c>
      <c r="J749" s="6">
        <v>73.900000000000006</v>
      </c>
      <c r="K749" s="6" t="str">
        <f t="shared" si="11"/>
        <v xml:space="preserve">('2556-GEKZ','Winston','Reyes','M','1974-07-23','Rocky Mount','NC','Asthma','185','73.9'), </v>
      </c>
      <c r="L749" s="8"/>
      <c r="O749" s="1"/>
    </row>
    <row r="750" spans="1:15" x14ac:dyDescent="0.25">
      <c r="A750" s="6" t="s">
        <v>2638</v>
      </c>
      <c r="B750" s="6" t="s">
        <v>481</v>
      </c>
      <c r="C750" s="6" t="s">
        <v>1547</v>
      </c>
      <c r="D750" s="6" t="s">
        <v>19</v>
      </c>
      <c r="E750" s="7">
        <v>19552</v>
      </c>
      <c r="F750" s="6" t="s">
        <v>625</v>
      </c>
      <c r="G750" s="6" t="s">
        <v>110</v>
      </c>
      <c r="H750" s="6" t="s">
        <v>13</v>
      </c>
      <c r="I750" s="6">
        <v>185</v>
      </c>
      <c r="J750" s="6">
        <v>79.5</v>
      </c>
      <c r="K750" s="6" t="str">
        <f t="shared" si="11"/>
        <v xml:space="preserve">('9892-AZDG','Michael','Irizarry','M','1953-07-12','Washington','MD','Asthma','185','79.5'), </v>
      </c>
      <c r="L750" s="8"/>
      <c r="O750" s="1"/>
    </row>
    <row r="751" spans="1:15" x14ac:dyDescent="0.25">
      <c r="A751" s="6" t="s">
        <v>2639</v>
      </c>
      <c r="B751" s="6" t="s">
        <v>1548</v>
      </c>
      <c r="C751" s="6" t="s">
        <v>1549</v>
      </c>
      <c r="D751" s="6" t="s">
        <v>8</v>
      </c>
      <c r="E751" s="7">
        <v>16032</v>
      </c>
      <c r="F751" s="6" t="s">
        <v>1550</v>
      </c>
      <c r="G751" s="6" t="s">
        <v>885</v>
      </c>
      <c r="H751" s="6" t="s">
        <v>16</v>
      </c>
      <c r="I751" s="6">
        <v>150</v>
      </c>
      <c r="J751" s="6">
        <v>86.3</v>
      </c>
      <c r="K751" s="6" t="str">
        <f t="shared" si="11"/>
        <v xml:space="preserve">('7754-DYDF','Irma','Bondurant','F','1943-11-22','Fergus Falls','MN','Soy','150','86.3'), </v>
      </c>
      <c r="L751" s="8"/>
      <c r="O751" s="1"/>
    </row>
    <row r="752" spans="1:15" x14ac:dyDescent="0.25">
      <c r="A752" s="6" t="s">
        <v>2640</v>
      </c>
      <c r="B752" s="6" t="s">
        <v>1050</v>
      </c>
      <c r="C752" s="6" t="s">
        <v>966</v>
      </c>
      <c r="D752" s="6" t="s">
        <v>19</v>
      </c>
      <c r="E752" s="7">
        <v>36771</v>
      </c>
      <c r="F752" s="6" t="s">
        <v>210</v>
      </c>
      <c r="G752" s="6" t="s">
        <v>127</v>
      </c>
      <c r="H752" s="6" t="s">
        <v>13</v>
      </c>
      <c r="I752" s="6">
        <v>182</v>
      </c>
      <c r="J752" s="6">
        <v>98.5</v>
      </c>
      <c r="K752" s="6" t="str">
        <f t="shared" si="11"/>
        <v xml:space="preserve">('7020-UTJY','Christopher','Gutierrez','M','2000-09-02','Philadelphia','PA','Asthma','182','98.5'), </v>
      </c>
      <c r="L752" s="8"/>
      <c r="O752" s="1"/>
    </row>
    <row r="753" spans="1:15" x14ac:dyDescent="0.25">
      <c r="A753" s="6" t="s">
        <v>2641</v>
      </c>
      <c r="B753" s="6" t="s">
        <v>118</v>
      </c>
      <c r="C753" s="6" t="s">
        <v>1551</v>
      </c>
      <c r="D753" s="6" t="s">
        <v>8</v>
      </c>
      <c r="E753" s="7">
        <v>36427</v>
      </c>
      <c r="F753" s="6" t="s">
        <v>213</v>
      </c>
      <c r="G753" s="6" t="s">
        <v>214</v>
      </c>
      <c r="H753" s="6" t="s">
        <v>17</v>
      </c>
      <c r="I753" s="6">
        <v>170</v>
      </c>
      <c r="J753" s="6">
        <v>93.1</v>
      </c>
      <c r="K753" s="6" t="str">
        <f t="shared" si="11"/>
        <v xml:space="preserve">('5440-BLOG','Ann','Paige','F','1999-09-24','Boston','MA','Shellfish','170','93.1'), </v>
      </c>
      <c r="L753" s="8"/>
      <c r="O753" s="1"/>
    </row>
    <row r="754" spans="1:15" x14ac:dyDescent="0.25">
      <c r="A754" s="6" t="s">
        <v>2642</v>
      </c>
      <c r="B754" s="6" t="s">
        <v>111</v>
      </c>
      <c r="C754" s="6" t="s">
        <v>1552</v>
      </c>
      <c r="D754" s="6" t="s">
        <v>19</v>
      </c>
      <c r="E754" s="7">
        <v>14078</v>
      </c>
      <c r="F754" s="6" t="s">
        <v>1553</v>
      </c>
      <c r="G754" s="6" t="s">
        <v>214</v>
      </c>
      <c r="H754" s="6" t="s">
        <v>38</v>
      </c>
      <c r="I754" s="6">
        <v>179</v>
      </c>
      <c r="J754" s="6">
        <v>90</v>
      </c>
      <c r="K754" s="6" t="str">
        <f t="shared" si="11"/>
        <v xml:space="preserve">('7814-SCEG','James','Hammond','M','1938-07-17','Concord','MA','NULL','179','90'), </v>
      </c>
      <c r="L754" s="8"/>
      <c r="O754" s="1"/>
    </row>
    <row r="755" spans="1:15" x14ac:dyDescent="0.25">
      <c r="A755" s="6" t="s">
        <v>2643</v>
      </c>
      <c r="B755" s="6" t="s">
        <v>586</v>
      </c>
      <c r="C755" s="6" t="s">
        <v>1554</v>
      </c>
      <c r="D755" s="6" t="s">
        <v>19</v>
      </c>
      <c r="E755" s="7">
        <v>14773</v>
      </c>
      <c r="F755" s="6" t="s">
        <v>1555</v>
      </c>
      <c r="G755" s="6" t="s">
        <v>135</v>
      </c>
      <c r="H755" s="6" t="s">
        <v>13</v>
      </c>
      <c r="I755" s="6">
        <v>167</v>
      </c>
      <c r="J755" s="6">
        <v>69.099999999999994</v>
      </c>
      <c r="K755" s="6" t="str">
        <f t="shared" si="11"/>
        <v xml:space="preserve">('9461-WEJC','Douglas','Lyles','M','1940-06-11','Russellville','KY','Asthma','167','69.1'), </v>
      </c>
      <c r="L755" s="8"/>
      <c r="O755" s="1"/>
    </row>
    <row r="756" spans="1:15" x14ac:dyDescent="0.25">
      <c r="A756" s="6" t="s">
        <v>2644</v>
      </c>
      <c r="B756" s="6" t="s">
        <v>1241</v>
      </c>
      <c r="C756" s="6" t="s">
        <v>1556</v>
      </c>
      <c r="D756" s="6" t="s">
        <v>19</v>
      </c>
      <c r="E756" s="7">
        <v>31300</v>
      </c>
      <c r="F756" s="6" t="s">
        <v>90</v>
      </c>
      <c r="G756" s="6" t="s">
        <v>37</v>
      </c>
      <c r="H756" s="6" t="s">
        <v>38</v>
      </c>
      <c r="I756" s="6">
        <v>179</v>
      </c>
      <c r="J756" s="6">
        <v>86.8</v>
      </c>
      <c r="K756" s="6" t="str">
        <f t="shared" si="11"/>
        <v xml:space="preserve">('6405-UGEI','Gabriel','Robertson','M','1985-09-10','Manhattan','NY','NULL','179','86.8'), </v>
      </c>
      <c r="L756" s="8"/>
      <c r="O756" s="1"/>
    </row>
    <row r="757" spans="1:15" x14ac:dyDescent="0.25">
      <c r="A757" s="6" t="s">
        <v>2645</v>
      </c>
      <c r="B757" s="6" t="s">
        <v>221</v>
      </c>
      <c r="C757" s="6" t="s">
        <v>1557</v>
      </c>
      <c r="D757" s="6" t="s">
        <v>19</v>
      </c>
      <c r="E757" s="7">
        <v>30003</v>
      </c>
      <c r="F757" s="6" t="s">
        <v>1558</v>
      </c>
      <c r="G757" s="6" t="s">
        <v>32</v>
      </c>
      <c r="H757" s="6" t="s">
        <v>38</v>
      </c>
      <c r="I757" s="6">
        <v>182</v>
      </c>
      <c r="J757" s="6">
        <v>96.5</v>
      </c>
      <c r="K757" s="6" t="str">
        <f t="shared" si="11"/>
        <v xml:space="preserve">('2820-PHYB','Arthur','Townsend','M','1982-02-21','Davenport','VA','NULL','182','96.5'), </v>
      </c>
      <c r="L757" s="8"/>
      <c r="O757" s="1"/>
    </row>
    <row r="758" spans="1:15" x14ac:dyDescent="0.25">
      <c r="A758" s="6" t="s">
        <v>2646</v>
      </c>
      <c r="B758" s="6" t="s">
        <v>125</v>
      </c>
      <c r="C758" s="6" t="s">
        <v>1559</v>
      </c>
      <c r="D758" s="6" t="s">
        <v>19</v>
      </c>
      <c r="E758" s="7">
        <v>18055</v>
      </c>
      <c r="F758" s="6" t="s">
        <v>1560</v>
      </c>
      <c r="G758" s="6" t="s">
        <v>500</v>
      </c>
      <c r="H758" s="6" t="s">
        <v>14</v>
      </c>
      <c r="I758" s="6">
        <v>169</v>
      </c>
      <c r="J758" s="6">
        <v>101.4</v>
      </c>
      <c r="K758" s="6" t="str">
        <f t="shared" si="11"/>
        <v xml:space="preserve">('7069-MZBR','George','Hayes','M','1949-06-06','Tucson','AZ','Kiwi','169','101.4'), </v>
      </c>
      <c r="L758" s="8"/>
      <c r="O758" s="1"/>
    </row>
    <row r="759" spans="1:15" x14ac:dyDescent="0.25">
      <c r="A759" s="6" t="s">
        <v>2647</v>
      </c>
      <c r="B759" s="6" t="s">
        <v>504</v>
      </c>
      <c r="C759" s="6" t="s">
        <v>1561</v>
      </c>
      <c r="D759" s="6" t="s">
        <v>8</v>
      </c>
      <c r="E759" s="7">
        <v>28007</v>
      </c>
      <c r="F759" s="6" t="s">
        <v>191</v>
      </c>
      <c r="G759" s="6" t="s">
        <v>160</v>
      </c>
      <c r="H759" s="6" t="s">
        <v>14</v>
      </c>
      <c r="I759" s="6">
        <v>160</v>
      </c>
      <c r="J759" s="6">
        <v>93.5</v>
      </c>
      <c r="K759" s="6" t="str">
        <f t="shared" si="11"/>
        <v xml:space="preserve">('8745-CWZB','Yolanda','Kellum','F','1976-09-04','Independence','MO','Kiwi','160','93.5'), </v>
      </c>
      <c r="L759" s="8"/>
      <c r="O759" s="1"/>
    </row>
    <row r="760" spans="1:15" x14ac:dyDescent="0.25">
      <c r="A760" s="6" t="s">
        <v>2648</v>
      </c>
      <c r="B760" s="6" t="s">
        <v>635</v>
      </c>
      <c r="C760" s="6" t="s">
        <v>1562</v>
      </c>
      <c r="D760" s="6" t="s">
        <v>8</v>
      </c>
      <c r="E760" s="7">
        <v>32178</v>
      </c>
      <c r="F760" s="6" t="s">
        <v>1563</v>
      </c>
      <c r="G760" s="6" t="s">
        <v>668</v>
      </c>
      <c r="H760" s="6" t="s">
        <v>13</v>
      </c>
      <c r="I760" s="6">
        <v>155</v>
      </c>
      <c r="J760" s="6">
        <v>53.4</v>
      </c>
      <c r="K760" s="6" t="str">
        <f t="shared" si="11"/>
        <v xml:space="preserve">('9287-HBGZ','Joseph','Latham','F','1988-02-05','Smithland','IA','Asthma','155','53.4'), </v>
      </c>
      <c r="L760" s="8"/>
      <c r="O760" s="1"/>
    </row>
    <row r="761" spans="1:15" x14ac:dyDescent="0.25">
      <c r="A761" s="6" t="s">
        <v>2649</v>
      </c>
      <c r="B761" s="6" t="s">
        <v>331</v>
      </c>
      <c r="C761" s="6" t="s">
        <v>1564</v>
      </c>
      <c r="D761" s="6" t="s">
        <v>19</v>
      </c>
      <c r="E761" s="7">
        <v>35569</v>
      </c>
      <c r="F761" s="6" t="s">
        <v>1565</v>
      </c>
      <c r="G761" s="6" t="s">
        <v>56</v>
      </c>
      <c r="H761" s="6" t="s">
        <v>17</v>
      </c>
      <c r="I761" s="6">
        <v>170</v>
      </c>
      <c r="J761" s="6">
        <v>104</v>
      </c>
      <c r="K761" s="6" t="str">
        <f t="shared" si="11"/>
        <v xml:space="preserve">('7563-CKKA','Martin','Vazquez','M','1997-05-19','Peoria','IL','Shellfish','170','104'), </v>
      </c>
      <c r="L761" s="8"/>
      <c r="O761" s="1"/>
    </row>
    <row r="762" spans="1:15" x14ac:dyDescent="0.25">
      <c r="A762" s="6" t="s">
        <v>2650</v>
      </c>
      <c r="B762" s="6" t="s">
        <v>411</v>
      </c>
      <c r="C762" s="6" t="s">
        <v>1505</v>
      </c>
      <c r="D762" s="6" t="s">
        <v>8</v>
      </c>
      <c r="E762" s="7">
        <v>19300</v>
      </c>
      <c r="F762" s="6" t="s">
        <v>1286</v>
      </c>
      <c r="G762" s="6" t="s">
        <v>37</v>
      </c>
      <c r="H762" s="6" t="s">
        <v>18</v>
      </c>
      <c r="I762" s="6">
        <v>168</v>
      </c>
      <c r="J762" s="6">
        <v>88.4</v>
      </c>
      <c r="K762" s="6" t="str">
        <f t="shared" si="11"/>
        <v xml:space="preserve">('7531-BRAA','Julie','Toney','F','1952-11-02','Rochester','NY','lactose intollerant','168','88.4'), </v>
      </c>
      <c r="L762" s="8"/>
      <c r="O762" s="1"/>
    </row>
    <row r="763" spans="1:15" x14ac:dyDescent="0.25">
      <c r="A763" s="6" t="s">
        <v>2651</v>
      </c>
      <c r="B763" s="6" t="s">
        <v>314</v>
      </c>
      <c r="C763" s="6" t="s">
        <v>385</v>
      </c>
      <c r="D763" s="6" t="s">
        <v>19</v>
      </c>
      <c r="E763" s="7">
        <v>32740</v>
      </c>
      <c r="F763" s="6" t="s">
        <v>979</v>
      </c>
      <c r="G763" s="6" t="s">
        <v>325</v>
      </c>
      <c r="H763" s="6" t="s">
        <v>11</v>
      </c>
      <c r="I763" s="6">
        <v>169</v>
      </c>
      <c r="J763" s="6">
        <v>96.1</v>
      </c>
      <c r="K763" s="6" t="str">
        <f t="shared" si="11"/>
        <v xml:space="preserve">('1606-KUKU','David','Richardson','M','1989-08-20','Wichita','KS','Peanut','169','96.1'), </v>
      </c>
      <c r="L763" s="8"/>
      <c r="O763" s="1"/>
    </row>
    <row r="764" spans="1:15" x14ac:dyDescent="0.25">
      <c r="A764" s="6" t="s">
        <v>2652</v>
      </c>
      <c r="B764" s="6" t="s">
        <v>402</v>
      </c>
      <c r="C764" s="6" t="s">
        <v>351</v>
      </c>
      <c r="D764" s="6" t="s">
        <v>19</v>
      </c>
      <c r="E764" s="7">
        <v>32685</v>
      </c>
      <c r="F764" s="6" t="s">
        <v>1566</v>
      </c>
      <c r="G764" s="6" t="s">
        <v>29</v>
      </c>
      <c r="H764" s="6" t="s">
        <v>16</v>
      </c>
      <c r="I764" s="6">
        <v>186</v>
      </c>
      <c r="J764" s="6">
        <v>81.400000000000006</v>
      </c>
      <c r="K764" s="6" t="str">
        <f t="shared" si="11"/>
        <v xml:space="preserve">('3423-PLNC','Lawrence','Thompson','M','1989-06-26','Shoals','IN','Soy','186','81.4'), </v>
      </c>
      <c r="L764" s="8"/>
      <c r="O764" s="1"/>
    </row>
    <row r="765" spans="1:15" x14ac:dyDescent="0.25">
      <c r="A765" s="6" t="s">
        <v>2653</v>
      </c>
      <c r="B765" s="6" t="s">
        <v>298</v>
      </c>
      <c r="C765" s="6" t="s">
        <v>1567</v>
      </c>
      <c r="D765" s="6" t="s">
        <v>19</v>
      </c>
      <c r="E765" s="7">
        <v>16146</v>
      </c>
      <c r="F765" s="6" t="s">
        <v>431</v>
      </c>
      <c r="G765" s="6" t="s">
        <v>37</v>
      </c>
      <c r="H765" s="6" t="s">
        <v>18</v>
      </c>
      <c r="I765" s="6">
        <v>179</v>
      </c>
      <c r="J765" s="6">
        <v>97.3</v>
      </c>
      <c r="K765" s="6" t="str">
        <f t="shared" si="11"/>
        <v xml:space="preserve">('4812-FRRQ','John','Timmons','M','1944-03-15','Buffalo','NY','lactose intollerant','179','97.3'), </v>
      </c>
      <c r="L765" s="8"/>
      <c r="O765" s="1"/>
    </row>
    <row r="766" spans="1:15" x14ac:dyDescent="0.25">
      <c r="A766" s="6" t="s">
        <v>2654</v>
      </c>
      <c r="B766" s="6" t="s">
        <v>421</v>
      </c>
      <c r="C766" s="6" t="s">
        <v>1568</v>
      </c>
      <c r="D766" s="6" t="s">
        <v>19</v>
      </c>
      <c r="E766" s="7">
        <v>33903</v>
      </c>
      <c r="F766" s="6" t="s">
        <v>1565</v>
      </c>
      <c r="G766" s="6" t="s">
        <v>56</v>
      </c>
      <c r="H766" s="6" t="s">
        <v>16</v>
      </c>
      <c r="I766" s="6">
        <v>187</v>
      </c>
      <c r="J766" s="6">
        <v>74.099999999999994</v>
      </c>
      <c r="K766" s="6" t="str">
        <f t="shared" si="11"/>
        <v xml:space="preserve">('8191-LJJF','Bruce','Ake','M','1992-10-26','Peoria','IL','Soy','187','74.1'), </v>
      </c>
      <c r="L766" s="8"/>
      <c r="O766" s="1"/>
    </row>
    <row r="767" spans="1:15" x14ac:dyDescent="0.25">
      <c r="A767" s="6" t="s">
        <v>2655</v>
      </c>
      <c r="B767" s="6" t="s">
        <v>185</v>
      </c>
      <c r="C767" s="6" t="s">
        <v>1569</v>
      </c>
      <c r="D767" s="6" t="s">
        <v>8</v>
      </c>
      <c r="E767" s="7">
        <v>19274</v>
      </c>
      <c r="F767" s="6" t="s">
        <v>746</v>
      </c>
      <c r="G767" s="6" t="s">
        <v>35</v>
      </c>
      <c r="H767" s="6" t="s">
        <v>14</v>
      </c>
      <c r="I767" s="6">
        <v>166</v>
      </c>
      <c r="J767" s="6">
        <v>62</v>
      </c>
      <c r="K767" s="6" t="str">
        <f t="shared" si="11"/>
        <v xml:space="preserve">('2086-RXLA','Savannah','Langner','F','1952-10-07','Piscataway','NJ','Kiwi','166','62'), </v>
      </c>
      <c r="L767" s="8"/>
      <c r="O767" s="1"/>
    </row>
    <row r="768" spans="1:15" x14ac:dyDescent="0.25">
      <c r="A768" s="6" t="s">
        <v>2656</v>
      </c>
      <c r="B768" s="6" t="s">
        <v>798</v>
      </c>
      <c r="C768" s="6" t="s">
        <v>212</v>
      </c>
      <c r="D768" s="6" t="s">
        <v>19</v>
      </c>
      <c r="E768" s="7">
        <v>25968</v>
      </c>
      <c r="F768" s="6" t="s">
        <v>1082</v>
      </c>
      <c r="G768" s="6" t="s">
        <v>35</v>
      </c>
      <c r="H768" s="6" t="s">
        <v>11</v>
      </c>
      <c r="I768" s="6">
        <v>174</v>
      </c>
      <c r="J768" s="6">
        <v>101.2</v>
      </c>
      <c r="K768" s="6" t="str">
        <f t="shared" si="11"/>
        <v xml:space="preserve">('8490-MEEB','Tyler','White','M','1971-02-04','Princeton','NJ','Peanut','174','101.2'), </v>
      </c>
      <c r="L768" s="8"/>
      <c r="O768" s="1"/>
    </row>
    <row r="769" spans="1:15" x14ac:dyDescent="0.25">
      <c r="A769" s="6" t="s">
        <v>2657</v>
      </c>
      <c r="B769" s="6" t="s">
        <v>21</v>
      </c>
      <c r="C769" s="6" t="s">
        <v>1570</v>
      </c>
      <c r="D769" s="6" t="s">
        <v>19</v>
      </c>
      <c r="E769" s="7">
        <v>15798</v>
      </c>
      <c r="F769" s="6" t="s">
        <v>1571</v>
      </c>
      <c r="G769" s="6" t="s">
        <v>626</v>
      </c>
      <c r="H769" s="6" t="s">
        <v>15</v>
      </c>
      <c r="I769" s="6">
        <v>172</v>
      </c>
      <c r="J769" s="6">
        <v>88.9</v>
      </c>
      <c r="K769" s="6" t="str">
        <f t="shared" si="11"/>
        <v xml:space="preserve">('3346-RCRH','Gilbert','Fuller','M','1943-04-02','Savage','DC','Wheat','172','88.9'), </v>
      </c>
      <c r="L769" s="8"/>
      <c r="O769" s="1"/>
    </row>
    <row r="770" spans="1:15" x14ac:dyDescent="0.25">
      <c r="A770" s="6" t="s">
        <v>2658</v>
      </c>
      <c r="B770" s="6" t="s">
        <v>481</v>
      </c>
      <c r="C770" s="6" t="s">
        <v>1039</v>
      </c>
      <c r="D770" s="6" t="s">
        <v>19</v>
      </c>
      <c r="E770" s="7">
        <v>32362</v>
      </c>
      <c r="F770" s="6" t="s">
        <v>1572</v>
      </c>
      <c r="G770" s="6" t="s">
        <v>356</v>
      </c>
      <c r="H770" s="6" t="s">
        <v>13</v>
      </c>
      <c r="I770" s="6">
        <v>184</v>
      </c>
      <c r="J770" s="6">
        <v>97.9</v>
      </c>
      <c r="K770" s="6" t="str">
        <f t="shared" si="11"/>
        <v xml:space="preserve">('3687-MMOJ','Michael','Garcia','M','1988-08-07','Red Bay','AL','Asthma','184','97.9'), </v>
      </c>
      <c r="L770" s="8"/>
      <c r="O770" s="1"/>
    </row>
    <row r="771" spans="1:15" x14ac:dyDescent="0.25">
      <c r="A771" s="6" t="s">
        <v>2659</v>
      </c>
      <c r="B771" s="6" t="s">
        <v>1573</v>
      </c>
      <c r="C771" s="6" t="s">
        <v>351</v>
      </c>
      <c r="D771" s="6" t="s">
        <v>8</v>
      </c>
      <c r="E771" s="7">
        <v>14876</v>
      </c>
      <c r="F771" s="6" t="s">
        <v>99</v>
      </c>
      <c r="G771" s="6" t="s">
        <v>51</v>
      </c>
      <c r="H771" s="6" t="s">
        <v>11</v>
      </c>
      <c r="I771" s="6">
        <v>167</v>
      </c>
      <c r="J771" s="6">
        <v>83.9</v>
      </c>
      <c r="K771" s="6" t="str">
        <f t="shared" ref="K771:K834" si="12">"("&amp;"'"&amp;A771&amp;"',"&amp;"'"&amp;B771&amp;"',"&amp;"'"&amp;C771&amp;"',"&amp;"'"&amp;D771&amp;"',"&amp;"'"&amp;TEXT(E771,"yyyy-mm-dd")&amp;"',"&amp;"'"&amp;F771&amp;"',"&amp;"'"&amp;G771&amp;"',"&amp;"'"&amp;H771&amp;"',"&amp;"'"&amp;I771&amp;"',"&amp;"'"&amp;J771&amp;"'"&amp;")"&amp;", "</f>
        <v xml:space="preserve">('1248-BNLZ','Lora','Thompson','F','1940-09-22','Hartford','CT','Peanut','167','83.9'), </v>
      </c>
      <c r="L771" s="8"/>
      <c r="O771" s="1"/>
    </row>
    <row r="772" spans="1:15" x14ac:dyDescent="0.25">
      <c r="A772" s="6" t="s">
        <v>2660</v>
      </c>
      <c r="B772" s="6" t="s">
        <v>80</v>
      </c>
      <c r="C772" s="6" t="s">
        <v>619</v>
      </c>
      <c r="D772" s="6" t="s">
        <v>19</v>
      </c>
      <c r="E772" s="7">
        <v>36893</v>
      </c>
      <c r="F772" s="6" t="s">
        <v>220</v>
      </c>
      <c r="G772" s="6" t="s">
        <v>24</v>
      </c>
      <c r="H772" s="6" t="s">
        <v>17</v>
      </c>
      <c r="I772" s="6">
        <v>178</v>
      </c>
      <c r="J772" s="6">
        <v>101.7</v>
      </c>
      <c r="K772" s="6" t="str">
        <f t="shared" si="12"/>
        <v xml:space="preserve">('8604-FNWN','Eric','Wilson','M','2001-01-02','Atlanta','GA','Shellfish','178','101.7'), </v>
      </c>
      <c r="L772" s="8"/>
      <c r="O772" s="1"/>
    </row>
    <row r="773" spans="1:15" x14ac:dyDescent="0.25">
      <c r="A773" s="6" t="s">
        <v>2661</v>
      </c>
      <c r="B773" s="6" t="s">
        <v>379</v>
      </c>
      <c r="C773" s="6" t="s">
        <v>1574</v>
      </c>
      <c r="D773" s="6" t="s">
        <v>19</v>
      </c>
      <c r="E773" s="7">
        <v>34424</v>
      </c>
      <c r="F773" s="6" t="s">
        <v>476</v>
      </c>
      <c r="G773" s="6" t="s">
        <v>75</v>
      </c>
      <c r="H773" s="6" t="s">
        <v>13</v>
      </c>
      <c r="I773" s="6">
        <v>183</v>
      </c>
      <c r="J773" s="6">
        <v>86.6</v>
      </c>
      <c r="K773" s="6" t="str">
        <f t="shared" si="12"/>
        <v xml:space="preserve">('1277-RXLO','Jorge','Yoo','M','1994-03-31','New Orleans','LA','Asthma','183','86.6'), </v>
      </c>
      <c r="L773" s="8"/>
      <c r="O773" s="1"/>
    </row>
    <row r="774" spans="1:15" x14ac:dyDescent="0.25">
      <c r="A774" s="6" t="s">
        <v>2662</v>
      </c>
      <c r="B774" s="6" t="s">
        <v>1575</v>
      </c>
      <c r="C774" s="6" t="s">
        <v>619</v>
      </c>
      <c r="D774" s="6" t="s">
        <v>19</v>
      </c>
      <c r="E774" s="7">
        <v>14882</v>
      </c>
      <c r="F774" s="6" t="s">
        <v>840</v>
      </c>
      <c r="G774" s="6" t="s">
        <v>37</v>
      </c>
      <c r="H774" s="6" t="s">
        <v>18</v>
      </c>
      <c r="I774" s="6">
        <v>168</v>
      </c>
      <c r="J774" s="6">
        <v>102.7</v>
      </c>
      <c r="K774" s="6" t="str">
        <f t="shared" si="12"/>
        <v xml:space="preserve">('7455-AGHS','Mathew','Wilson','M','1940-09-28','Syracuse','NY','lactose intollerant','168','102.7'), </v>
      </c>
      <c r="L774" s="8"/>
      <c r="O774" s="1"/>
    </row>
    <row r="775" spans="1:15" x14ac:dyDescent="0.25">
      <c r="A775" s="6" t="s">
        <v>2663</v>
      </c>
      <c r="B775" s="6" t="s">
        <v>1576</v>
      </c>
      <c r="C775" s="6" t="s">
        <v>1577</v>
      </c>
      <c r="D775" s="6" t="s">
        <v>8</v>
      </c>
      <c r="E775" s="7">
        <v>32787</v>
      </c>
      <c r="F775" s="6" t="s">
        <v>983</v>
      </c>
      <c r="G775" s="6" t="s">
        <v>40</v>
      </c>
      <c r="H775" s="6" t="s">
        <v>16</v>
      </c>
      <c r="I775" s="6">
        <v>154</v>
      </c>
      <c r="J775" s="6">
        <v>61.2</v>
      </c>
      <c r="K775" s="6" t="str">
        <f t="shared" si="12"/>
        <v xml:space="preserve">('1616-JCYM','Mollie','Corliss','F','1989-10-06','San Francisco','CA','Soy','154','61.2'), </v>
      </c>
      <c r="L775" s="8"/>
      <c r="O775" s="1"/>
    </row>
    <row r="776" spans="1:15" x14ac:dyDescent="0.25">
      <c r="A776" s="6" t="s">
        <v>2664</v>
      </c>
      <c r="B776" s="6" t="s">
        <v>1578</v>
      </c>
      <c r="C776" s="6" t="s">
        <v>1579</v>
      </c>
      <c r="D776" s="6" t="s">
        <v>8</v>
      </c>
      <c r="E776" s="7">
        <v>30733</v>
      </c>
      <c r="F776" s="6" t="s">
        <v>1580</v>
      </c>
      <c r="G776" s="6" t="s">
        <v>37</v>
      </c>
      <c r="H776" s="6" t="s">
        <v>14</v>
      </c>
      <c r="I776" s="6">
        <v>172</v>
      </c>
      <c r="J776" s="6">
        <v>64.5</v>
      </c>
      <c r="K776" s="6" t="str">
        <f t="shared" si="12"/>
        <v xml:space="preserve">('7123-TATF','Alecia','Weimer','F','1984-02-21','Bloomingburg','NY','Kiwi','172','64.5'), </v>
      </c>
      <c r="L776" s="8"/>
      <c r="O776" s="1"/>
    </row>
    <row r="777" spans="1:15" x14ac:dyDescent="0.25">
      <c r="A777" s="6" t="s">
        <v>2665</v>
      </c>
      <c r="B777" s="6" t="s">
        <v>1581</v>
      </c>
      <c r="C777" s="6" t="s">
        <v>1582</v>
      </c>
      <c r="D777" s="6" t="s">
        <v>19</v>
      </c>
      <c r="E777" s="7">
        <v>17557</v>
      </c>
      <c r="F777" s="6" t="s">
        <v>580</v>
      </c>
      <c r="G777" s="6" t="s">
        <v>214</v>
      </c>
      <c r="H777" s="6" t="s">
        <v>18</v>
      </c>
      <c r="I777" s="6">
        <v>180</v>
      </c>
      <c r="J777" s="6">
        <v>77.2</v>
      </c>
      <c r="K777" s="6" t="str">
        <f t="shared" si="12"/>
        <v xml:space="preserve">('9963-TJPI','Rene','Loving','M','1948-01-25','Cambridge','MA','lactose intollerant','180','77.2'), </v>
      </c>
      <c r="L777" s="8"/>
      <c r="O777" s="1"/>
    </row>
    <row r="778" spans="1:15" x14ac:dyDescent="0.25">
      <c r="A778" s="6" t="s">
        <v>2666</v>
      </c>
      <c r="B778" s="6" t="s">
        <v>308</v>
      </c>
      <c r="C778" s="6" t="s">
        <v>623</v>
      </c>
      <c r="D778" s="6" t="s">
        <v>19</v>
      </c>
      <c r="E778" s="7">
        <v>14442</v>
      </c>
      <c r="F778" s="6" t="s">
        <v>1583</v>
      </c>
      <c r="G778" s="6" t="s">
        <v>49</v>
      </c>
      <c r="H778" s="6" t="s">
        <v>17</v>
      </c>
      <c r="I778" s="6">
        <v>167</v>
      </c>
      <c r="J778" s="6">
        <v>91.3</v>
      </c>
      <c r="K778" s="6" t="str">
        <f t="shared" si="12"/>
        <v xml:space="preserve">('5859-FZLX','Richard','Tucker','M','1939-07-16','El Paso','TX','Shellfish','167','91.3'), </v>
      </c>
      <c r="L778" s="8"/>
      <c r="O778" s="1"/>
    </row>
    <row r="779" spans="1:15" x14ac:dyDescent="0.25">
      <c r="A779" s="6" t="s">
        <v>2667</v>
      </c>
      <c r="B779" s="6" t="s">
        <v>416</v>
      </c>
      <c r="C779" s="6" t="s">
        <v>1584</v>
      </c>
      <c r="D779" s="6" t="s">
        <v>19</v>
      </c>
      <c r="E779" s="7">
        <v>16566</v>
      </c>
      <c r="F779" s="6" t="s">
        <v>39</v>
      </c>
      <c r="G779" s="6" t="s">
        <v>40</v>
      </c>
      <c r="H779" s="6" t="s">
        <v>15</v>
      </c>
      <c r="I779" s="6">
        <v>166</v>
      </c>
      <c r="J779" s="6">
        <v>96.1</v>
      </c>
      <c r="K779" s="6" t="str">
        <f t="shared" si="12"/>
        <v xml:space="preserve">('8692-XXFI','Carl','Plunk','M','1945-05-09','Los Angeles','CA','Wheat','166','96.1'), </v>
      </c>
      <c r="L779" s="8"/>
      <c r="O779" s="1"/>
    </row>
    <row r="780" spans="1:15" x14ac:dyDescent="0.25">
      <c r="A780" s="6" t="s">
        <v>2668</v>
      </c>
      <c r="B780" s="6" t="s">
        <v>1585</v>
      </c>
      <c r="C780" s="6" t="s">
        <v>558</v>
      </c>
      <c r="D780" s="6" t="s">
        <v>8</v>
      </c>
      <c r="E780" s="7">
        <v>20021</v>
      </c>
      <c r="F780" s="6" t="s">
        <v>1108</v>
      </c>
      <c r="G780" s="6" t="s">
        <v>56</v>
      </c>
      <c r="H780" s="6" t="s">
        <v>13</v>
      </c>
      <c r="I780" s="6">
        <v>151</v>
      </c>
      <c r="J780" s="6">
        <v>63</v>
      </c>
      <c r="K780" s="6" t="str">
        <f t="shared" si="12"/>
        <v xml:space="preserve">('8392-TSNJ','Lidia','Thomas','F','1954-10-24','Elk Grove Village','IL','Asthma','151','63'), </v>
      </c>
      <c r="L780" s="8"/>
      <c r="O780" s="1"/>
    </row>
    <row r="781" spans="1:15" x14ac:dyDescent="0.25">
      <c r="A781" s="6" t="s">
        <v>2669</v>
      </c>
      <c r="B781" s="6" t="s">
        <v>1586</v>
      </c>
      <c r="C781" s="6" t="s">
        <v>1587</v>
      </c>
      <c r="D781" s="6" t="s">
        <v>19</v>
      </c>
      <c r="E781" s="7">
        <v>31416</v>
      </c>
      <c r="F781" s="6" t="s">
        <v>1588</v>
      </c>
      <c r="G781" s="6" t="s">
        <v>29</v>
      </c>
      <c r="H781" s="6" t="s">
        <v>16</v>
      </c>
      <c r="I781" s="6">
        <v>185</v>
      </c>
      <c r="J781" s="6">
        <v>92.7</v>
      </c>
      <c r="K781" s="6" t="str">
        <f t="shared" si="12"/>
        <v xml:space="preserve">('6012-DGCT','Bobby','Johns','M','1986-01-04','Lafayette','IN','Soy','185','92.7'), </v>
      </c>
      <c r="L781" s="8"/>
      <c r="O781" s="1"/>
    </row>
    <row r="782" spans="1:15" x14ac:dyDescent="0.25">
      <c r="A782" s="6" t="s">
        <v>2670</v>
      </c>
      <c r="B782" s="6" t="s">
        <v>298</v>
      </c>
      <c r="C782" s="6" t="s">
        <v>1589</v>
      </c>
      <c r="D782" s="6" t="s">
        <v>19</v>
      </c>
      <c r="E782" s="7">
        <v>38007</v>
      </c>
      <c r="F782" s="6" t="s">
        <v>1590</v>
      </c>
      <c r="G782" s="6" t="s">
        <v>20</v>
      </c>
      <c r="H782" s="6" t="s">
        <v>17</v>
      </c>
      <c r="I782" s="6">
        <v>185</v>
      </c>
      <c r="J782" s="6">
        <v>61.4</v>
      </c>
      <c r="K782" s="6" t="str">
        <f t="shared" si="12"/>
        <v xml:space="preserve">('9438-UKUW','John','Michaelis','M','2004-01-21','Fence River','MI','Shellfish','185','61.4'), </v>
      </c>
      <c r="L782" s="8"/>
      <c r="O782" s="1"/>
    </row>
    <row r="783" spans="1:15" x14ac:dyDescent="0.25">
      <c r="A783" s="6" t="s">
        <v>2671</v>
      </c>
      <c r="B783" s="6" t="s">
        <v>298</v>
      </c>
      <c r="C783" s="6" t="s">
        <v>101</v>
      </c>
      <c r="D783" s="6" t="s">
        <v>19</v>
      </c>
      <c r="E783" s="7">
        <v>14415</v>
      </c>
      <c r="F783" s="6" t="s">
        <v>1591</v>
      </c>
      <c r="G783" s="6" t="s">
        <v>313</v>
      </c>
      <c r="H783" s="6" t="s">
        <v>38</v>
      </c>
      <c r="I783" s="6">
        <v>173</v>
      </c>
      <c r="J783" s="6">
        <v>85.5</v>
      </c>
      <c r="K783" s="6" t="str">
        <f t="shared" si="12"/>
        <v xml:space="preserve">('7189-YLKZ','John','Meyer','M','1939-06-19','Winnsboro','SC','NULL','173','85.5'), </v>
      </c>
      <c r="L783" s="8"/>
      <c r="O783" s="1"/>
    </row>
    <row r="784" spans="1:15" x14ac:dyDescent="0.25">
      <c r="A784" s="6" t="s">
        <v>2672</v>
      </c>
      <c r="B784" s="6" t="s">
        <v>238</v>
      </c>
      <c r="C784" s="6" t="s">
        <v>891</v>
      </c>
      <c r="D784" s="6" t="s">
        <v>8</v>
      </c>
      <c r="E784" s="7">
        <v>24671</v>
      </c>
      <c r="F784" s="6" t="s">
        <v>1592</v>
      </c>
      <c r="G784" s="6" t="s">
        <v>56</v>
      </c>
      <c r="H784" s="6" t="s">
        <v>18</v>
      </c>
      <c r="I784" s="6">
        <v>156</v>
      </c>
      <c r="J784" s="6">
        <v>78.099999999999994</v>
      </c>
      <c r="K784" s="6" t="str">
        <f t="shared" si="12"/>
        <v xml:space="preserve">('3166-VJVE','Sarah','Gray','F','1967-07-18','Rockford','IL','lactose intollerant','156','78.1'), </v>
      </c>
      <c r="L784" s="8"/>
      <c r="O784" s="1"/>
    </row>
    <row r="785" spans="1:15" x14ac:dyDescent="0.25">
      <c r="A785" s="6" t="s">
        <v>2673</v>
      </c>
      <c r="B785" s="6" t="s">
        <v>192</v>
      </c>
      <c r="C785" s="6" t="s">
        <v>1126</v>
      </c>
      <c r="D785" s="6" t="s">
        <v>19</v>
      </c>
      <c r="E785" s="7">
        <v>36753</v>
      </c>
      <c r="F785" s="6" t="s">
        <v>210</v>
      </c>
      <c r="G785" s="6" t="s">
        <v>127</v>
      </c>
      <c r="H785" s="6" t="s">
        <v>17</v>
      </c>
      <c r="I785" s="6">
        <v>184</v>
      </c>
      <c r="J785" s="6">
        <v>71.400000000000006</v>
      </c>
      <c r="K785" s="6" t="str">
        <f t="shared" si="12"/>
        <v xml:space="preserve">('4539-SLLI','Johnny','Schwartz','M','2000-08-15','Philadelphia','PA','Shellfish','184','71.4'), </v>
      </c>
      <c r="L785" s="8"/>
      <c r="O785" s="1"/>
    </row>
    <row r="786" spans="1:15" x14ac:dyDescent="0.25">
      <c r="A786" s="6" t="s">
        <v>2674</v>
      </c>
      <c r="B786" s="6" t="s">
        <v>1247</v>
      </c>
      <c r="C786" s="6" t="s">
        <v>1593</v>
      </c>
      <c r="D786" s="6" t="s">
        <v>8</v>
      </c>
      <c r="E786" s="7">
        <v>26999</v>
      </c>
      <c r="F786" s="6" t="s">
        <v>1594</v>
      </c>
      <c r="G786" s="6" t="s">
        <v>51</v>
      </c>
      <c r="H786" s="6" t="s">
        <v>15</v>
      </c>
      <c r="I786" s="6">
        <v>159</v>
      </c>
      <c r="J786" s="6">
        <v>69.7</v>
      </c>
      <c r="K786" s="6" t="str">
        <f t="shared" si="12"/>
        <v xml:space="preserve">('9136-YXTZ','Katherine','Urbanek','F','1973-12-01','Greenwich','CT','Wheat','159','69.7'), </v>
      </c>
      <c r="L786" s="8"/>
      <c r="O786" s="1"/>
    </row>
    <row r="787" spans="1:15" x14ac:dyDescent="0.25">
      <c r="A787" s="6" t="s">
        <v>2675</v>
      </c>
      <c r="B787" s="6" t="s">
        <v>1595</v>
      </c>
      <c r="C787" s="6" t="s">
        <v>443</v>
      </c>
      <c r="D787" s="6" t="s">
        <v>8</v>
      </c>
      <c r="E787" s="7">
        <v>35034</v>
      </c>
      <c r="F787" s="6" t="s">
        <v>363</v>
      </c>
      <c r="G787" s="6" t="s">
        <v>123</v>
      </c>
      <c r="H787" s="6" t="s">
        <v>11</v>
      </c>
      <c r="I787" s="6">
        <v>166</v>
      </c>
      <c r="J787" s="6">
        <v>70.7</v>
      </c>
      <c r="K787" s="6" t="str">
        <f t="shared" si="12"/>
        <v xml:space="preserve">('9857-GYBJ','Vivian','Holmes','F','1995-12-01','Memphis','TN','Peanut','166','70.7'), </v>
      </c>
      <c r="L787" s="8"/>
      <c r="O787" s="1"/>
    </row>
    <row r="788" spans="1:15" x14ac:dyDescent="0.25">
      <c r="A788" s="6" t="s">
        <v>2676</v>
      </c>
      <c r="B788" s="6" t="s">
        <v>1242</v>
      </c>
      <c r="C788" s="6" t="s">
        <v>826</v>
      </c>
      <c r="D788" s="6" t="s">
        <v>19</v>
      </c>
      <c r="E788" s="7">
        <v>16304</v>
      </c>
      <c r="F788" s="6" t="s">
        <v>206</v>
      </c>
      <c r="G788" s="6" t="s">
        <v>207</v>
      </c>
      <c r="H788" s="6" t="s">
        <v>14</v>
      </c>
      <c r="I788" s="6">
        <v>183</v>
      </c>
      <c r="J788" s="6">
        <v>72</v>
      </c>
      <c r="K788" s="6" t="str">
        <f t="shared" si="12"/>
        <v xml:space="preserve">('1887-KZAG','Roy','Rodriguez','M','1944-08-20','Boise','ID','Kiwi','183','72'), </v>
      </c>
      <c r="L788" s="8"/>
      <c r="O788" s="1"/>
    </row>
    <row r="789" spans="1:15" x14ac:dyDescent="0.25">
      <c r="A789" s="6" t="s">
        <v>2677</v>
      </c>
      <c r="B789" s="6" t="s">
        <v>1596</v>
      </c>
      <c r="C789" s="6" t="s">
        <v>405</v>
      </c>
      <c r="D789" s="6" t="s">
        <v>8</v>
      </c>
      <c r="E789" s="7">
        <v>27374</v>
      </c>
      <c r="F789" s="6" t="s">
        <v>1597</v>
      </c>
      <c r="G789" s="6" t="s">
        <v>47</v>
      </c>
      <c r="H789" s="6" t="s">
        <v>38</v>
      </c>
      <c r="I789" s="6">
        <v>173</v>
      </c>
      <c r="J789" s="6">
        <v>75.900000000000006</v>
      </c>
      <c r="K789" s="6" t="str">
        <f t="shared" si="12"/>
        <v xml:space="preserve">('9559-GEDA','Lisa','Jones','F','1974-12-11','New Bern','NC','NULL','173','75.9'), </v>
      </c>
      <c r="L789" s="8"/>
      <c r="O789" s="1"/>
    </row>
    <row r="790" spans="1:15" x14ac:dyDescent="0.25">
      <c r="A790" s="6" t="s">
        <v>2678</v>
      </c>
      <c r="B790" s="6" t="s">
        <v>396</v>
      </c>
      <c r="C790" s="6" t="s">
        <v>1567</v>
      </c>
      <c r="D790" s="6" t="s">
        <v>8</v>
      </c>
      <c r="E790" s="7">
        <v>23613</v>
      </c>
      <c r="F790" s="6" t="s">
        <v>312</v>
      </c>
      <c r="G790" s="6" t="s">
        <v>313</v>
      </c>
      <c r="H790" s="6" t="s">
        <v>38</v>
      </c>
      <c r="I790" s="6">
        <v>159</v>
      </c>
      <c r="J790" s="6">
        <v>102.2</v>
      </c>
      <c r="K790" s="6" t="str">
        <f t="shared" si="12"/>
        <v xml:space="preserve">('9310-ENOI','Martha','Timmons','F','1964-08-24','Johns Island','SC','NULL','159','102.2'), </v>
      </c>
      <c r="L790" s="8"/>
      <c r="O790" s="1"/>
    </row>
    <row r="791" spans="1:15" x14ac:dyDescent="0.25">
      <c r="A791" s="6" t="s">
        <v>2679</v>
      </c>
      <c r="B791" s="6" t="s">
        <v>1058</v>
      </c>
      <c r="C791" s="6" t="s">
        <v>584</v>
      </c>
      <c r="D791" s="6" t="s">
        <v>8</v>
      </c>
      <c r="E791" s="7">
        <v>27982</v>
      </c>
      <c r="F791" s="6" t="s">
        <v>293</v>
      </c>
      <c r="G791" s="6" t="s">
        <v>32</v>
      </c>
      <c r="H791" s="6" t="s">
        <v>38</v>
      </c>
      <c r="I791" s="6">
        <v>161</v>
      </c>
      <c r="J791" s="6">
        <v>88.6</v>
      </c>
      <c r="K791" s="6" t="str">
        <f t="shared" si="12"/>
        <v xml:space="preserve">('6442-OEEY','Tracy','Nelson','F','1976-08-10','Roanoke','VA','NULL','161','88.6'), </v>
      </c>
      <c r="L791" s="8"/>
      <c r="O791" s="1"/>
    </row>
    <row r="792" spans="1:15" x14ac:dyDescent="0.25">
      <c r="A792" s="6" t="s">
        <v>2680</v>
      </c>
      <c r="B792" s="6" t="s">
        <v>1218</v>
      </c>
      <c r="C792" s="6" t="s">
        <v>1598</v>
      </c>
      <c r="D792" s="6" t="s">
        <v>19</v>
      </c>
      <c r="E792" s="7">
        <v>33507</v>
      </c>
      <c r="F792" s="6" t="s">
        <v>1599</v>
      </c>
      <c r="G792" s="6" t="s">
        <v>214</v>
      </c>
      <c r="H792" s="6" t="s">
        <v>15</v>
      </c>
      <c r="I792" s="6">
        <v>169</v>
      </c>
      <c r="J792" s="6">
        <v>87.7</v>
      </c>
      <c r="K792" s="6" t="str">
        <f t="shared" si="12"/>
        <v xml:space="preserve">('2167-WDFN','Matthew','Graddy','M','1991-09-26','Brockton','MA','Wheat','169','87.7'), </v>
      </c>
      <c r="L792" s="8"/>
      <c r="O792" s="1"/>
    </row>
    <row r="793" spans="1:15" x14ac:dyDescent="0.25">
      <c r="A793" s="6" t="s">
        <v>2681</v>
      </c>
      <c r="B793" s="6" t="s">
        <v>635</v>
      </c>
      <c r="C793" s="6" t="s">
        <v>1600</v>
      </c>
      <c r="D793" s="6" t="s">
        <v>19</v>
      </c>
      <c r="E793" s="7">
        <v>20734</v>
      </c>
      <c r="F793" s="6" t="s">
        <v>1601</v>
      </c>
      <c r="G793" s="6" t="s">
        <v>49</v>
      </c>
      <c r="H793" s="6" t="s">
        <v>16</v>
      </c>
      <c r="I793" s="6">
        <v>164</v>
      </c>
      <c r="J793" s="6">
        <v>73.8</v>
      </c>
      <c r="K793" s="6" t="str">
        <f t="shared" si="12"/>
        <v xml:space="preserve">('5931-CWKX','Joseph','Booker','M','1956-10-06','Elkins','TX','Soy','164','73.8'), </v>
      </c>
      <c r="L793" s="8"/>
      <c r="O793" s="1"/>
    </row>
    <row r="794" spans="1:15" x14ac:dyDescent="0.25">
      <c r="A794" s="6" t="s">
        <v>2682</v>
      </c>
      <c r="B794" s="6" t="s">
        <v>1602</v>
      </c>
      <c r="C794" s="6" t="s">
        <v>891</v>
      </c>
      <c r="D794" s="6" t="s">
        <v>19</v>
      </c>
      <c r="E794" s="7">
        <v>19212</v>
      </c>
      <c r="F794" s="6" t="s">
        <v>1603</v>
      </c>
      <c r="G794" s="6" t="s">
        <v>668</v>
      </c>
      <c r="H794" s="6" t="s">
        <v>11</v>
      </c>
      <c r="I794" s="6">
        <v>178</v>
      </c>
      <c r="J794" s="6">
        <v>78.599999999999994</v>
      </c>
      <c r="K794" s="6" t="str">
        <f t="shared" si="12"/>
        <v xml:space="preserve">('9687-SVSB','Zachary','Gray','M','1952-08-06','Des Moines','IA','Peanut','178','78.6'), </v>
      </c>
      <c r="L794" s="8"/>
      <c r="O794" s="1"/>
    </row>
    <row r="795" spans="1:15" x14ac:dyDescent="0.25">
      <c r="A795" s="6" t="s">
        <v>2683</v>
      </c>
      <c r="B795" s="6" t="s">
        <v>1604</v>
      </c>
      <c r="C795" s="6" t="s">
        <v>1605</v>
      </c>
      <c r="D795" s="6" t="s">
        <v>8</v>
      </c>
      <c r="E795" s="7">
        <v>37416</v>
      </c>
      <c r="F795" s="6" t="s">
        <v>363</v>
      </c>
      <c r="G795" s="6" t="s">
        <v>167</v>
      </c>
      <c r="H795" s="6" t="s">
        <v>38</v>
      </c>
      <c r="I795" s="6">
        <v>157</v>
      </c>
      <c r="J795" s="6">
        <v>85.4</v>
      </c>
      <c r="K795" s="6" t="str">
        <f t="shared" si="12"/>
        <v xml:space="preserve">('1377-PEHQ','Candace','Alvis','F','2002-06-09','Memphis','MS','NULL','157','85.4'), </v>
      </c>
      <c r="L795" s="8"/>
      <c r="O795" s="1"/>
    </row>
    <row r="796" spans="1:15" x14ac:dyDescent="0.25">
      <c r="A796" s="6" t="s">
        <v>2684</v>
      </c>
      <c r="B796" s="6" t="s">
        <v>924</v>
      </c>
      <c r="C796" s="6" t="s">
        <v>1606</v>
      </c>
      <c r="D796" s="6" t="s">
        <v>8</v>
      </c>
      <c r="E796" s="7">
        <v>21212</v>
      </c>
      <c r="F796" s="6" t="s">
        <v>273</v>
      </c>
      <c r="G796" s="6" t="s">
        <v>37</v>
      </c>
      <c r="H796" s="6" t="s">
        <v>15</v>
      </c>
      <c r="I796" s="6">
        <v>166</v>
      </c>
      <c r="J796" s="6">
        <v>58.5</v>
      </c>
      <c r="K796" s="6" t="str">
        <f t="shared" si="12"/>
        <v xml:space="preserve">('4332-EYXX','Geraldine','Sansom','F','1958-01-27','New York','NY','Wheat','166','58.5'), </v>
      </c>
      <c r="L796" s="8"/>
      <c r="O796" s="1"/>
    </row>
    <row r="797" spans="1:15" x14ac:dyDescent="0.25">
      <c r="A797" s="6" t="s">
        <v>2685</v>
      </c>
      <c r="B797" s="6" t="s">
        <v>163</v>
      </c>
      <c r="C797" s="6" t="s">
        <v>1607</v>
      </c>
      <c r="D797" s="6" t="s">
        <v>19</v>
      </c>
      <c r="E797" s="7">
        <v>26105</v>
      </c>
      <c r="F797" s="6" t="s">
        <v>153</v>
      </c>
      <c r="G797" s="6" t="s">
        <v>123</v>
      </c>
      <c r="H797" s="6" t="s">
        <v>13</v>
      </c>
      <c r="I797" s="6">
        <v>185</v>
      </c>
      <c r="J797" s="6">
        <v>77.5</v>
      </c>
      <c r="K797" s="6" t="str">
        <f t="shared" si="12"/>
        <v xml:space="preserve">('6536-RFEP','Anthony','Lance','M','1971-06-21','Nashville','TN','Asthma','185','77.5'), </v>
      </c>
      <c r="L797" s="8"/>
      <c r="O797" s="1"/>
    </row>
    <row r="798" spans="1:15" x14ac:dyDescent="0.25">
      <c r="A798" s="6" t="s">
        <v>2686</v>
      </c>
      <c r="B798" s="6" t="s">
        <v>1608</v>
      </c>
      <c r="C798" s="6" t="s">
        <v>1609</v>
      </c>
      <c r="D798" s="6" t="s">
        <v>8</v>
      </c>
      <c r="E798" s="7">
        <v>17670</v>
      </c>
      <c r="F798" s="6" t="s">
        <v>892</v>
      </c>
      <c r="G798" s="6" t="s">
        <v>127</v>
      </c>
      <c r="H798" s="6" t="s">
        <v>13</v>
      </c>
      <c r="I798" s="6">
        <v>152</v>
      </c>
      <c r="J798" s="6">
        <v>84.8</v>
      </c>
      <c r="K798" s="6" t="str">
        <f t="shared" si="12"/>
        <v xml:space="preserve">('8371-OJYR','Hattie','Heine','F','1948-05-17','Scranton','PA','Asthma','152','84.8'), </v>
      </c>
      <c r="L798" s="8"/>
      <c r="O798" s="1"/>
    </row>
    <row r="799" spans="1:15" x14ac:dyDescent="0.25">
      <c r="A799" s="6" t="s">
        <v>2687</v>
      </c>
      <c r="B799" s="6" t="s">
        <v>481</v>
      </c>
      <c r="C799" s="6" t="s">
        <v>1610</v>
      </c>
      <c r="D799" s="6" t="s">
        <v>19</v>
      </c>
      <c r="E799" s="7">
        <v>21572</v>
      </c>
      <c r="F799" s="6" t="s">
        <v>341</v>
      </c>
      <c r="G799" s="6" t="s">
        <v>40</v>
      </c>
      <c r="H799" s="6" t="s">
        <v>14</v>
      </c>
      <c r="I799" s="6">
        <v>179</v>
      </c>
      <c r="J799" s="6">
        <v>101.8</v>
      </c>
      <c r="K799" s="6" t="str">
        <f t="shared" si="12"/>
        <v xml:space="preserve">('6436-CZGJ','Michael','Valentine','M','1959-01-22','San Jose','CA','Kiwi','179','101.8'), </v>
      </c>
      <c r="L799" s="8"/>
      <c r="O799" s="1"/>
    </row>
    <row r="800" spans="1:15" x14ac:dyDescent="0.25">
      <c r="A800" s="6" t="s">
        <v>2688</v>
      </c>
      <c r="B800" s="6" t="s">
        <v>577</v>
      </c>
      <c r="C800" s="6" t="s">
        <v>1611</v>
      </c>
      <c r="D800" s="6" t="s">
        <v>19</v>
      </c>
      <c r="E800" s="7">
        <v>18734</v>
      </c>
      <c r="F800" s="6" t="s">
        <v>1612</v>
      </c>
      <c r="G800" s="6" t="s">
        <v>40</v>
      </c>
      <c r="H800" s="6" t="s">
        <v>18</v>
      </c>
      <c r="I800" s="6">
        <v>174</v>
      </c>
      <c r="J800" s="6">
        <v>74.599999999999994</v>
      </c>
      <c r="K800" s="6" t="str">
        <f t="shared" si="12"/>
        <v xml:space="preserve">('6090-IYPL','Daniel','Ostrowski','M','1951-04-16','Seal Beach','CA','lactose intollerant','174','74.6'), </v>
      </c>
      <c r="L800" s="8"/>
      <c r="O800" s="1"/>
    </row>
    <row r="801" spans="1:15" x14ac:dyDescent="0.25">
      <c r="A801" s="6" t="s">
        <v>2689</v>
      </c>
      <c r="B801" s="6" t="s">
        <v>1195</v>
      </c>
      <c r="C801" s="6" t="s">
        <v>1613</v>
      </c>
      <c r="D801" s="6" t="s">
        <v>8</v>
      </c>
      <c r="E801" s="7">
        <v>37433</v>
      </c>
      <c r="F801" s="6" t="s">
        <v>1226</v>
      </c>
      <c r="G801" s="6" t="s">
        <v>123</v>
      </c>
      <c r="H801" s="6" t="s">
        <v>16</v>
      </c>
      <c r="I801" s="6">
        <v>174</v>
      </c>
      <c r="J801" s="6">
        <v>54</v>
      </c>
      <c r="K801" s="6" t="str">
        <f t="shared" si="12"/>
        <v xml:space="preserve">('1503-FXLF','Janice','Griffiths','F','2002-06-26','Greeneville','TN','Soy','174','54'), </v>
      </c>
      <c r="L801" s="8"/>
      <c r="O801" s="1"/>
    </row>
    <row r="802" spans="1:15" x14ac:dyDescent="0.25">
      <c r="A802" s="6" t="s">
        <v>2690</v>
      </c>
      <c r="B802" s="6" t="s">
        <v>1614</v>
      </c>
      <c r="C802" s="6" t="s">
        <v>1615</v>
      </c>
      <c r="D802" s="6" t="s">
        <v>19</v>
      </c>
      <c r="E802" s="7">
        <v>25477</v>
      </c>
      <c r="F802" s="6" t="s">
        <v>1616</v>
      </c>
      <c r="G802" s="6" t="s">
        <v>214</v>
      </c>
      <c r="H802" s="6" t="s">
        <v>38</v>
      </c>
      <c r="I802" s="6">
        <v>177</v>
      </c>
      <c r="J802" s="6">
        <v>68</v>
      </c>
      <c r="K802" s="6" t="str">
        <f t="shared" si="12"/>
        <v xml:space="preserve">('2599-JBMK','Tyrell','Fryer','M','1969-10-01','Greendale','MA','NULL','177','68'), </v>
      </c>
      <c r="L802" s="8"/>
      <c r="O802" s="1"/>
    </row>
    <row r="803" spans="1:15" x14ac:dyDescent="0.25">
      <c r="A803" s="6" t="s">
        <v>2691</v>
      </c>
      <c r="B803" s="6" t="s">
        <v>388</v>
      </c>
      <c r="C803" s="6" t="s">
        <v>657</v>
      </c>
      <c r="D803" s="6" t="s">
        <v>19</v>
      </c>
      <c r="E803" s="7">
        <v>19201</v>
      </c>
      <c r="F803" s="6" t="s">
        <v>1617</v>
      </c>
      <c r="G803" s="6" t="s">
        <v>35</v>
      </c>
      <c r="H803" s="6" t="s">
        <v>17</v>
      </c>
      <c r="I803" s="6">
        <v>176</v>
      </c>
      <c r="J803" s="6">
        <v>68.5</v>
      </c>
      <c r="K803" s="6" t="str">
        <f t="shared" si="12"/>
        <v xml:space="preserve">('8202-ACKV','Scott','Lopez','M','1952-07-26','Hackettstown','NJ','Shellfish','176','68.5'), </v>
      </c>
      <c r="L803" s="8"/>
      <c r="O803" s="1"/>
    </row>
    <row r="804" spans="1:15" x14ac:dyDescent="0.25">
      <c r="A804" s="6" t="s">
        <v>2692</v>
      </c>
      <c r="B804" s="6" t="s">
        <v>42</v>
      </c>
      <c r="C804" s="6" t="s">
        <v>1618</v>
      </c>
      <c r="D804" s="6" t="s">
        <v>19</v>
      </c>
      <c r="E804" s="7">
        <v>19515</v>
      </c>
      <c r="F804" s="6" t="s">
        <v>1069</v>
      </c>
      <c r="G804" s="6" t="s">
        <v>32</v>
      </c>
      <c r="H804" s="6" t="s">
        <v>17</v>
      </c>
      <c r="I804" s="6">
        <v>171</v>
      </c>
      <c r="J804" s="6">
        <v>97.3</v>
      </c>
      <c r="K804" s="6" t="str">
        <f t="shared" si="12"/>
        <v xml:space="preserve">('4440-XCRO','Raymond','Ward','M','1953-06-05','Portsmouth','VA','Shellfish','171','97.3'), </v>
      </c>
      <c r="L804" s="8"/>
      <c r="O804" s="1"/>
    </row>
    <row r="805" spans="1:15" x14ac:dyDescent="0.25">
      <c r="A805" s="6" t="s">
        <v>2693</v>
      </c>
      <c r="B805" s="6" t="s">
        <v>1195</v>
      </c>
      <c r="C805" s="6" t="s">
        <v>1619</v>
      </c>
      <c r="D805" s="6" t="s">
        <v>8</v>
      </c>
      <c r="E805" s="7">
        <v>25499</v>
      </c>
      <c r="F805" s="6" t="s">
        <v>1620</v>
      </c>
      <c r="G805" s="6" t="s">
        <v>10</v>
      </c>
      <c r="H805" s="6" t="s">
        <v>14</v>
      </c>
      <c r="I805" s="6">
        <v>162</v>
      </c>
      <c r="J805" s="6">
        <v>84.7</v>
      </c>
      <c r="K805" s="6" t="str">
        <f t="shared" si="12"/>
        <v xml:space="preserve">('9388-YGBX','Janice','Gilligan','F','1969-10-23','Apopka','FL','Kiwi','162','84.7'), </v>
      </c>
      <c r="L805" s="8"/>
      <c r="O805" s="1"/>
    </row>
    <row r="806" spans="1:15" x14ac:dyDescent="0.25">
      <c r="A806" s="6" t="s">
        <v>2694</v>
      </c>
      <c r="B806" s="6" t="s">
        <v>659</v>
      </c>
      <c r="C806" s="6" t="s">
        <v>1621</v>
      </c>
      <c r="D806" s="6" t="s">
        <v>8</v>
      </c>
      <c r="E806" s="7">
        <v>23231</v>
      </c>
      <c r="F806" s="6" t="s">
        <v>1622</v>
      </c>
      <c r="G806" s="6" t="s">
        <v>24</v>
      </c>
      <c r="H806" s="6" t="s">
        <v>13</v>
      </c>
      <c r="I806" s="6">
        <v>159</v>
      </c>
      <c r="J806" s="6">
        <v>99.6</v>
      </c>
      <c r="K806" s="6" t="str">
        <f t="shared" si="12"/>
        <v xml:space="preserve">('7283-PMRZ','Tina','Loyola','F','1963-08-08','Fairburn','GA','Asthma','159','99.6'), </v>
      </c>
      <c r="L806" s="8"/>
      <c r="O806" s="1"/>
    </row>
    <row r="807" spans="1:15" x14ac:dyDescent="0.25">
      <c r="A807" s="6" t="s">
        <v>2695</v>
      </c>
      <c r="B807" s="6" t="s">
        <v>41</v>
      </c>
      <c r="C807" s="6" t="s">
        <v>1623</v>
      </c>
      <c r="D807" s="6" t="s">
        <v>8</v>
      </c>
      <c r="E807" s="7">
        <v>22202</v>
      </c>
      <c r="F807" s="6" t="s">
        <v>1624</v>
      </c>
      <c r="G807" s="6" t="s">
        <v>500</v>
      </c>
      <c r="H807" s="6" t="s">
        <v>11</v>
      </c>
      <c r="I807" s="6">
        <v>152</v>
      </c>
      <c r="J807" s="6">
        <v>87.3</v>
      </c>
      <c r="K807" s="6" t="str">
        <f t="shared" si="12"/>
        <v xml:space="preserve">('1876-JOGT','Maria','Perez','F','1960-10-13','Arizona City','AZ','Peanut','152','87.3'), </v>
      </c>
      <c r="L807" s="8"/>
      <c r="O807" s="1"/>
    </row>
    <row r="808" spans="1:15" x14ac:dyDescent="0.25">
      <c r="A808" s="6" t="s">
        <v>2696</v>
      </c>
      <c r="B808" s="6" t="s">
        <v>1625</v>
      </c>
      <c r="C808" s="6" t="s">
        <v>1626</v>
      </c>
      <c r="D808" s="6" t="s">
        <v>8</v>
      </c>
      <c r="E808" s="7">
        <v>15504</v>
      </c>
      <c r="F808" s="6" t="s">
        <v>270</v>
      </c>
      <c r="G808" s="6" t="s">
        <v>40</v>
      </c>
      <c r="H808" s="6" t="s">
        <v>38</v>
      </c>
      <c r="I808" s="6">
        <v>156</v>
      </c>
      <c r="J808" s="6">
        <v>58.8</v>
      </c>
      <c r="K808" s="6" t="str">
        <f t="shared" si="12"/>
        <v xml:space="preserve">('1637-RYNZ','Luz','Worden','F','1942-06-12','San Diego','CA','NULL','156','58.8'), </v>
      </c>
      <c r="L808" s="8"/>
      <c r="O808" s="1"/>
    </row>
    <row r="809" spans="1:15" x14ac:dyDescent="0.25">
      <c r="A809" s="6" t="s">
        <v>2697</v>
      </c>
      <c r="B809" s="6" t="s">
        <v>1627</v>
      </c>
      <c r="C809" s="6" t="s">
        <v>1628</v>
      </c>
      <c r="D809" s="6" t="s">
        <v>8</v>
      </c>
      <c r="E809" s="7">
        <v>30698</v>
      </c>
      <c r="F809" s="6" t="s">
        <v>240</v>
      </c>
      <c r="G809" s="6" t="s">
        <v>37</v>
      </c>
      <c r="H809" s="6" t="s">
        <v>15</v>
      </c>
      <c r="I809" s="6">
        <v>157</v>
      </c>
      <c r="J809" s="6">
        <v>92.8</v>
      </c>
      <c r="K809" s="6" t="str">
        <f t="shared" si="12"/>
        <v xml:space="preserve">('6816-QIBJ','Odilia','Maley','F','1984-01-17','Albany','NY','Wheat','157','92.8'), </v>
      </c>
      <c r="L809" s="8"/>
      <c r="O809" s="1"/>
    </row>
    <row r="810" spans="1:15" x14ac:dyDescent="0.25">
      <c r="A810" s="6" t="s">
        <v>2698</v>
      </c>
      <c r="B810" s="6" t="s">
        <v>1629</v>
      </c>
      <c r="C810" s="6" t="s">
        <v>367</v>
      </c>
      <c r="D810" s="6" t="s">
        <v>19</v>
      </c>
      <c r="E810" s="7">
        <v>20326</v>
      </c>
      <c r="F810" s="6" t="s">
        <v>1630</v>
      </c>
      <c r="G810" s="6" t="s">
        <v>885</v>
      </c>
      <c r="H810" s="6" t="s">
        <v>11</v>
      </c>
      <c r="I810" s="6">
        <v>181</v>
      </c>
      <c r="J810" s="6">
        <v>97.6</v>
      </c>
      <c r="K810" s="6" t="str">
        <f t="shared" si="12"/>
        <v xml:space="preserve">('3212-LXRU','Ian','Turner','M','1955-08-25','Welcome','MN','Peanut','181','97.6'), </v>
      </c>
      <c r="L810" s="8"/>
      <c r="O810" s="1"/>
    </row>
    <row r="811" spans="1:15" x14ac:dyDescent="0.25">
      <c r="A811" s="6" t="s">
        <v>2699</v>
      </c>
      <c r="B811" s="6" t="s">
        <v>107</v>
      </c>
      <c r="C811" s="6" t="s">
        <v>1631</v>
      </c>
      <c r="D811" s="6" t="s">
        <v>8</v>
      </c>
      <c r="E811" s="7">
        <v>34799</v>
      </c>
      <c r="F811" s="6" t="s">
        <v>1632</v>
      </c>
      <c r="G811" s="6" t="s">
        <v>885</v>
      </c>
      <c r="H811" s="6" t="s">
        <v>38</v>
      </c>
      <c r="I811" s="6">
        <v>172</v>
      </c>
      <c r="J811" s="6">
        <v>49.7</v>
      </c>
      <c r="K811" s="6" t="str">
        <f t="shared" si="12"/>
        <v xml:space="preserve">('9843-ASAH','Larry','Zink','F','1995-04-10','Sunburg','MN','NULL','172','49.7'), </v>
      </c>
      <c r="L811" s="8"/>
      <c r="O811" s="1"/>
    </row>
    <row r="812" spans="1:15" x14ac:dyDescent="0.25">
      <c r="A812" s="6" t="s">
        <v>2700</v>
      </c>
      <c r="B812" s="6" t="s">
        <v>1633</v>
      </c>
      <c r="C812" s="6" t="s">
        <v>1634</v>
      </c>
      <c r="D812" s="6" t="s">
        <v>8</v>
      </c>
      <c r="E812" s="7">
        <v>23665</v>
      </c>
      <c r="F812" s="6" t="s">
        <v>282</v>
      </c>
      <c r="G812" s="6" t="s">
        <v>127</v>
      </c>
      <c r="H812" s="6" t="s">
        <v>17</v>
      </c>
      <c r="I812" s="6">
        <v>165</v>
      </c>
      <c r="J812" s="6">
        <v>55.8</v>
      </c>
      <c r="K812" s="6" t="str">
        <f t="shared" si="12"/>
        <v xml:space="preserve">('3429-EKMC','Annie','Seay','F','1964-10-15','Pittsburgh','PA','Shellfish','165','55.8'), </v>
      </c>
      <c r="L812" s="8"/>
      <c r="O812" s="1"/>
    </row>
    <row r="813" spans="1:15" x14ac:dyDescent="0.25">
      <c r="A813" s="6" t="s">
        <v>2701</v>
      </c>
      <c r="B813" s="6" t="s">
        <v>1635</v>
      </c>
      <c r="C813" s="6" t="s">
        <v>1636</v>
      </c>
      <c r="D813" s="6" t="s">
        <v>19</v>
      </c>
      <c r="E813" s="7">
        <v>27916</v>
      </c>
      <c r="F813" s="6" t="s">
        <v>1637</v>
      </c>
      <c r="G813" s="6" t="s">
        <v>10</v>
      </c>
      <c r="H813" s="6" t="s">
        <v>18</v>
      </c>
      <c r="I813" s="6">
        <v>167</v>
      </c>
      <c r="J813" s="6">
        <v>74.7</v>
      </c>
      <c r="K813" s="6" t="str">
        <f t="shared" si="12"/>
        <v xml:space="preserve">('8561-XDIU','Rafael','Whicker','M','1976-06-05','Sarasota','FL','lactose intollerant','167','74.7'), </v>
      </c>
      <c r="L813" s="8"/>
      <c r="O813" s="1"/>
    </row>
    <row r="814" spans="1:15" x14ac:dyDescent="0.25">
      <c r="A814" s="6" t="s">
        <v>2702</v>
      </c>
      <c r="B814" s="6" t="s">
        <v>1638</v>
      </c>
      <c r="C814" s="6" t="s">
        <v>1639</v>
      </c>
      <c r="D814" s="6" t="s">
        <v>8</v>
      </c>
      <c r="E814" s="7">
        <v>23110</v>
      </c>
      <c r="F814" s="6" t="s">
        <v>1640</v>
      </c>
      <c r="G814" s="6" t="s">
        <v>160</v>
      </c>
      <c r="H814" s="6" t="s">
        <v>16</v>
      </c>
      <c r="I814" s="6">
        <v>170</v>
      </c>
      <c r="J814" s="6">
        <v>72.099999999999994</v>
      </c>
      <c r="K814" s="6" t="str">
        <f t="shared" si="12"/>
        <v xml:space="preserve">('4474-JOHE','Penelope','Delacruz','F','1963-04-09','Warrensburg','MO','Soy','170','72.1'), </v>
      </c>
      <c r="L814" s="8"/>
      <c r="O814" s="1"/>
    </row>
    <row r="815" spans="1:15" x14ac:dyDescent="0.25">
      <c r="A815" s="6" t="s">
        <v>2703</v>
      </c>
      <c r="B815" s="6" t="s">
        <v>72</v>
      </c>
      <c r="C815" s="6" t="s">
        <v>646</v>
      </c>
      <c r="D815" s="6" t="s">
        <v>19</v>
      </c>
      <c r="E815" s="7">
        <v>23888</v>
      </c>
      <c r="F815" s="6" t="s">
        <v>739</v>
      </c>
      <c r="G815" s="6" t="s">
        <v>740</v>
      </c>
      <c r="H815" s="6" t="s">
        <v>11</v>
      </c>
      <c r="I815" s="6">
        <v>167</v>
      </c>
      <c r="J815" s="6">
        <v>96.1</v>
      </c>
      <c r="K815" s="6" t="str">
        <f t="shared" si="12"/>
        <v xml:space="preserve">('8314-AOJO','Robert','Chapman','M','1965-05-26','Albuquerque','NM','Peanut','167','96.1'), </v>
      </c>
      <c r="L815" s="8"/>
      <c r="O815" s="1"/>
    </row>
    <row r="816" spans="1:15" x14ac:dyDescent="0.25">
      <c r="A816" s="6" t="s">
        <v>2704</v>
      </c>
      <c r="B816" s="6" t="s">
        <v>30</v>
      </c>
      <c r="C816" s="6" t="s">
        <v>1641</v>
      </c>
      <c r="D816" s="6" t="s">
        <v>8</v>
      </c>
      <c r="E816" s="7">
        <v>16585</v>
      </c>
      <c r="F816" s="6" t="s">
        <v>1642</v>
      </c>
      <c r="G816" s="6" t="s">
        <v>37</v>
      </c>
      <c r="H816" s="6" t="s">
        <v>16</v>
      </c>
      <c r="I816" s="6">
        <v>157</v>
      </c>
      <c r="J816" s="6">
        <v>94.2</v>
      </c>
      <c r="K816" s="6" t="str">
        <f t="shared" si="12"/>
        <v xml:space="preserve">('6880-TNEE','Connie','Coppola','F','1945-05-28','Mount Vernon','NY','Soy','157','94.2'), </v>
      </c>
      <c r="L816" s="8"/>
      <c r="O816" s="1"/>
    </row>
    <row r="817" spans="1:15" x14ac:dyDescent="0.25">
      <c r="A817" s="6" t="s">
        <v>2705</v>
      </c>
      <c r="B817" s="6" t="s">
        <v>1643</v>
      </c>
      <c r="C817" s="6" t="s">
        <v>1644</v>
      </c>
      <c r="D817" s="6" t="s">
        <v>8</v>
      </c>
      <c r="E817" s="7">
        <v>22747</v>
      </c>
      <c r="F817" s="6" t="s">
        <v>1645</v>
      </c>
      <c r="G817" s="6" t="s">
        <v>24</v>
      </c>
      <c r="H817" s="6" t="s">
        <v>17</v>
      </c>
      <c r="I817" s="6">
        <v>169</v>
      </c>
      <c r="J817" s="6">
        <v>84.2</v>
      </c>
      <c r="K817" s="6" t="str">
        <f t="shared" si="12"/>
        <v xml:space="preserve">('5981-QVRN','Patsy','Hicks','F','1962-04-11','Smyrna','GA','Shellfish','169','84.2'), </v>
      </c>
      <c r="L817" s="8"/>
      <c r="O817" s="1"/>
    </row>
    <row r="818" spans="1:15" x14ac:dyDescent="0.25">
      <c r="A818" s="6" t="s">
        <v>2706</v>
      </c>
      <c r="B818" s="6" t="s">
        <v>1646</v>
      </c>
      <c r="C818" s="6" t="s">
        <v>1647</v>
      </c>
      <c r="D818" s="6" t="s">
        <v>19</v>
      </c>
      <c r="E818" s="7">
        <v>30029</v>
      </c>
      <c r="F818" s="6" t="s">
        <v>948</v>
      </c>
      <c r="G818" s="6" t="s">
        <v>40</v>
      </c>
      <c r="H818" s="6" t="s">
        <v>16</v>
      </c>
      <c r="I818" s="6">
        <v>176</v>
      </c>
      <c r="J818" s="6">
        <v>66.599999999999994</v>
      </c>
      <c r="K818" s="6" t="str">
        <f t="shared" si="12"/>
        <v xml:space="preserve">('6227-YAMU','Alfonso','Kanter','M','1982-03-19','Bakersfield','CA','Soy','176','66.6'), </v>
      </c>
      <c r="L818" s="8"/>
      <c r="O818" s="1"/>
    </row>
    <row r="819" spans="1:15" x14ac:dyDescent="0.25">
      <c r="A819" s="6" t="s">
        <v>2707</v>
      </c>
      <c r="B819" s="6" t="s">
        <v>298</v>
      </c>
      <c r="C819" s="6" t="s">
        <v>558</v>
      </c>
      <c r="D819" s="6" t="s">
        <v>19</v>
      </c>
      <c r="E819" s="7">
        <v>33774</v>
      </c>
      <c r="F819" s="6" t="s">
        <v>905</v>
      </c>
      <c r="G819" s="6" t="s">
        <v>146</v>
      </c>
      <c r="H819" s="6" t="s">
        <v>14</v>
      </c>
      <c r="I819" s="6">
        <v>177</v>
      </c>
      <c r="J819" s="6">
        <v>103.6</v>
      </c>
      <c r="K819" s="6" t="str">
        <f t="shared" si="12"/>
        <v xml:space="preserve">('4521-DIGL','John','Thomas','M','1992-06-19','Omaha','NE','Kiwi','177','103.6'), </v>
      </c>
      <c r="L819" s="8"/>
      <c r="O819" s="1"/>
    </row>
    <row r="820" spans="1:15" x14ac:dyDescent="0.25">
      <c r="A820" s="6" t="s">
        <v>2708</v>
      </c>
      <c r="B820" s="6" t="s">
        <v>294</v>
      </c>
      <c r="C820" s="6" t="s">
        <v>1531</v>
      </c>
      <c r="D820" s="6" t="s">
        <v>8</v>
      </c>
      <c r="E820" s="7">
        <v>16609</v>
      </c>
      <c r="F820" s="6" t="s">
        <v>71</v>
      </c>
      <c r="G820" s="6" t="s">
        <v>167</v>
      </c>
      <c r="H820" s="6" t="s">
        <v>13</v>
      </c>
      <c r="I820" s="6">
        <v>168</v>
      </c>
      <c r="J820" s="6">
        <v>99.6</v>
      </c>
      <c r="K820" s="6" t="str">
        <f t="shared" si="12"/>
        <v xml:space="preserve">('7776-GRLV','Carmen','Hinds','F','1945-06-21','Jackson','MS','Asthma','168','99.6'), </v>
      </c>
      <c r="L820" s="8"/>
      <c r="O820" s="1"/>
    </row>
    <row r="821" spans="1:15" x14ac:dyDescent="0.25">
      <c r="A821" s="6" t="s">
        <v>2709</v>
      </c>
      <c r="B821" s="6" t="s">
        <v>507</v>
      </c>
      <c r="C821" s="6" t="s">
        <v>236</v>
      </c>
      <c r="D821" s="6" t="s">
        <v>8</v>
      </c>
      <c r="E821" s="7">
        <v>14991</v>
      </c>
      <c r="F821" s="6" t="s">
        <v>1492</v>
      </c>
      <c r="G821" s="6" t="s">
        <v>56</v>
      </c>
      <c r="H821" s="6" t="s">
        <v>38</v>
      </c>
      <c r="I821" s="6">
        <v>164</v>
      </c>
      <c r="J821" s="6">
        <v>50.8</v>
      </c>
      <c r="K821" s="6" t="str">
        <f t="shared" si="12"/>
        <v xml:space="preserve">('7329-RRGO','Linda','Brown','F','1941-01-15','Aurora','IL','NULL','164','50.8'), </v>
      </c>
      <c r="L821" s="8"/>
      <c r="O821" s="1"/>
    </row>
    <row r="822" spans="1:15" x14ac:dyDescent="0.25">
      <c r="A822" s="6" t="s">
        <v>2710</v>
      </c>
      <c r="B822" s="6" t="s">
        <v>577</v>
      </c>
      <c r="C822" s="6" t="s">
        <v>1648</v>
      </c>
      <c r="D822" s="6" t="s">
        <v>19</v>
      </c>
      <c r="E822" s="7">
        <v>29013</v>
      </c>
      <c r="F822" s="6" t="s">
        <v>1262</v>
      </c>
      <c r="G822" s="6" t="s">
        <v>24</v>
      </c>
      <c r="H822" s="6" t="s">
        <v>15</v>
      </c>
      <c r="I822" s="6">
        <v>186</v>
      </c>
      <c r="J822" s="6">
        <v>83.1</v>
      </c>
      <c r="K822" s="6" t="str">
        <f t="shared" si="12"/>
        <v xml:space="preserve">('8713-BNKQ','Daniel','Edgar','M','1979-06-07','Dublin','GA','Wheat','186','83.1'), </v>
      </c>
      <c r="L822" s="8"/>
      <c r="O822" s="1"/>
    </row>
    <row r="823" spans="1:15" x14ac:dyDescent="0.25">
      <c r="A823" s="6" t="s">
        <v>2711</v>
      </c>
      <c r="B823" s="6" t="s">
        <v>745</v>
      </c>
      <c r="C823" s="6" t="s">
        <v>1263</v>
      </c>
      <c r="D823" s="6" t="s">
        <v>19</v>
      </c>
      <c r="E823" s="7">
        <v>26198</v>
      </c>
      <c r="F823" s="6" t="s">
        <v>1534</v>
      </c>
      <c r="G823" s="6" t="s">
        <v>127</v>
      </c>
      <c r="H823" s="6" t="s">
        <v>11</v>
      </c>
      <c r="I823" s="6">
        <v>187</v>
      </c>
      <c r="J823" s="6">
        <v>95.1</v>
      </c>
      <c r="K823" s="6" t="str">
        <f t="shared" si="12"/>
        <v xml:space="preserve">('9047-UZHJ','Charles','Story','M','1971-09-22','Plymouth Meeting','PA','Peanut','187','95.1'), </v>
      </c>
      <c r="L823" s="8"/>
      <c r="O823" s="1"/>
    </row>
    <row r="824" spans="1:15" x14ac:dyDescent="0.25">
      <c r="A824" s="6" t="s">
        <v>2712</v>
      </c>
      <c r="B824" s="6" t="s">
        <v>121</v>
      </c>
      <c r="C824" s="6" t="s">
        <v>119</v>
      </c>
      <c r="D824" s="6" t="s">
        <v>8</v>
      </c>
      <c r="E824" s="7">
        <v>32618</v>
      </c>
      <c r="F824" s="6" t="s">
        <v>547</v>
      </c>
      <c r="G824" s="6" t="s">
        <v>47</v>
      </c>
      <c r="H824" s="6" t="s">
        <v>13</v>
      </c>
      <c r="I824" s="6">
        <v>171</v>
      </c>
      <c r="J824" s="6">
        <v>69.599999999999994</v>
      </c>
      <c r="K824" s="6" t="str">
        <f t="shared" si="12"/>
        <v xml:space="preserve">('6818-MGMZ','Pamela','Martinez','F','1989-04-20','Charlotte','NC','Asthma','171','69.6'), </v>
      </c>
      <c r="L824" s="8"/>
      <c r="O824" s="1"/>
    </row>
    <row r="825" spans="1:15" x14ac:dyDescent="0.25">
      <c r="A825" s="6" t="s">
        <v>2713</v>
      </c>
      <c r="B825" s="6" t="s">
        <v>639</v>
      </c>
      <c r="C825" s="6" t="s">
        <v>1649</v>
      </c>
      <c r="D825" s="6" t="s">
        <v>8</v>
      </c>
      <c r="E825" s="7">
        <v>37805</v>
      </c>
      <c r="F825" s="6" t="s">
        <v>1400</v>
      </c>
      <c r="G825" s="6" t="s">
        <v>214</v>
      </c>
      <c r="H825" s="6" t="s">
        <v>15</v>
      </c>
      <c r="I825" s="6">
        <v>175</v>
      </c>
      <c r="J825" s="6">
        <v>62.3</v>
      </c>
      <c r="K825" s="6" t="str">
        <f t="shared" si="12"/>
        <v xml:space="preserve">('9486-ZVTU','Marie','Gee','F','2003-07-03','Worcester','MA','Wheat','175','62.3'), </v>
      </c>
      <c r="L825" s="8"/>
      <c r="O825" s="1"/>
    </row>
    <row r="826" spans="1:15" x14ac:dyDescent="0.25">
      <c r="A826" s="6" t="s">
        <v>2714</v>
      </c>
      <c r="B826" s="6" t="s">
        <v>1650</v>
      </c>
      <c r="C826" s="6" t="s">
        <v>1314</v>
      </c>
      <c r="D826" s="6" t="s">
        <v>8</v>
      </c>
      <c r="E826" s="7">
        <v>28129</v>
      </c>
      <c r="F826" s="6" t="s">
        <v>153</v>
      </c>
      <c r="G826" s="6" t="s">
        <v>123</v>
      </c>
      <c r="H826" s="6" t="s">
        <v>18</v>
      </c>
      <c r="I826" s="6">
        <v>172</v>
      </c>
      <c r="J826" s="6">
        <v>51.3</v>
      </c>
      <c r="K826" s="6" t="str">
        <f t="shared" si="12"/>
        <v xml:space="preserve">('3249-GJPS','Norma','Walker','F','1977-01-04','Nashville','TN','lactose intollerant','172','51.3'), </v>
      </c>
      <c r="L826" s="8"/>
      <c r="O826" s="1"/>
    </row>
    <row r="827" spans="1:15" x14ac:dyDescent="0.25">
      <c r="A827" s="6" t="s">
        <v>2715</v>
      </c>
      <c r="B827" s="6" t="s">
        <v>44</v>
      </c>
      <c r="C827" s="6" t="s">
        <v>1651</v>
      </c>
      <c r="D827" s="6" t="s">
        <v>8</v>
      </c>
      <c r="E827" s="7">
        <v>35337</v>
      </c>
      <c r="F827" s="6" t="s">
        <v>818</v>
      </c>
      <c r="G827" s="6" t="s">
        <v>49</v>
      </c>
      <c r="H827" s="6" t="s">
        <v>38</v>
      </c>
      <c r="I827" s="6">
        <v>163</v>
      </c>
      <c r="J827" s="6">
        <v>62.6</v>
      </c>
      <c r="K827" s="6" t="str">
        <f t="shared" si="12"/>
        <v xml:space="preserve">('3634-HVUL','Laura','Gonzales','F','1996-09-29','Corpus Christi','TX','NULL','163','62.6'), </v>
      </c>
      <c r="L827" s="8"/>
      <c r="O827" s="1"/>
    </row>
    <row r="828" spans="1:15" x14ac:dyDescent="0.25">
      <c r="A828" s="6" t="s">
        <v>2716</v>
      </c>
      <c r="B828" s="6" t="s">
        <v>1652</v>
      </c>
      <c r="C828" s="6" t="s">
        <v>1653</v>
      </c>
      <c r="D828" s="6" t="s">
        <v>8</v>
      </c>
      <c r="E828" s="7">
        <v>18567</v>
      </c>
      <c r="F828" s="6" t="s">
        <v>1654</v>
      </c>
      <c r="G828" s="6" t="s">
        <v>24</v>
      </c>
      <c r="H828" s="6" t="s">
        <v>14</v>
      </c>
      <c r="I828" s="6">
        <v>165</v>
      </c>
      <c r="J828" s="6">
        <v>66.2</v>
      </c>
      <c r="K828" s="6" t="str">
        <f t="shared" si="12"/>
        <v xml:space="preserve">('8305-MFME','Janae','Lafferty','F','1950-10-31','Woodstock','GA','Kiwi','165','66.2'), </v>
      </c>
      <c r="L828" s="8"/>
      <c r="O828" s="1"/>
    </row>
    <row r="829" spans="1:15" x14ac:dyDescent="0.25">
      <c r="A829" s="6" t="s">
        <v>2717</v>
      </c>
      <c r="B829" s="6" t="s">
        <v>97</v>
      </c>
      <c r="C829" s="6" t="s">
        <v>1386</v>
      </c>
      <c r="D829" s="6" t="s">
        <v>8</v>
      </c>
      <c r="E829" s="7">
        <v>21650</v>
      </c>
      <c r="F829" s="6" t="s">
        <v>1655</v>
      </c>
      <c r="G829" s="6" t="s">
        <v>135</v>
      </c>
      <c r="H829" s="6" t="s">
        <v>18</v>
      </c>
      <c r="I829" s="6">
        <v>155</v>
      </c>
      <c r="J829" s="6">
        <v>54.7</v>
      </c>
      <c r="K829" s="6" t="str">
        <f t="shared" si="12"/>
        <v xml:space="preserve">('7802-AQKO','Donna','Hartle','F','1959-04-10','Elizabethtown','KY','lactose intollerant','155','54.7'), </v>
      </c>
      <c r="L829" s="8"/>
      <c r="O829" s="1"/>
    </row>
    <row r="830" spans="1:15" x14ac:dyDescent="0.25">
      <c r="A830" s="6" t="s">
        <v>2718</v>
      </c>
      <c r="B830" s="6" t="s">
        <v>644</v>
      </c>
      <c r="C830" s="6" t="s">
        <v>1656</v>
      </c>
      <c r="D830" s="6" t="s">
        <v>8</v>
      </c>
      <c r="E830" s="7">
        <v>17415</v>
      </c>
      <c r="F830" s="6" t="s">
        <v>680</v>
      </c>
      <c r="G830" s="6" t="s">
        <v>56</v>
      </c>
      <c r="H830" s="6" t="s">
        <v>15</v>
      </c>
      <c r="I830" s="6">
        <v>152</v>
      </c>
      <c r="J830" s="6">
        <v>70</v>
      </c>
      <c r="K830" s="6" t="str">
        <f t="shared" si="12"/>
        <v xml:space="preserve">('9248-ANSI','Dorothy','Gelman','F','1947-09-05','Lombard','IL','Wheat','152','70'), </v>
      </c>
      <c r="L830" s="8"/>
      <c r="O830" s="1"/>
    </row>
    <row r="831" spans="1:15" x14ac:dyDescent="0.25">
      <c r="A831" s="6" t="s">
        <v>2719</v>
      </c>
      <c r="B831" s="6" t="s">
        <v>181</v>
      </c>
      <c r="C831" s="6" t="s">
        <v>1657</v>
      </c>
      <c r="D831" s="6" t="s">
        <v>19</v>
      </c>
      <c r="E831" s="7">
        <v>33480</v>
      </c>
      <c r="F831" s="6" t="s">
        <v>1658</v>
      </c>
      <c r="G831" s="6" t="s">
        <v>49</v>
      </c>
      <c r="H831" s="6" t="s">
        <v>13</v>
      </c>
      <c r="I831" s="6">
        <v>179</v>
      </c>
      <c r="J831" s="6">
        <v>86.2</v>
      </c>
      <c r="K831" s="6" t="str">
        <f t="shared" si="12"/>
        <v xml:space="preserve">('5280-AZGS','Frank','Obrien','M','1991-08-30','Texas City','TX','Asthma','179','86.2'), </v>
      </c>
      <c r="L831" s="8"/>
      <c r="O831" s="1"/>
    </row>
    <row r="832" spans="1:15" x14ac:dyDescent="0.25">
      <c r="A832" s="6" t="s">
        <v>2720</v>
      </c>
      <c r="B832" s="6" t="s">
        <v>1659</v>
      </c>
      <c r="C832" s="6" t="s">
        <v>31</v>
      </c>
      <c r="D832" s="6" t="s">
        <v>8</v>
      </c>
      <c r="E832" s="7">
        <v>23369</v>
      </c>
      <c r="F832" s="6" t="s">
        <v>625</v>
      </c>
      <c r="G832" s="6" t="s">
        <v>127</v>
      </c>
      <c r="H832" s="6" t="s">
        <v>17</v>
      </c>
      <c r="I832" s="6">
        <v>171</v>
      </c>
      <c r="J832" s="6">
        <v>65.2</v>
      </c>
      <c r="K832" s="6" t="str">
        <f t="shared" si="12"/>
        <v xml:space="preserve">('4025-KQND','Inge','Holloway','F','1963-12-24','Washington','PA','Shellfish','171','65.2'), </v>
      </c>
      <c r="L832" s="8"/>
      <c r="O832" s="1"/>
    </row>
    <row r="833" spans="1:15" x14ac:dyDescent="0.25">
      <c r="A833" s="6" t="s">
        <v>2721</v>
      </c>
      <c r="B833" s="6" t="s">
        <v>1660</v>
      </c>
      <c r="C833" s="6" t="s">
        <v>874</v>
      </c>
      <c r="D833" s="6" t="s">
        <v>8</v>
      </c>
      <c r="E833" s="7">
        <v>37801</v>
      </c>
      <c r="F833" s="6" t="s">
        <v>1661</v>
      </c>
      <c r="G833" s="6" t="s">
        <v>20</v>
      </c>
      <c r="H833" s="6" t="s">
        <v>14</v>
      </c>
      <c r="I833" s="6">
        <v>170</v>
      </c>
      <c r="J833" s="6">
        <v>64.5</v>
      </c>
      <c r="K833" s="6" t="str">
        <f t="shared" si="12"/>
        <v xml:space="preserve">('8303-YXPA','Etta','Clark','F','2003-06-29','Milan','MI','Kiwi','170','64.5'), </v>
      </c>
      <c r="L833" s="8"/>
      <c r="O833" s="1"/>
    </row>
    <row r="834" spans="1:15" x14ac:dyDescent="0.25">
      <c r="A834" s="6" t="s">
        <v>2722</v>
      </c>
      <c r="B834" s="6" t="s">
        <v>198</v>
      </c>
      <c r="C834" s="6" t="s">
        <v>45</v>
      </c>
      <c r="D834" s="6" t="s">
        <v>19</v>
      </c>
      <c r="E834" s="7">
        <v>21081</v>
      </c>
      <c r="F834" s="6" t="s">
        <v>282</v>
      </c>
      <c r="G834" s="6" t="s">
        <v>127</v>
      </c>
      <c r="H834" s="6" t="s">
        <v>15</v>
      </c>
      <c r="I834" s="6">
        <v>168</v>
      </c>
      <c r="J834" s="6">
        <v>68.900000000000006</v>
      </c>
      <c r="K834" s="6" t="str">
        <f t="shared" si="12"/>
        <v xml:space="preserve">('8791-WBBW','Brian','Davis','M','1957-09-18','Pittsburgh','PA','Wheat','168','68.9'), </v>
      </c>
      <c r="L834" s="8"/>
      <c r="O834" s="1"/>
    </row>
    <row r="835" spans="1:15" x14ac:dyDescent="0.25">
      <c r="A835" s="6" t="s">
        <v>2723</v>
      </c>
      <c r="B835" s="6" t="s">
        <v>1662</v>
      </c>
      <c r="C835" s="6" t="s">
        <v>1663</v>
      </c>
      <c r="D835" s="6" t="s">
        <v>8</v>
      </c>
      <c r="E835" s="7">
        <v>33322</v>
      </c>
      <c r="F835" s="6" t="s">
        <v>1664</v>
      </c>
      <c r="G835" s="6" t="s">
        <v>110</v>
      </c>
      <c r="H835" s="6" t="s">
        <v>14</v>
      </c>
      <c r="I835" s="6">
        <v>161</v>
      </c>
      <c r="J835" s="6">
        <v>51.6</v>
      </c>
      <c r="K835" s="6" t="str">
        <f t="shared" ref="K835:K898" si="13">"("&amp;"'"&amp;A835&amp;"',"&amp;"'"&amp;B835&amp;"',"&amp;"'"&amp;C835&amp;"',"&amp;"'"&amp;D835&amp;"',"&amp;"'"&amp;TEXT(E835,"yyyy-mm-dd")&amp;"',"&amp;"'"&amp;F835&amp;"',"&amp;"'"&amp;G835&amp;"',"&amp;"'"&amp;H835&amp;"',"&amp;"'"&amp;I835&amp;"',"&amp;"'"&amp;J835&amp;"'"&amp;")"&amp;", "</f>
        <v xml:space="preserve">('3756-WBWE','Lavern','Lackey','F','1991-03-25','Hanover','MD','Kiwi','161','51.6'), </v>
      </c>
      <c r="L835" s="8"/>
      <c r="O835" s="1"/>
    </row>
    <row r="836" spans="1:15" x14ac:dyDescent="0.25">
      <c r="A836" s="6" t="s">
        <v>2724</v>
      </c>
      <c r="B836" s="6" t="s">
        <v>1665</v>
      </c>
      <c r="C836" s="6" t="s">
        <v>1666</v>
      </c>
      <c r="D836" s="6" t="s">
        <v>8</v>
      </c>
      <c r="E836" s="7">
        <v>14379</v>
      </c>
      <c r="F836" s="6" t="s">
        <v>368</v>
      </c>
      <c r="G836" s="6" t="s">
        <v>369</v>
      </c>
      <c r="H836" s="6" t="s">
        <v>16</v>
      </c>
      <c r="I836" s="6">
        <v>151</v>
      </c>
      <c r="J836" s="6">
        <v>59.5</v>
      </c>
      <c r="K836" s="6" t="str">
        <f t="shared" si="13"/>
        <v xml:space="preserve">('4430-HHHL','Caroline','Costello','F','1939-05-14','Seattle','WA','Soy','151','59.5'), </v>
      </c>
      <c r="L836" s="8"/>
      <c r="O836" s="1"/>
    </row>
    <row r="837" spans="1:15" x14ac:dyDescent="0.25">
      <c r="A837" s="6" t="s">
        <v>2725</v>
      </c>
      <c r="B837" s="6" t="s">
        <v>1667</v>
      </c>
      <c r="C837" s="6" t="s">
        <v>405</v>
      </c>
      <c r="D837" s="6" t="s">
        <v>8</v>
      </c>
      <c r="E837" s="7">
        <v>15224</v>
      </c>
      <c r="F837" s="6" t="s">
        <v>273</v>
      </c>
      <c r="G837" s="6" t="s">
        <v>37</v>
      </c>
      <c r="H837" s="6" t="s">
        <v>14</v>
      </c>
      <c r="I837" s="6">
        <v>153</v>
      </c>
      <c r="J837" s="6">
        <v>93.5</v>
      </c>
      <c r="K837" s="6" t="str">
        <f t="shared" si="13"/>
        <v xml:space="preserve">('6817-IMIU','Minnie','Jones','F','1941-09-05','New York','NY','Kiwi','153','93.5'), </v>
      </c>
      <c r="L837" s="8"/>
      <c r="O837" s="1"/>
    </row>
    <row r="838" spans="1:15" x14ac:dyDescent="0.25">
      <c r="A838" s="6" t="s">
        <v>2726</v>
      </c>
      <c r="B838" s="6" t="s">
        <v>1668</v>
      </c>
      <c r="C838" s="6" t="s">
        <v>1669</v>
      </c>
      <c r="D838" s="6" t="s">
        <v>8</v>
      </c>
      <c r="E838" s="7">
        <v>17778</v>
      </c>
      <c r="F838" s="6" t="s">
        <v>1670</v>
      </c>
      <c r="G838" s="6" t="s">
        <v>40</v>
      </c>
      <c r="H838" s="6" t="s">
        <v>16</v>
      </c>
      <c r="I838" s="6">
        <v>170</v>
      </c>
      <c r="J838" s="6">
        <v>80.3</v>
      </c>
      <c r="K838" s="6" t="str">
        <f t="shared" si="13"/>
        <v xml:space="preserve">('8835-ABTV','Suzette','Gillespie','F','1948-09-02','San Luis Obispo','CA','Soy','170','80.3'), </v>
      </c>
      <c r="L838" s="8"/>
      <c r="O838" s="1"/>
    </row>
    <row r="839" spans="1:15" x14ac:dyDescent="0.25">
      <c r="A839" s="6" t="s">
        <v>2727</v>
      </c>
      <c r="B839" s="6" t="s">
        <v>745</v>
      </c>
      <c r="C839" s="6" t="s">
        <v>1671</v>
      </c>
      <c r="D839" s="6" t="s">
        <v>19</v>
      </c>
      <c r="E839" s="7">
        <v>36472</v>
      </c>
      <c r="F839" s="6" t="s">
        <v>588</v>
      </c>
      <c r="G839" s="6" t="s">
        <v>10</v>
      </c>
      <c r="H839" s="6" t="s">
        <v>17</v>
      </c>
      <c r="I839" s="6">
        <v>188</v>
      </c>
      <c r="J839" s="6">
        <v>59.4</v>
      </c>
      <c r="K839" s="6" t="str">
        <f t="shared" si="13"/>
        <v xml:space="preserve">('3242-XFNV','Charles','Nowicki','M','1999-11-08','Miami','FL','Shellfish','188','59.4'), </v>
      </c>
      <c r="L839" s="8"/>
      <c r="O839" s="1"/>
    </row>
    <row r="840" spans="1:15" x14ac:dyDescent="0.25">
      <c r="A840" s="6" t="s">
        <v>2728</v>
      </c>
      <c r="B840" s="6" t="s">
        <v>1672</v>
      </c>
      <c r="C840" s="6" t="s">
        <v>1673</v>
      </c>
      <c r="D840" s="6" t="s">
        <v>8</v>
      </c>
      <c r="E840" s="7">
        <v>19499</v>
      </c>
      <c r="F840" s="6" t="s">
        <v>744</v>
      </c>
      <c r="G840" s="6" t="s">
        <v>135</v>
      </c>
      <c r="H840" s="6" t="s">
        <v>14</v>
      </c>
      <c r="I840" s="6">
        <v>156</v>
      </c>
      <c r="J840" s="6">
        <v>81.099999999999994</v>
      </c>
      <c r="K840" s="6" t="str">
        <f t="shared" si="13"/>
        <v xml:space="preserve">('5391-KYWS','Georgia','Morrissey','F','1953-05-20','Owensboro','KY','Kiwi','156','81.1'), </v>
      </c>
      <c r="L840" s="8"/>
      <c r="O840" s="1"/>
    </row>
    <row r="841" spans="1:15" x14ac:dyDescent="0.25">
      <c r="A841" s="6" t="s">
        <v>2729</v>
      </c>
      <c r="B841" s="6" t="s">
        <v>76</v>
      </c>
      <c r="C841" s="6" t="s">
        <v>1674</v>
      </c>
      <c r="D841" s="6" t="s">
        <v>8</v>
      </c>
      <c r="E841" s="7">
        <v>33259</v>
      </c>
      <c r="F841" s="6" t="s">
        <v>39</v>
      </c>
      <c r="G841" s="6" t="s">
        <v>40</v>
      </c>
      <c r="H841" s="6" t="s">
        <v>15</v>
      </c>
      <c r="I841" s="6">
        <v>171</v>
      </c>
      <c r="J841" s="6">
        <v>50.9</v>
      </c>
      <c r="K841" s="6" t="str">
        <f t="shared" si="13"/>
        <v xml:space="preserve">('4734-VRHE','Elizabeth','Tressler','F','1991-01-21','Los Angeles','CA','Wheat','171','50.9'), </v>
      </c>
      <c r="L841" s="8"/>
      <c r="O841" s="1"/>
    </row>
    <row r="842" spans="1:15" x14ac:dyDescent="0.25">
      <c r="A842" s="6" t="s">
        <v>2730</v>
      </c>
      <c r="B842" s="6" t="s">
        <v>308</v>
      </c>
      <c r="C842" s="6" t="s">
        <v>1675</v>
      </c>
      <c r="D842" s="6" t="s">
        <v>19</v>
      </c>
      <c r="E842" s="7">
        <v>22790</v>
      </c>
      <c r="F842" s="6" t="s">
        <v>39</v>
      </c>
      <c r="G842" s="6" t="s">
        <v>40</v>
      </c>
      <c r="H842" s="6" t="s">
        <v>16</v>
      </c>
      <c r="I842" s="6">
        <v>165</v>
      </c>
      <c r="J842" s="6">
        <v>75.2</v>
      </c>
      <c r="K842" s="6" t="str">
        <f t="shared" si="13"/>
        <v xml:space="preserve">('5447-UATD','Richard','Chambers','M','1962-05-24','Los Angeles','CA','Soy','165','75.2'), </v>
      </c>
      <c r="L842" s="8"/>
      <c r="O842" s="1"/>
    </row>
    <row r="843" spans="1:15" x14ac:dyDescent="0.25">
      <c r="A843" s="6" t="s">
        <v>2731</v>
      </c>
      <c r="B843" s="6" t="s">
        <v>301</v>
      </c>
      <c r="C843" s="6" t="s">
        <v>1676</v>
      </c>
      <c r="D843" s="6" t="s">
        <v>19</v>
      </c>
      <c r="E843" s="7">
        <v>16859</v>
      </c>
      <c r="F843" s="6" t="s">
        <v>1342</v>
      </c>
      <c r="G843" s="6" t="s">
        <v>47</v>
      </c>
      <c r="H843" s="6" t="s">
        <v>15</v>
      </c>
      <c r="I843" s="6">
        <v>163</v>
      </c>
      <c r="J843" s="6">
        <v>82.1</v>
      </c>
      <c r="K843" s="6" t="str">
        <f t="shared" si="13"/>
        <v xml:space="preserve">('8828-YKLB','Ronald','Koch','M','1946-02-26','High Point','NC','Wheat','163','82.1'), </v>
      </c>
      <c r="L843" s="8"/>
      <c r="O843" s="1"/>
    </row>
    <row r="844" spans="1:15" x14ac:dyDescent="0.25">
      <c r="A844" s="6" t="s">
        <v>2732</v>
      </c>
      <c r="B844" s="6" t="s">
        <v>785</v>
      </c>
      <c r="C844" s="6" t="s">
        <v>1677</v>
      </c>
      <c r="D844" s="6" t="s">
        <v>8</v>
      </c>
      <c r="E844" s="7">
        <v>23397</v>
      </c>
      <c r="F844" s="6" t="s">
        <v>1678</v>
      </c>
      <c r="G844" s="6" t="s">
        <v>325</v>
      </c>
      <c r="H844" s="6" t="s">
        <v>14</v>
      </c>
      <c r="I844" s="6">
        <v>173</v>
      </c>
      <c r="J844" s="6">
        <v>66.2</v>
      </c>
      <c r="K844" s="6" t="str">
        <f t="shared" si="13"/>
        <v xml:space="preserve">('6901-PMSE','Vanessa','Reimers','F','1964-01-21','Mission','KS','Kiwi','173','66.2'), </v>
      </c>
      <c r="L844" s="8"/>
      <c r="O844" s="1"/>
    </row>
    <row r="845" spans="1:15" x14ac:dyDescent="0.25">
      <c r="A845" s="6" t="s">
        <v>2733</v>
      </c>
      <c r="B845" s="6" t="s">
        <v>882</v>
      </c>
      <c r="C845" s="6" t="s">
        <v>1679</v>
      </c>
      <c r="D845" s="6" t="s">
        <v>19</v>
      </c>
      <c r="E845" s="7">
        <v>33982</v>
      </c>
      <c r="F845" s="6" t="s">
        <v>905</v>
      </c>
      <c r="G845" s="6" t="s">
        <v>146</v>
      </c>
      <c r="H845" s="6" t="s">
        <v>16</v>
      </c>
      <c r="I845" s="6">
        <v>189</v>
      </c>
      <c r="J845" s="6">
        <v>93</v>
      </c>
      <c r="K845" s="6" t="str">
        <f t="shared" si="13"/>
        <v xml:space="preserve">('2376-MMLZ','Bernard','Currie','M','1993-01-13','Omaha','NE','Soy','189','93'), </v>
      </c>
      <c r="L845" s="8"/>
      <c r="O845" s="1"/>
    </row>
    <row r="846" spans="1:15" x14ac:dyDescent="0.25">
      <c r="A846" s="6" t="s">
        <v>2734</v>
      </c>
      <c r="B846" s="6" t="s">
        <v>745</v>
      </c>
      <c r="C846" s="6" t="s">
        <v>1680</v>
      </c>
      <c r="D846" s="6" t="s">
        <v>19</v>
      </c>
      <c r="E846" s="7">
        <v>17822</v>
      </c>
      <c r="F846" s="6" t="s">
        <v>1681</v>
      </c>
      <c r="G846" s="6" t="s">
        <v>52</v>
      </c>
      <c r="H846" s="6" t="s">
        <v>15</v>
      </c>
      <c r="I846" s="6">
        <v>171</v>
      </c>
      <c r="J846" s="6">
        <v>78.599999999999994</v>
      </c>
      <c r="K846" s="6" t="str">
        <f t="shared" si="13"/>
        <v xml:space="preserve">('4072-XHHO','Charles','Cates','M','1948-10-16','New Berlin','WI','Wheat','171','78.6'), </v>
      </c>
      <c r="L846" s="8"/>
      <c r="O846" s="1"/>
    </row>
    <row r="847" spans="1:15" x14ac:dyDescent="0.25">
      <c r="A847" s="6" t="s">
        <v>2735</v>
      </c>
      <c r="B847" s="6" t="s">
        <v>1682</v>
      </c>
      <c r="C847" s="6" t="s">
        <v>1683</v>
      </c>
      <c r="D847" s="6" t="s">
        <v>8</v>
      </c>
      <c r="E847" s="7">
        <v>23075</v>
      </c>
      <c r="F847" s="6" t="s">
        <v>153</v>
      </c>
      <c r="G847" s="6" t="s">
        <v>123</v>
      </c>
      <c r="H847" s="6" t="s">
        <v>11</v>
      </c>
      <c r="I847" s="6">
        <v>171</v>
      </c>
      <c r="J847" s="6">
        <v>97.5</v>
      </c>
      <c r="K847" s="6" t="str">
        <f t="shared" si="13"/>
        <v xml:space="preserve">('5814-SVEO','Francesca','Marcotte','F','1963-03-05','Nashville','TN','Peanut','171','97.5'), </v>
      </c>
      <c r="L847" s="8"/>
      <c r="O847" s="1"/>
    </row>
    <row r="848" spans="1:15" x14ac:dyDescent="0.25">
      <c r="A848" s="6" t="s">
        <v>2736</v>
      </c>
      <c r="B848" s="6" t="s">
        <v>1011</v>
      </c>
      <c r="C848" s="6" t="s">
        <v>1684</v>
      </c>
      <c r="D848" s="6" t="s">
        <v>19</v>
      </c>
      <c r="E848" s="7">
        <v>28234</v>
      </c>
      <c r="F848" s="6" t="s">
        <v>1685</v>
      </c>
      <c r="G848" s="6" t="s">
        <v>32</v>
      </c>
      <c r="H848" s="6" t="s">
        <v>38</v>
      </c>
      <c r="I848" s="6">
        <v>182</v>
      </c>
      <c r="J848" s="6">
        <v>101.2</v>
      </c>
      <c r="K848" s="6" t="str">
        <f t="shared" si="13"/>
        <v xml:space="preserve">('1353-DNMT','Timothy','Keil','M','1977-04-19','Glen Allen','VA','NULL','182','101.2'), </v>
      </c>
      <c r="L848" s="8"/>
      <c r="O848" s="1"/>
    </row>
    <row r="849" spans="1:15" x14ac:dyDescent="0.25">
      <c r="A849" s="6" t="s">
        <v>2737</v>
      </c>
      <c r="B849" s="6" t="s">
        <v>1686</v>
      </c>
      <c r="C849" s="6" t="s">
        <v>1687</v>
      </c>
      <c r="D849" s="6" t="s">
        <v>19</v>
      </c>
      <c r="E849" s="7">
        <v>22277</v>
      </c>
      <c r="F849" s="6" t="s">
        <v>1688</v>
      </c>
      <c r="G849" s="6" t="s">
        <v>37</v>
      </c>
      <c r="H849" s="6" t="s">
        <v>11</v>
      </c>
      <c r="I849" s="6">
        <v>176</v>
      </c>
      <c r="J849" s="6">
        <v>81.900000000000006</v>
      </c>
      <c r="K849" s="6" t="str">
        <f t="shared" si="13"/>
        <v xml:space="preserve">('6210-RFOH','Sebastian','Honeycutt','M','1960-12-27','Colonie','NY','Peanut','176','81.9'), </v>
      </c>
      <c r="L849" s="8"/>
      <c r="O849" s="1"/>
    </row>
    <row r="850" spans="1:15" x14ac:dyDescent="0.25">
      <c r="A850" s="6" t="s">
        <v>2738</v>
      </c>
      <c r="B850" s="6" t="s">
        <v>659</v>
      </c>
      <c r="C850" s="6" t="s">
        <v>1689</v>
      </c>
      <c r="D850" s="6" t="s">
        <v>8</v>
      </c>
      <c r="E850" s="7">
        <v>23383</v>
      </c>
      <c r="F850" s="6" t="s">
        <v>210</v>
      </c>
      <c r="G850" s="6" t="s">
        <v>127</v>
      </c>
      <c r="H850" s="6" t="s">
        <v>11</v>
      </c>
      <c r="I850" s="6">
        <v>164</v>
      </c>
      <c r="J850" s="6">
        <v>85.5</v>
      </c>
      <c r="K850" s="6" t="str">
        <f t="shared" si="13"/>
        <v xml:space="preserve">('7553-PQHS','Tina','Bottoms','F','1964-01-07','Philadelphia','PA','Peanut','164','85.5'), </v>
      </c>
      <c r="L850" s="8"/>
      <c r="O850" s="1"/>
    </row>
    <row r="851" spans="1:15" x14ac:dyDescent="0.25">
      <c r="A851" s="6" t="s">
        <v>2739</v>
      </c>
      <c r="B851" s="6" t="s">
        <v>318</v>
      </c>
      <c r="C851" s="6" t="s">
        <v>998</v>
      </c>
      <c r="D851" s="6" t="s">
        <v>19</v>
      </c>
      <c r="E851" s="7">
        <v>20212</v>
      </c>
      <c r="F851" s="6" t="s">
        <v>194</v>
      </c>
      <c r="G851" s="6" t="s">
        <v>40</v>
      </c>
      <c r="H851" s="6" t="s">
        <v>18</v>
      </c>
      <c r="I851" s="6">
        <v>173</v>
      </c>
      <c r="J851" s="6">
        <v>62.9</v>
      </c>
      <c r="K851" s="6" t="str">
        <f t="shared" si="13"/>
        <v xml:space="preserve">('1267-UHKQ','Kenneth','Robbins','M','1955-05-03','Fremont','CA','lactose intollerant','173','62.9'), </v>
      </c>
      <c r="L851" s="8"/>
      <c r="O851" s="1"/>
    </row>
    <row r="852" spans="1:15" x14ac:dyDescent="0.25">
      <c r="A852" s="6" t="s">
        <v>2740</v>
      </c>
      <c r="B852" s="6" t="s">
        <v>238</v>
      </c>
      <c r="C852" s="6" t="s">
        <v>1690</v>
      </c>
      <c r="D852" s="6" t="s">
        <v>8</v>
      </c>
      <c r="E852" s="7">
        <v>31313</v>
      </c>
      <c r="F852" s="6" t="s">
        <v>368</v>
      </c>
      <c r="G852" s="6" t="s">
        <v>369</v>
      </c>
      <c r="H852" s="6" t="s">
        <v>16</v>
      </c>
      <c r="I852" s="6">
        <v>156</v>
      </c>
      <c r="J852" s="6">
        <v>65.3</v>
      </c>
      <c r="K852" s="6" t="str">
        <f t="shared" si="13"/>
        <v xml:space="preserve">('7604-UVRO','Sarah','Cowan','F','1985-09-23','Seattle','WA','Soy','156','65.3'), </v>
      </c>
      <c r="L852" s="8"/>
      <c r="O852" s="1"/>
    </row>
    <row r="853" spans="1:15" x14ac:dyDescent="0.25">
      <c r="A853" s="6" t="s">
        <v>2741</v>
      </c>
      <c r="B853" s="6" t="s">
        <v>1691</v>
      </c>
      <c r="C853" s="6" t="s">
        <v>1692</v>
      </c>
      <c r="D853" s="6" t="s">
        <v>19</v>
      </c>
      <c r="E853" s="7">
        <v>36426</v>
      </c>
      <c r="F853" s="6" t="s">
        <v>625</v>
      </c>
      <c r="G853" s="6" t="s">
        <v>626</v>
      </c>
      <c r="H853" s="6" t="s">
        <v>38</v>
      </c>
      <c r="I853" s="6">
        <v>169</v>
      </c>
      <c r="J853" s="6">
        <v>72.900000000000006</v>
      </c>
      <c r="K853" s="6" t="str">
        <f t="shared" si="13"/>
        <v xml:space="preserve">('9230-HPHZ','Randall','Brodbeck','M','1999-09-23','Washington','DC','NULL','169','72.9'), </v>
      </c>
      <c r="L853" s="8"/>
      <c r="O853" s="1"/>
    </row>
    <row r="854" spans="1:15" x14ac:dyDescent="0.25">
      <c r="A854" s="6" t="s">
        <v>2742</v>
      </c>
      <c r="B854" s="6" t="s">
        <v>344</v>
      </c>
      <c r="C854" s="6" t="s">
        <v>808</v>
      </c>
      <c r="D854" s="6" t="s">
        <v>8</v>
      </c>
      <c r="E854" s="7">
        <v>36838</v>
      </c>
      <c r="F854" s="6" t="s">
        <v>1693</v>
      </c>
      <c r="G854" s="6" t="s">
        <v>49</v>
      </c>
      <c r="H854" s="6" t="s">
        <v>17</v>
      </c>
      <c r="I854" s="6">
        <v>154</v>
      </c>
      <c r="J854" s="6">
        <v>63.2</v>
      </c>
      <c r="K854" s="6" t="str">
        <f t="shared" si="13"/>
        <v xml:space="preserve">('3859-FSZD','Jennifer','Lee','F','2000-11-08','Denton','TX','Shellfish','154','63.2'), </v>
      </c>
      <c r="L854" s="8"/>
      <c r="O854" s="1"/>
    </row>
    <row r="855" spans="1:15" x14ac:dyDescent="0.25">
      <c r="A855" s="6" t="s">
        <v>2743</v>
      </c>
      <c r="B855" s="6" t="s">
        <v>72</v>
      </c>
      <c r="C855" s="6" t="s">
        <v>1425</v>
      </c>
      <c r="D855" s="6" t="s">
        <v>19</v>
      </c>
      <c r="E855" s="7">
        <v>21391</v>
      </c>
      <c r="F855" s="6" t="s">
        <v>1694</v>
      </c>
      <c r="G855" s="6" t="s">
        <v>47</v>
      </c>
      <c r="H855" s="6" t="s">
        <v>38</v>
      </c>
      <c r="I855" s="6">
        <v>175</v>
      </c>
      <c r="J855" s="6">
        <v>70.5</v>
      </c>
      <c r="K855" s="6" t="str">
        <f t="shared" si="13"/>
        <v xml:space="preserve">('6163-FCSU','Robert','Wheeler','M','1958-07-25','Laurinburg','NC','NULL','175','70.5'), </v>
      </c>
      <c r="L855" s="8"/>
      <c r="O855" s="1"/>
    </row>
    <row r="856" spans="1:15" x14ac:dyDescent="0.25">
      <c r="A856" s="6" t="s">
        <v>2744</v>
      </c>
      <c r="B856" s="6" t="s">
        <v>548</v>
      </c>
      <c r="C856" s="6" t="s">
        <v>1695</v>
      </c>
      <c r="D856" s="6" t="s">
        <v>8</v>
      </c>
      <c r="E856" s="7">
        <v>13931</v>
      </c>
      <c r="F856" s="6" t="s">
        <v>68</v>
      </c>
      <c r="G856" s="6" t="s">
        <v>10</v>
      </c>
      <c r="H856" s="6" t="s">
        <v>13</v>
      </c>
      <c r="I856" s="6">
        <v>153</v>
      </c>
      <c r="J856" s="6">
        <v>66.400000000000006</v>
      </c>
      <c r="K856" s="6" t="str">
        <f t="shared" si="13"/>
        <v xml:space="preserve">('2861-XDDS','Wendy','Wachter','F','1938-02-20','Tampa','FL','Asthma','153','66.4'), </v>
      </c>
      <c r="L856" s="8"/>
      <c r="O856" s="1"/>
    </row>
    <row r="857" spans="1:15" x14ac:dyDescent="0.25">
      <c r="A857" s="6" t="s">
        <v>2745</v>
      </c>
      <c r="B857" s="6" t="s">
        <v>278</v>
      </c>
      <c r="C857" s="6" t="s">
        <v>1696</v>
      </c>
      <c r="D857" s="6" t="s">
        <v>8</v>
      </c>
      <c r="E857" s="7">
        <v>32398</v>
      </c>
      <c r="F857" s="6" t="s">
        <v>835</v>
      </c>
      <c r="G857" s="6" t="s">
        <v>836</v>
      </c>
      <c r="H857" s="6" t="s">
        <v>38</v>
      </c>
      <c r="I857" s="6">
        <v>167</v>
      </c>
      <c r="J857" s="6">
        <v>85.4</v>
      </c>
      <c r="K857" s="6" t="str">
        <f t="shared" si="13"/>
        <v xml:space="preserve">('8004-CYOZ','Margaret','Hampton','F','1988-09-12','Las Vegas','NV','NULL','167','85.4'), </v>
      </c>
      <c r="L857" s="8"/>
      <c r="O857" s="1"/>
    </row>
    <row r="858" spans="1:15" x14ac:dyDescent="0.25">
      <c r="A858" s="6" t="s">
        <v>2746</v>
      </c>
      <c r="B858" s="6" t="s">
        <v>783</v>
      </c>
      <c r="C858" s="6" t="s">
        <v>1697</v>
      </c>
      <c r="D858" s="6" t="s">
        <v>8</v>
      </c>
      <c r="E858" s="7">
        <v>36611</v>
      </c>
      <c r="F858" s="6" t="s">
        <v>1588</v>
      </c>
      <c r="G858" s="6" t="s">
        <v>29</v>
      </c>
      <c r="H858" s="6" t="s">
        <v>18</v>
      </c>
      <c r="I858" s="6">
        <v>157</v>
      </c>
      <c r="J858" s="6">
        <v>76</v>
      </c>
      <c r="K858" s="6" t="str">
        <f t="shared" si="13"/>
        <v xml:space="preserve">('2805-ITOU','Rachel','Dupree','F','2000-03-26','Lafayette','IN','lactose intollerant','157','76'), </v>
      </c>
      <c r="L858" s="8"/>
      <c r="O858" s="1"/>
    </row>
    <row r="859" spans="1:15" x14ac:dyDescent="0.25">
      <c r="A859" s="6" t="s">
        <v>2747</v>
      </c>
      <c r="B859" s="6" t="s">
        <v>72</v>
      </c>
      <c r="C859" s="6" t="s">
        <v>1698</v>
      </c>
      <c r="D859" s="6" t="s">
        <v>19</v>
      </c>
      <c r="E859" s="7">
        <v>23762</v>
      </c>
      <c r="F859" s="6" t="s">
        <v>105</v>
      </c>
      <c r="G859" s="6" t="s">
        <v>106</v>
      </c>
      <c r="H859" s="6" t="s">
        <v>11</v>
      </c>
      <c r="I859" s="6">
        <v>166</v>
      </c>
      <c r="J859" s="6">
        <v>78.2</v>
      </c>
      <c r="K859" s="6" t="str">
        <f t="shared" si="13"/>
        <v xml:space="preserve">('2081-DTWS','Robert','Hillis','M','1965-01-20','Honolulu','HI','Peanut','166','78.2'), </v>
      </c>
      <c r="L859" s="8"/>
      <c r="O859" s="1"/>
    </row>
    <row r="860" spans="1:15" x14ac:dyDescent="0.25">
      <c r="A860" s="6" t="s">
        <v>2748</v>
      </c>
      <c r="B860" s="6" t="s">
        <v>1699</v>
      </c>
      <c r="C860" s="6" t="s">
        <v>1700</v>
      </c>
      <c r="D860" s="6" t="s">
        <v>19</v>
      </c>
      <c r="E860" s="7">
        <v>18469</v>
      </c>
      <c r="F860" s="6" t="s">
        <v>1701</v>
      </c>
      <c r="G860" s="6" t="s">
        <v>135</v>
      </c>
      <c r="H860" s="6" t="s">
        <v>18</v>
      </c>
      <c r="I860" s="6">
        <v>174</v>
      </c>
      <c r="J860" s="6">
        <v>76.5</v>
      </c>
      <c r="K860" s="6" t="str">
        <f t="shared" si="13"/>
        <v xml:space="preserve">('1780-XBPN','Cory','Quinones','M','1950-07-25','Bowling Green','KY','lactose intollerant','174','76.5'), </v>
      </c>
      <c r="L860" s="8"/>
      <c r="O860" s="1"/>
    </row>
    <row r="861" spans="1:15" x14ac:dyDescent="0.25">
      <c r="A861" s="6" t="s">
        <v>2749</v>
      </c>
      <c r="B861" s="6" t="s">
        <v>523</v>
      </c>
      <c r="C861" s="6" t="s">
        <v>212</v>
      </c>
      <c r="D861" s="6" t="s">
        <v>8</v>
      </c>
      <c r="E861" s="7">
        <v>29401</v>
      </c>
      <c r="F861" s="6" t="s">
        <v>661</v>
      </c>
      <c r="G861" s="6" t="s">
        <v>49</v>
      </c>
      <c r="H861" s="6" t="s">
        <v>14</v>
      </c>
      <c r="I861" s="6">
        <v>162</v>
      </c>
      <c r="J861" s="6">
        <v>96.2</v>
      </c>
      <c r="K861" s="6" t="str">
        <f t="shared" si="13"/>
        <v xml:space="preserve">('2036-OFXD','Pauline','White','F','1980-06-29','San Antonio','TX','Kiwi','162','96.2'), </v>
      </c>
      <c r="L861" s="8"/>
      <c r="O861" s="1"/>
    </row>
    <row r="862" spans="1:15" x14ac:dyDescent="0.25">
      <c r="A862" s="6" t="s">
        <v>2750</v>
      </c>
      <c r="B862" s="6" t="s">
        <v>427</v>
      </c>
      <c r="C862" s="6" t="s">
        <v>1404</v>
      </c>
      <c r="D862" s="6" t="s">
        <v>8</v>
      </c>
      <c r="E862" s="7">
        <v>31028</v>
      </c>
      <c r="F862" s="6" t="s">
        <v>1702</v>
      </c>
      <c r="G862" s="6" t="s">
        <v>325</v>
      </c>
      <c r="H862" s="6" t="s">
        <v>17</v>
      </c>
      <c r="I862" s="6">
        <v>168</v>
      </c>
      <c r="J862" s="6">
        <v>104.4</v>
      </c>
      <c r="K862" s="6" t="str">
        <f t="shared" si="13"/>
        <v xml:space="preserve">('8478-RQPY','Eleanor','Kim','F','1984-12-12','Yates Center','KS','Shellfish','168','104.4'), </v>
      </c>
      <c r="L862" s="8"/>
      <c r="O862" s="1"/>
    </row>
    <row r="863" spans="1:15" x14ac:dyDescent="0.25">
      <c r="A863" s="6" t="s">
        <v>2751</v>
      </c>
      <c r="B863" s="6" t="s">
        <v>377</v>
      </c>
      <c r="C863" s="6" t="s">
        <v>1703</v>
      </c>
      <c r="D863" s="6" t="s">
        <v>8</v>
      </c>
      <c r="E863" s="7">
        <v>16306</v>
      </c>
      <c r="F863" s="6" t="s">
        <v>1704</v>
      </c>
      <c r="G863" s="6" t="s">
        <v>47</v>
      </c>
      <c r="H863" s="6" t="s">
        <v>14</v>
      </c>
      <c r="I863" s="6">
        <v>152</v>
      </c>
      <c r="J863" s="6">
        <v>100.2</v>
      </c>
      <c r="K863" s="6" t="str">
        <f t="shared" si="13"/>
        <v xml:space="preserve">('3048-ZDBC','Carol','Deluca','F','1944-08-22','Boomer','NC','Kiwi','152','100.2'), </v>
      </c>
      <c r="L863" s="8"/>
      <c r="O863" s="1"/>
    </row>
    <row r="864" spans="1:15" x14ac:dyDescent="0.25">
      <c r="A864" s="6" t="s">
        <v>2752</v>
      </c>
      <c r="B864" s="6" t="s">
        <v>1498</v>
      </c>
      <c r="C864" s="6" t="s">
        <v>1705</v>
      </c>
      <c r="D864" s="6" t="s">
        <v>19</v>
      </c>
      <c r="E864" s="7">
        <v>15464</v>
      </c>
      <c r="F864" s="6" t="s">
        <v>1637</v>
      </c>
      <c r="G864" s="6" t="s">
        <v>10</v>
      </c>
      <c r="H864" s="6" t="s">
        <v>38</v>
      </c>
      <c r="I864" s="6">
        <v>173</v>
      </c>
      <c r="J864" s="6">
        <v>92.4</v>
      </c>
      <c r="K864" s="6" t="str">
        <f t="shared" si="13"/>
        <v xml:space="preserve">('8637-ACIW','Steven','Webb','M','1942-05-03','Sarasota','FL','NULL','173','92.4'), </v>
      </c>
      <c r="L864" s="8"/>
      <c r="O864" s="1"/>
    </row>
    <row r="865" spans="1:15" x14ac:dyDescent="0.25">
      <c r="A865" s="6" t="s">
        <v>2753</v>
      </c>
      <c r="B865" s="6" t="s">
        <v>1706</v>
      </c>
      <c r="C865" s="6" t="s">
        <v>1707</v>
      </c>
      <c r="D865" s="6" t="s">
        <v>8</v>
      </c>
      <c r="E865" s="7">
        <v>27259</v>
      </c>
      <c r="F865" s="6" t="s">
        <v>28</v>
      </c>
      <c r="G865" s="6" t="s">
        <v>29</v>
      </c>
      <c r="H865" s="6" t="s">
        <v>13</v>
      </c>
      <c r="I865" s="6">
        <v>160</v>
      </c>
      <c r="J865" s="6">
        <v>59</v>
      </c>
      <c r="K865" s="6" t="str">
        <f t="shared" si="13"/>
        <v xml:space="preserve">('4370-PZNA','Albertine','Franco','F','1974-08-18','Indianapolis','IN','Asthma','160','59'), </v>
      </c>
      <c r="L865" s="8"/>
      <c r="O865" s="1"/>
    </row>
    <row r="866" spans="1:15" x14ac:dyDescent="0.25">
      <c r="A866" s="6" t="s">
        <v>2754</v>
      </c>
      <c r="B866" s="6" t="s">
        <v>1708</v>
      </c>
      <c r="C866" s="6" t="s">
        <v>1709</v>
      </c>
      <c r="D866" s="6" t="s">
        <v>8</v>
      </c>
      <c r="E866" s="7">
        <v>34909</v>
      </c>
      <c r="F866" s="6" t="s">
        <v>287</v>
      </c>
      <c r="G866" s="6" t="s">
        <v>214</v>
      </c>
      <c r="H866" s="6" t="s">
        <v>18</v>
      </c>
      <c r="I866" s="6">
        <v>169</v>
      </c>
      <c r="J866" s="6">
        <v>77.3</v>
      </c>
      <c r="K866" s="6" t="str">
        <f t="shared" si="13"/>
        <v xml:space="preserve">('3769-DOVW','Mildred','Stanley','F','1995-07-29','Springfield','MA','lactose intollerant','169','77.3'), </v>
      </c>
      <c r="L866" s="8"/>
      <c r="O866" s="1"/>
    </row>
    <row r="867" spans="1:15" x14ac:dyDescent="0.25">
      <c r="A867" s="6" t="s">
        <v>2755</v>
      </c>
      <c r="B867" s="6" t="s">
        <v>1281</v>
      </c>
      <c r="C867" s="6" t="s">
        <v>1710</v>
      </c>
      <c r="D867" s="6" t="s">
        <v>8</v>
      </c>
      <c r="E867" s="7">
        <v>33778</v>
      </c>
      <c r="F867" s="6" t="s">
        <v>1711</v>
      </c>
      <c r="G867" s="6" t="s">
        <v>49</v>
      </c>
      <c r="H867" s="6" t="s">
        <v>13</v>
      </c>
      <c r="I867" s="6">
        <v>159</v>
      </c>
      <c r="J867" s="6">
        <v>73.599999999999994</v>
      </c>
      <c r="K867" s="6" t="str">
        <f t="shared" si="13"/>
        <v xml:space="preserve">('8876-QWVF','Ashley','Coghill','F','1992-06-23','Athens','TX','Asthma','159','73.6'), </v>
      </c>
      <c r="L867" s="8"/>
      <c r="O867" s="1"/>
    </row>
    <row r="868" spans="1:15" x14ac:dyDescent="0.25">
      <c r="A868" s="6" t="s">
        <v>2756</v>
      </c>
      <c r="B868" s="6" t="s">
        <v>681</v>
      </c>
      <c r="C868" s="6" t="s">
        <v>1712</v>
      </c>
      <c r="D868" s="6" t="s">
        <v>19</v>
      </c>
      <c r="E868" s="7">
        <v>24772</v>
      </c>
      <c r="F868" s="6" t="s">
        <v>368</v>
      </c>
      <c r="G868" s="6" t="s">
        <v>369</v>
      </c>
      <c r="H868" s="6" t="s">
        <v>14</v>
      </c>
      <c r="I868" s="6">
        <v>176</v>
      </c>
      <c r="J868" s="6">
        <v>76.3</v>
      </c>
      <c r="K868" s="6" t="str">
        <f t="shared" si="13"/>
        <v xml:space="preserve">('1781-WLEA','Jose','Norris','M','1967-10-27','Seattle','WA','Kiwi','176','76.3'), </v>
      </c>
      <c r="L868" s="8"/>
      <c r="O868" s="1"/>
    </row>
    <row r="869" spans="1:15" x14ac:dyDescent="0.25">
      <c r="A869" s="6" t="s">
        <v>2757</v>
      </c>
      <c r="B869" s="6" t="s">
        <v>111</v>
      </c>
      <c r="C869" s="6" t="s">
        <v>1713</v>
      </c>
      <c r="D869" s="6" t="s">
        <v>19</v>
      </c>
      <c r="E869" s="7">
        <v>30879</v>
      </c>
      <c r="F869" s="6" t="s">
        <v>96</v>
      </c>
      <c r="G869" s="6" t="s">
        <v>49</v>
      </c>
      <c r="H869" s="6" t="s">
        <v>11</v>
      </c>
      <c r="I869" s="6">
        <v>181</v>
      </c>
      <c r="J869" s="6">
        <v>92.7</v>
      </c>
      <c r="K869" s="6" t="str">
        <f t="shared" si="13"/>
        <v xml:space="preserve">('7116-XTZG','James','Jewell','M','1984-07-16','Houston','TX','Peanut','181','92.7'), </v>
      </c>
      <c r="L869" s="8"/>
      <c r="O869" s="1"/>
    </row>
    <row r="870" spans="1:15" x14ac:dyDescent="0.25">
      <c r="A870" s="6" t="s">
        <v>2758</v>
      </c>
      <c r="B870" s="6" t="s">
        <v>1714</v>
      </c>
      <c r="C870" s="6" t="s">
        <v>1715</v>
      </c>
      <c r="D870" s="6" t="s">
        <v>8</v>
      </c>
      <c r="E870" s="7">
        <v>32743</v>
      </c>
      <c r="F870" s="6" t="s">
        <v>332</v>
      </c>
      <c r="G870" s="6" t="s">
        <v>705</v>
      </c>
      <c r="H870" s="6" t="s">
        <v>13</v>
      </c>
      <c r="I870" s="6">
        <v>175</v>
      </c>
      <c r="J870" s="6">
        <v>97.2</v>
      </c>
      <c r="K870" s="6" t="str">
        <f t="shared" si="13"/>
        <v xml:space="preserve">('2768-PQLP','Amalia','Perkins','F','1989-08-23','Stephens','AR','Asthma','175','97.2'), </v>
      </c>
      <c r="L870" s="8"/>
      <c r="O870" s="1"/>
    </row>
    <row r="871" spans="1:15" x14ac:dyDescent="0.25">
      <c r="A871" s="6" t="s">
        <v>2759</v>
      </c>
      <c r="B871" s="6" t="s">
        <v>1716</v>
      </c>
      <c r="C871" s="6" t="s">
        <v>1717</v>
      </c>
      <c r="D871" s="6" t="s">
        <v>8</v>
      </c>
      <c r="E871" s="7">
        <v>15338</v>
      </c>
      <c r="F871" s="6" t="s">
        <v>1718</v>
      </c>
      <c r="G871" s="6" t="s">
        <v>35</v>
      </c>
      <c r="H871" s="6" t="s">
        <v>18</v>
      </c>
      <c r="I871" s="6">
        <v>165</v>
      </c>
      <c r="J871" s="6">
        <v>57.3</v>
      </c>
      <c r="K871" s="6" t="str">
        <f t="shared" si="13"/>
        <v xml:space="preserve">('5918-OBHS','Tanya','Allison','F','1941-12-28','Lyndhurst','NJ','lactose intollerant','165','57.3'), </v>
      </c>
      <c r="L871" s="8"/>
      <c r="O871" s="1"/>
    </row>
    <row r="872" spans="1:15" x14ac:dyDescent="0.25">
      <c r="A872" s="6" t="s">
        <v>2760</v>
      </c>
      <c r="B872" s="6" t="s">
        <v>1608</v>
      </c>
      <c r="C872" s="6" t="s">
        <v>178</v>
      </c>
      <c r="D872" s="6" t="s">
        <v>8</v>
      </c>
      <c r="E872" s="7">
        <v>20040</v>
      </c>
      <c r="F872" s="6" t="s">
        <v>1560</v>
      </c>
      <c r="G872" s="6" t="s">
        <v>500</v>
      </c>
      <c r="H872" s="6" t="s">
        <v>14</v>
      </c>
      <c r="I872" s="6">
        <v>158</v>
      </c>
      <c r="J872" s="6">
        <v>95.2</v>
      </c>
      <c r="K872" s="6" t="str">
        <f t="shared" si="13"/>
        <v xml:space="preserve">('3587-XXYS','Hattie','Palmer','F','1954-11-12','Tucson','AZ','Kiwi','158','95.2'), </v>
      </c>
      <c r="L872" s="8"/>
      <c r="O872" s="1"/>
    </row>
    <row r="873" spans="1:15" x14ac:dyDescent="0.25">
      <c r="A873" s="6" t="s">
        <v>2761</v>
      </c>
      <c r="B873" s="6" t="s">
        <v>76</v>
      </c>
      <c r="C873" s="6" t="s">
        <v>1719</v>
      </c>
      <c r="D873" s="6" t="s">
        <v>8</v>
      </c>
      <c r="E873" s="7">
        <v>13817</v>
      </c>
      <c r="F873" s="6" t="s">
        <v>39</v>
      </c>
      <c r="G873" s="6" t="s">
        <v>40</v>
      </c>
      <c r="H873" s="6" t="s">
        <v>15</v>
      </c>
      <c r="I873" s="6">
        <v>155</v>
      </c>
      <c r="J873" s="6">
        <v>92.8</v>
      </c>
      <c r="K873" s="6" t="str">
        <f t="shared" si="13"/>
        <v xml:space="preserve">('4093-YMTI','Elizabeth','Timms','F','1937-10-29','Los Angeles','CA','Wheat','155','92.8'), </v>
      </c>
      <c r="L873" s="8"/>
      <c r="O873" s="1"/>
    </row>
    <row r="874" spans="1:15" x14ac:dyDescent="0.25">
      <c r="A874" s="6" t="s">
        <v>2762</v>
      </c>
      <c r="B874" s="6" t="s">
        <v>1720</v>
      </c>
      <c r="C874" s="6" t="s">
        <v>969</v>
      </c>
      <c r="D874" s="6" t="s">
        <v>8</v>
      </c>
      <c r="E874" s="7">
        <v>34806</v>
      </c>
      <c r="F874" s="6" t="s">
        <v>1721</v>
      </c>
      <c r="G874" s="6" t="s">
        <v>356</v>
      </c>
      <c r="H874" s="6" t="s">
        <v>17</v>
      </c>
      <c r="I874" s="6">
        <v>165</v>
      </c>
      <c r="J874" s="6">
        <v>65.5</v>
      </c>
      <c r="K874" s="6" t="str">
        <f t="shared" si="13"/>
        <v xml:space="preserve">('3666-OEZW','Mireille','Peterson','F','1995-04-17','Cahaba Heights','AL','Shellfish','165','65.5'), </v>
      </c>
      <c r="L874" s="8"/>
      <c r="O874" s="1"/>
    </row>
    <row r="875" spans="1:15" x14ac:dyDescent="0.25">
      <c r="A875" s="6" t="s">
        <v>2763</v>
      </c>
      <c r="B875" s="6" t="s">
        <v>745</v>
      </c>
      <c r="C875" s="6" t="s">
        <v>1722</v>
      </c>
      <c r="D875" s="6" t="s">
        <v>19</v>
      </c>
      <c r="E875" s="7">
        <v>26070</v>
      </c>
      <c r="F875" s="6" t="s">
        <v>273</v>
      </c>
      <c r="G875" s="6" t="s">
        <v>37</v>
      </c>
      <c r="H875" s="6" t="s">
        <v>13</v>
      </c>
      <c r="I875" s="6">
        <v>179</v>
      </c>
      <c r="J875" s="6">
        <v>76.2</v>
      </c>
      <c r="K875" s="6" t="str">
        <f t="shared" si="13"/>
        <v xml:space="preserve">('2397-NRVB','Charles','Garza','M','1971-05-17','New York','NY','Asthma','179','76.2'), </v>
      </c>
      <c r="L875" s="8"/>
      <c r="O875" s="1"/>
    </row>
    <row r="876" spans="1:15" x14ac:dyDescent="0.25">
      <c r="A876" s="6" t="s">
        <v>2764</v>
      </c>
      <c r="B876" s="6" t="s">
        <v>72</v>
      </c>
      <c r="C876" s="6" t="s">
        <v>1306</v>
      </c>
      <c r="D876" s="6" t="s">
        <v>19</v>
      </c>
      <c r="E876" s="7">
        <v>17373</v>
      </c>
      <c r="F876" s="6" t="s">
        <v>661</v>
      </c>
      <c r="G876" s="6" t="s">
        <v>49</v>
      </c>
      <c r="H876" s="6" t="s">
        <v>17</v>
      </c>
      <c r="I876" s="6">
        <v>169</v>
      </c>
      <c r="J876" s="6">
        <v>79.7</v>
      </c>
      <c r="K876" s="6" t="str">
        <f t="shared" si="13"/>
        <v xml:space="preserve">('8799-WCHU','Robert','Baker','M','1947-07-25','San Antonio','TX','Shellfish','169','79.7'), </v>
      </c>
      <c r="L876" s="8"/>
      <c r="O876" s="1"/>
    </row>
    <row r="877" spans="1:15" x14ac:dyDescent="0.25">
      <c r="A877" s="6" t="s">
        <v>2765</v>
      </c>
      <c r="B877" s="6" t="s">
        <v>1723</v>
      </c>
      <c r="C877" s="6" t="s">
        <v>1724</v>
      </c>
      <c r="D877" s="6" t="s">
        <v>8</v>
      </c>
      <c r="E877" s="7">
        <v>34596</v>
      </c>
      <c r="F877" s="6" t="s">
        <v>100</v>
      </c>
      <c r="G877" s="6" t="s">
        <v>49</v>
      </c>
      <c r="H877" s="6" t="s">
        <v>15</v>
      </c>
      <c r="I877" s="6">
        <v>168</v>
      </c>
      <c r="J877" s="6">
        <v>69.599999999999994</v>
      </c>
      <c r="K877" s="6" t="str">
        <f t="shared" si="13"/>
        <v xml:space="preserve">('7324-YKLH','Joselyn','Young','F','1994-09-19','Dallas','TX','Wheat','168','69.6'), </v>
      </c>
      <c r="L877" s="8"/>
      <c r="O877" s="1"/>
    </row>
    <row r="878" spans="1:15" x14ac:dyDescent="0.25">
      <c r="A878" s="6" t="s">
        <v>2766</v>
      </c>
      <c r="B878" s="6" t="s">
        <v>808</v>
      </c>
      <c r="C878" s="6" t="s">
        <v>1725</v>
      </c>
      <c r="D878" s="6" t="s">
        <v>19</v>
      </c>
      <c r="E878" s="7">
        <v>18148</v>
      </c>
      <c r="F878" s="6" t="s">
        <v>713</v>
      </c>
      <c r="G878" s="6" t="s">
        <v>714</v>
      </c>
      <c r="H878" s="6" t="s">
        <v>15</v>
      </c>
      <c r="I878" s="6">
        <v>169</v>
      </c>
      <c r="J878" s="6">
        <v>92.1</v>
      </c>
      <c r="K878" s="6" t="str">
        <f t="shared" si="13"/>
        <v xml:space="preserve">('9739-JDQX','Lee','Sherman','M','1949-09-07','Portland','OR','Wheat','169','92.1'), </v>
      </c>
      <c r="L878" s="8"/>
      <c r="O878" s="1"/>
    </row>
    <row r="879" spans="1:15" x14ac:dyDescent="0.25">
      <c r="A879" s="6" t="s">
        <v>2767</v>
      </c>
      <c r="B879" s="6" t="s">
        <v>1726</v>
      </c>
      <c r="C879" s="6" t="s">
        <v>335</v>
      </c>
      <c r="D879" s="6" t="s">
        <v>19</v>
      </c>
      <c r="E879" s="7">
        <v>21743</v>
      </c>
      <c r="F879" s="6" t="s">
        <v>1727</v>
      </c>
      <c r="G879" s="6" t="s">
        <v>110</v>
      </c>
      <c r="H879" s="6" t="s">
        <v>18</v>
      </c>
      <c r="I879" s="6">
        <v>172</v>
      </c>
      <c r="J879" s="6">
        <v>69.900000000000006</v>
      </c>
      <c r="K879" s="6" t="str">
        <f t="shared" si="13"/>
        <v xml:space="preserve">('7213-ALEB','Armando','Taylor','M','1959-07-12','Temple Hills','MD','lactose intollerant','172','69.9'), </v>
      </c>
      <c r="L879" s="8"/>
      <c r="O879" s="1"/>
    </row>
    <row r="880" spans="1:15" x14ac:dyDescent="0.25">
      <c r="A880" s="6" t="s">
        <v>2768</v>
      </c>
      <c r="B880" s="6" t="s">
        <v>344</v>
      </c>
      <c r="C880" s="6" t="s">
        <v>1728</v>
      </c>
      <c r="D880" s="6" t="s">
        <v>8</v>
      </c>
      <c r="E880" s="7">
        <v>35192</v>
      </c>
      <c r="F880" s="6" t="s">
        <v>926</v>
      </c>
      <c r="G880" s="6" t="s">
        <v>214</v>
      </c>
      <c r="H880" s="6" t="s">
        <v>11</v>
      </c>
      <c r="I880" s="6">
        <v>172</v>
      </c>
      <c r="J880" s="6">
        <v>83.4</v>
      </c>
      <c r="K880" s="6" t="str">
        <f t="shared" si="13"/>
        <v xml:space="preserve">('5949-LCDU','Jennifer','Silverman','F','1996-05-07','Quincy','MA','Peanut','172','83.4'), </v>
      </c>
      <c r="L880" s="8"/>
      <c r="O880" s="1"/>
    </row>
    <row r="881" spans="1:15" x14ac:dyDescent="0.25">
      <c r="A881" s="6" t="s">
        <v>2769</v>
      </c>
      <c r="B881" s="6" t="s">
        <v>803</v>
      </c>
      <c r="C881" s="6" t="s">
        <v>1729</v>
      </c>
      <c r="D881" s="6" t="s">
        <v>8</v>
      </c>
      <c r="E881" s="7">
        <v>28608</v>
      </c>
      <c r="F881" s="6" t="s">
        <v>1730</v>
      </c>
      <c r="G881" s="6" t="s">
        <v>56</v>
      </c>
      <c r="H881" s="6" t="s">
        <v>11</v>
      </c>
      <c r="I881" s="6">
        <v>170</v>
      </c>
      <c r="J881" s="6">
        <v>89.2</v>
      </c>
      <c r="K881" s="6" t="str">
        <f t="shared" si="13"/>
        <v xml:space="preserve">('9218-IYQI','Carolyn','Vasquez','F','1978-04-28','Schaumburg','IL','Peanut','170','89.2'), </v>
      </c>
      <c r="L881" s="8"/>
      <c r="O881" s="1"/>
    </row>
    <row r="882" spans="1:15" x14ac:dyDescent="0.25">
      <c r="A882" s="6" t="s">
        <v>2770</v>
      </c>
      <c r="B882" s="6" t="s">
        <v>314</v>
      </c>
      <c r="C882" s="6" t="s">
        <v>1176</v>
      </c>
      <c r="D882" s="6" t="s">
        <v>19</v>
      </c>
      <c r="E882" s="7">
        <v>30654</v>
      </c>
      <c r="F882" s="6" t="s">
        <v>1262</v>
      </c>
      <c r="G882" s="6" t="s">
        <v>40</v>
      </c>
      <c r="H882" s="6" t="s">
        <v>14</v>
      </c>
      <c r="I882" s="6">
        <v>181</v>
      </c>
      <c r="J882" s="6">
        <v>104.9</v>
      </c>
      <c r="K882" s="6" t="str">
        <f t="shared" si="13"/>
        <v xml:space="preserve">('7057-BDHB','David','McDonald','M','1983-12-04','Dublin','CA','Kiwi','181','104.9'), </v>
      </c>
      <c r="L882" s="8"/>
      <c r="O882" s="1"/>
    </row>
    <row r="883" spans="1:15" x14ac:dyDescent="0.25">
      <c r="A883" s="6" t="s">
        <v>2771</v>
      </c>
      <c r="B883" s="6" t="s">
        <v>1209</v>
      </c>
      <c r="C883" s="6" t="s">
        <v>520</v>
      </c>
      <c r="D883" s="6" t="s">
        <v>19</v>
      </c>
      <c r="E883" s="7">
        <v>37870</v>
      </c>
      <c r="F883" s="6" t="s">
        <v>1731</v>
      </c>
      <c r="G883" s="6" t="s">
        <v>325</v>
      </c>
      <c r="H883" s="6" t="s">
        <v>17</v>
      </c>
      <c r="I883" s="6">
        <v>181</v>
      </c>
      <c r="J883" s="6">
        <v>88.2</v>
      </c>
      <c r="K883" s="6" t="str">
        <f t="shared" si="13"/>
        <v xml:space="preserve">('6597-OXRG','Kevin','Bryan','M','2003-09-06','Kensington','KS','Shellfish','181','88.2'), </v>
      </c>
      <c r="L883" s="8"/>
      <c r="O883" s="1"/>
    </row>
    <row r="884" spans="1:15" x14ac:dyDescent="0.25">
      <c r="A884" s="6" t="s">
        <v>2772</v>
      </c>
      <c r="B884" s="6" t="s">
        <v>631</v>
      </c>
      <c r="C884" s="6" t="s">
        <v>1732</v>
      </c>
      <c r="D884" s="6" t="s">
        <v>8</v>
      </c>
      <c r="E884" s="7">
        <v>27505</v>
      </c>
      <c r="F884" s="6" t="s">
        <v>1114</v>
      </c>
      <c r="G884" s="6" t="s">
        <v>321</v>
      </c>
      <c r="H884" s="6" t="s">
        <v>16</v>
      </c>
      <c r="I884" s="6">
        <v>155</v>
      </c>
      <c r="J884" s="6">
        <v>69.3</v>
      </c>
      <c r="K884" s="6" t="str">
        <f t="shared" si="13"/>
        <v xml:space="preserve">('7322-RPFL','Cynthia','Duncan','F','1975-04-21','Providence','RI','Soy','155','69.3'), </v>
      </c>
      <c r="L884" s="8"/>
      <c r="O884" s="1"/>
    </row>
    <row r="885" spans="1:15" x14ac:dyDescent="0.25">
      <c r="A885" s="6" t="s">
        <v>2773</v>
      </c>
      <c r="B885" s="6" t="s">
        <v>1733</v>
      </c>
      <c r="C885" s="6" t="s">
        <v>1734</v>
      </c>
      <c r="D885" s="6" t="s">
        <v>8</v>
      </c>
      <c r="E885" s="7">
        <v>25775</v>
      </c>
      <c r="F885" s="6" t="s">
        <v>285</v>
      </c>
      <c r="G885" s="6" t="s">
        <v>56</v>
      </c>
      <c r="H885" s="6" t="s">
        <v>13</v>
      </c>
      <c r="I885" s="6">
        <v>173</v>
      </c>
      <c r="J885" s="6">
        <v>84.3</v>
      </c>
      <c r="K885" s="6" t="str">
        <f t="shared" si="13"/>
        <v xml:space="preserve">('8992-WVHH','Aurelia','Sanchez','F','1970-07-26','Chicago','IL','Asthma','173','84.3'), </v>
      </c>
      <c r="L885" s="8"/>
      <c r="O885" s="1"/>
    </row>
    <row r="886" spans="1:15" x14ac:dyDescent="0.25">
      <c r="A886" s="6" t="s">
        <v>2774</v>
      </c>
      <c r="B886" s="6" t="s">
        <v>1735</v>
      </c>
      <c r="C886" s="6" t="s">
        <v>1736</v>
      </c>
      <c r="D886" s="6" t="s">
        <v>8</v>
      </c>
      <c r="E886" s="7">
        <v>18898</v>
      </c>
      <c r="F886" s="6" t="s">
        <v>273</v>
      </c>
      <c r="G886" s="6" t="s">
        <v>37</v>
      </c>
      <c r="H886" s="6" t="s">
        <v>14</v>
      </c>
      <c r="I886" s="6">
        <v>159</v>
      </c>
      <c r="J886" s="6">
        <v>92.1</v>
      </c>
      <c r="K886" s="6" t="str">
        <f t="shared" si="13"/>
        <v xml:space="preserve">('9665-GFEN','Melinda','Withrow','F','1951-09-27','New York','NY','Kiwi','159','92.1'), </v>
      </c>
      <c r="L886" s="8"/>
      <c r="O886" s="1"/>
    </row>
    <row r="887" spans="1:15" x14ac:dyDescent="0.25">
      <c r="A887" s="6" t="s">
        <v>2775</v>
      </c>
      <c r="B887" s="6" t="s">
        <v>298</v>
      </c>
      <c r="C887" s="6" t="s">
        <v>1737</v>
      </c>
      <c r="D887" s="6" t="s">
        <v>19</v>
      </c>
      <c r="E887" s="7">
        <v>16719</v>
      </c>
      <c r="F887" s="6" t="s">
        <v>1738</v>
      </c>
      <c r="G887" s="6" t="s">
        <v>49</v>
      </c>
      <c r="H887" s="6" t="s">
        <v>11</v>
      </c>
      <c r="I887" s="6">
        <v>177</v>
      </c>
      <c r="J887" s="6">
        <v>101</v>
      </c>
      <c r="K887" s="6" t="str">
        <f t="shared" si="13"/>
        <v xml:space="preserve">('4503-LMBY','John','Guillemette','M','1945-10-09','Annarose','TX','Peanut','177','101'), </v>
      </c>
      <c r="L887" s="8"/>
      <c r="O887" s="1"/>
    </row>
    <row r="888" spans="1:15" x14ac:dyDescent="0.25">
      <c r="A888" s="6" t="s">
        <v>2776</v>
      </c>
      <c r="B888" s="6" t="s">
        <v>736</v>
      </c>
      <c r="C888" s="6" t="s">
        <v>1739</v>
      </c>
      <c r="D888" s="6" t="s">
        <v>8</v>
      </c>
      <c r="E888" s="7">
        <v>31976</v>
      </c>
      <c r="F888" s="6" t="s">
        <v>328</v>
      </c>
      <c r="G888" s="6" t="s">
        <v>32</v>
      </c>
      <c r="H888" s="6" t="s">
        <v>13</v>
      </c>
      <c r="I888" s="6">
        <v>164</v>
      </c>
      <c r="J888" s="6">
        <v>101.8</v>
      </c>
      <c r="K888" s="6" t="str">
        <f t="shared" si="13"/>
        <v xml:space="preserve">('2389-DTZJ','Theresa','Leaks','F','1987-07-18','Richmond','VA','Asthma','164','101.8'), </v>
      </c>
      <c r="L888" s="8"/>
      <c r="O888" s="1"/>
    </row>
    <row r="889" spans="1:15" x14ac:dyDescent="0.25">
      <c r="A889" s="6" t="s">
        <v>2777</v>
      </c>
      <c r="B889" s="6" t="s">
        <v>1372</v>
      </c>
      <c r="C889" s="6" t="s">
        <v>1709</v>
      </c>
      <c r="D889" s="6" t="s">
        <v>19</v>
      </c>
      <c r="E889" s="7">
        <v>28556</v>
      </c>
      <c r="F889" s="6" t="s">
        <v>1740</v>
      </c>
      <c r="G889" s="6" t="s">
        <v>52</v>
      </c>
      <c r="H889" s="6" t="s">
        <v>14</v>
      </c>
      <c r="I889" s="6">
        <v>189</v>
      </c>
      <c r="J889" s="6">
        <v>112.3</v>
      </c>
      <c r="K889" s="6" t="str">
        <f t="shared" si="13"/>
        <v xml:space="preserve">('2922-DEKY','Phillip','Stanley','M','1978-03-07','Grand Chute','WI','Kiwi','189','112.3'), </v>
      </c>
      <c r="L889" s="8"/>
      <c r="O889" s="1"/>
    </row>
    <row r="890" spans="1:15" x14ac:dyDescent="0.25">
      <c r="A890" s="6" t="s">
        <v>2778</v>
      </c>
      <c r="B890" s="6" t="s">
        <v>745</v>
      </c>
      <c r="C890" s="6" t="s">
        <v>1741</v>
      </c>
      <c r="D890" s="6" t="s">
        <v>19</v>
      </c>
      <c r="E890" s="7">
        <v>19608</v>
      </c>
      <c r="F890" s="6" t="s">
        <v>905</v>
      </c>
      <c r="G890" s="6" t="s">
        <v>146</v>
      </c>
      <c r="H890" s="6" t="s">
        <v>11</v>
      </c>
      <c r="I890" s="6">
        <v>163</v>
      </c>
      <c r="J890" s="6">
        <v>68.900000000000006</v>
      </c>
      <c r="K890" s="6" t="str">
        <f t="shared" si="13"/>
        <v xml:space="preserve">('2738-ZMHB','Charles','Kemble','M','1953-09-06','Omaha','NE','Peanut','163','68.9'), </v>
      </c>
      <c r="L890" s="8"/>
      <c r="O890" s="1"/>
    </row>
    <row r="891" spans="1:15" x14ac:dyDescent="0.25">
      <c r="A891" s="6" t="s">
        <v>2779</v>
      </c>
      <c r="B891" s="6" t="s">
        <v>1742</v>
      </c>
      <c r="C891" s="6" t="s">
        <v>1743</v>
      </c>
      <c r="D891" s="6" t="s">
        <v>19</v>
      </c>
      <c r="E891" s="7">
        <v>26675</v>
      </c>
      <c r="F891" s="6" t="s">
        <v>333</v>
      </c>
      <c r="G891" s="6" t="s">
        <v>40</v>
      </c>
      <c r="H891" s="6" t="s">
        <v>11</v>
      </c>
      <c r="I891" s="6">
        <v>183</v>
      </c>
      <c r="J891" s="6">
        <v>103.8</v>
      </c>
      <c r="K891" s="6" t="str">
        <f t="shared" si="13"/>
        <v xml:space="preserve">('7901-AVUM','Darnell','Longoria','M','1973-01-11','Fresno','CA','Peanut','183','103.8'), </v>
      </c>
      <c r="L891" s="8"/>
      <c r="O891" s="1"/>
    </row>
    <row r="892" spans="1:15" x14ac:dyDescent="0.25">
      <c r="A892" s="6" t="s">
        <v>2780</v>
      </c>
      <c r="B892" s="6" t="s">
        <v>742</v>
      </c>
      <c r="C892" s="6" t="s">
        <v>792</v>
      </c>
      <c r="D892" s="6" t="s">
        <v>8</v>
      </c>
      <c r="E892" s="7">
        <v>33840</v>
      </c>
      <c r="F892" s="6" t="s">
        <v>1744</v>
      </c>
      <c r="G892" s="6" t="s">
        <v>131</v>
      </c>
      <c r="H892" s="6" t="s">
        <v>38</v>
      </c>
      <c r="I892" s="6">
        <v>174</v>
      </c>
      <c r="J892" s="6">
        <v>103.6</v>
      </c>
      <c r="K892" s="6" t="str">
        <f t="shared" si="13"/>
        <v xml:space="preserve">('1368-FVHC','Betty','Swanson','F','1992-08-24','Bismarck','ND','NULL','174','103.6'), </v>
      </c>
      <c r="L892" s="8"/>
      <c r="O892" s="1"/>
    </row>
    <row r="893" spans="1:15" x14ac:dyDescent="0.25">
      <c r="A893" s="6" t="s">
        <v>2781</v>
      </c>
      <c r="B893" s="6" t="s">
        <v>1745</v>
      </c>
      <c r="C893" s="6" t="s">
        <v>1746</v>
      </c>
      <c r="D893" s="6" t="s">
        <v>8</v>
      </c>
      <c r="E893" s="7">
        <v>30131</v>
      </c>
      <c r="F893" s="6" t="s">
        <v>1266</v>
      </c>
      <c r="G893" s="6" t="s">
        <v>24</v>
      </c>
      <c r="H893" s="6" t="s">
        <v>11</v>
      </c>
      <c r="I893" s="6">
        <v>158</v>
      </c>
      <c r="J893" s="6">
        <v>102.3</v>
      </c>
      <c r="K893" s="6" t="str">
        <f t="shared" si="13"/>
        <v xml:space="preserve">('4707-MSRH','Megan','Griffin','F','1982-06-29','Norcross','GA','Peanut','158','102.3'), </v>
      </c>
      <c r="L893" s="8"/>
      <c r="O893" s="1"/>
    </row>
    <row r="894" spans="1:15" x14ac:dyDescent="0.25">
      <c r="A894" s="6" t="s">
        <v>2782</v>
      </c>
      <c r="B894" s="6" t="s">
        <v>681</v>
      </c>
      <c r="C894" s="6" t="s">
        <v>1747</v>
      </c>
      <c r="D894" s="6" t="s">
        <v>19</v>
      </c>
      <c r="E894" s="7">
        <v>29966</v>
      </c>
      <c r="F894" s="6" t="s">
        <v>1748</v>
      </c>
      <c r="G894" s="6" t="s">
        <v>110</v>
      </c>
      <c r="H894" s="6" t="s">
        <v>16</v>
      </c>
      <c r="I894" s="6">
        <v>184</v>
      </c>
      <c r="J894" s="6">
        <v>106.4</v>
      </c>
      <c r="K894" s="6" t="str">
        <f t="shared" si="13"/>
        <v xml:space="preserve">('6522-GLZG','Jose','Blevins','M','1982-01-15','Silver Spring','MD','Soy','184','106.4'), </v>
      </c>
      <c r="L894" s="8"/>
      <c r="O894" s="1"/>
    </row>
    <row r="895" spans="1:15" x14ac:dyDescent="0.25">
      <c r="A895" s="6" t="s">
        <v>2783</v>
      </c>
      <c r="B895" s="6" t="s">
        <v>388</v>
      </c>
      <c r="C895" s="6" t="s">
        <v>1749</v>
      </c>
      <c r="D895" s="6" t="s">
        <v>19</v>
      </c>
      <c r="E895" s="7">
        <v>37766</v>
      </c>
      <c r="F895" s="6" t="s">
        <v>1259</v>
      </c>
      <c r="G895" s="6" t="s">
        <v>23</v>
      </c>
      <c r="H895" s="6" t="s">
        <v>16</v>
      </c>
      <c r="I895" s="6">
        <v>183</v>
      </c>
      <c r="J895" s="6">
        <v>56.5</v>
      </c>
      <c r="K895" s="6" t="str">
        <f t="shared" si="13"/>
        <v xml:space="preserve">('7057-WPSF','Scott','Starkey','M','2003-05-25','Cincinnati','OH','Soy','183','56.5'), </v>
      </c>
      <c r="L895" s="8"/>
      <c r="O895" s="1"/>
    </row>
    <row r="896" spans="1:15" x14ac:dyDescent="0.25">
      <c r="A896" s="6" t="s">
        <v>2784</v>
      </c>
      <c r="B896" s="6" t="s">
        <v>1750</v>
      </c>
      <c r="C896" s="6" t="s">
        <v>1751</v>
      </c>
      <c r="D896" s="6" t="s">
        <v>8</v>
      </c>
      <c r="E896" s="7">
        <v>15917</v>
      </c>
      <c r="F896" s="6" t="s">
        <v>972</v>
      </c>
      <c r="G896" s="6" t="s">
        <v>714</v>
      </c>
      <c r="H896" s="6" t="s">
        <v>16</v>
      </c>
      <c r="I896" s="6">
        <v>165</v>
      </c>
      <c r="J896" s="6">
        <v>63.7</v>
      </c>
      <c r="K896" s="6" t="str">
        <f t="shared" si="13"/>
        <v xml:space="preserve">('1545-JAFM','Viola','Izzo','F','1943-07-30','Medford','OR','Soy','165','63.7'), </v>
      </c>
      <c r="L896" s="8"/>
      <c r="O896" s="1"/>
    </row>
    <row r="897" spans="1:15" x14ac:dyDescent="0.25">
      <c r="A897" s="6" t="s">
        <v>2785</v>
      </c>
      <c r="B897" s="6" t="s">
        <v>1752</v>
      </c>
      <c r="C897" s="6" t="s">
        <v>319</v>
      </c>
      <c r="D897" s="6" t="s">
        <v>19</v>
      </c>
      <c r="E897" s="7">
        <v>29277</v>
      </c>
      <c r="F897" s="6" t="s">
        <v>1753</v>
      </c>
      <c r="G897" s="6" t="s">
        <v>32</v>
      </c>
      <c r="H897" s="6" t="s">
        <v>16</v>
      </c>
      <c r="I897" s="6">
        <v>182</v>
      </c>
      <c r="J897" s="6">
        <v>72.7</v>
      </c>
      <c r="K897" s="6" t="str">
        <f t="shared" si="13"/>
        <v xml:space="preserve">('5578-DPDO','Edward','Harris','M','1980-02-26','Staunton','VA','Soy','182','72.7'), </v>
      </c>
      <c r="L897" s="8"/>
      <c r="O897" s="1"/>
    </row>
    <row r="898" spans="1:15" x14ac:dyDescent="0.25">
      <c r="A898" s="6" t="s">
        <v>2786</v>
      </c>
      <c r="B898" s="6" t="s">
        <v>1625</v>
      </c>
      <c r="C898" s="6" t="s">
        <v>1754</v>
      </c>
      <c r="D898" s="6" t="s">
        <v>8</v>
      </c>
      <c r="E898" s="7">
        <v>36068</v>
      </c>
      <c r="F898" s="6" t="s">
        <v>1755</v>
      </c>
      <c r="G898" s="6" t="s">
        <v>313</v>
      </c>
      <c r="H898" s="6" t="s">
        <v>18</v>
      </c>
      <c r="I898" s="6">
        <v>160</v>
      </c>
      <c r="J898" s="6">
        <v>91.4</v>
      </c>
      <c r="K898" s="6" t="str">
        <f t="shared" si="13"/>
        <v xml:space="preserve">('1819-OJYZ','Luz','Scherer','F','1998-09-30','Chesterfield','SC','lactose intollerant','160','91.4'), </v>
      </c>
      <c r="L898" s="8"/>
      <c r="O898" s="1"/>
    </row>
    <row r="899" spans="1:15" x14ac:dyDescent="0.25">
      <c r="A899" s="6" t="s">
        <v>2787</v>
      </c>
      <c r="B899" s="6" t="s">
        <v>481</v>
      </c>
      <c r="C899" s="6" t="s">
        <v>1756</v>
      </c>
      <c r="D899" s="6" t="s">
        <v>19</v>
      </c>
      <c r="E899" s="7">
        <v>18251</v>
      </c>
      <c r="F899" s="6" t="s">
        <v>1757</v>
      </c>
      <c r="G899" s="6" t="s">
        <v>52</v>
      </c>
      <c r="H899" s="6" t="s">
        <v>14</v>
      </c>
      <c r="I899" s="6">
        <v>184</v>
      </c>
      <c r="J899" s="6">
        <v>83</v>
      </c>
      <c r="K899" s="6" t="str">
        <f t="shared" ref="K899:K962" si="14">"("&amp;"'"&amp;A899&amp;"',"&amp;"'"&amp;B899&amp;"',"&amp;"'"&amp;C899&amp;"',"&amp;"'"&amp;D899&amp;"',"&amp;"'"&amp;TEXT(E899,"yyyy-mm-dd")&amp;"',"&amp;"'"&amp;F899&amp;"',"&amp;"'"&amp;G899&amp;"',"&amp;"'"&amp;H899&amp;"',"&amp;"'"&amp;I899&amp;"',"&amp;"'"&amp;J899&amp;"'"&amp;")"&amp;", "</f>
        <v xml:space="preserve">('4931-HHQT','Michael','Valle','M','1949-12-19','West Allis','WI','Kiwi','184','83'), </v>
      </c>
      <c r="L899" s="8"/>
      <c r="O899" s="1"/>
    </row>
    <row r="900" spans="1:15" x14ac:dyDescent="0.25">
      <c r="A900" s="6" t="s">
        <v>2788</v>
      </c>
      <c r="B900" s="6" t="s">
        <v>531</v>
      </c>
      <c r="C900" s="6" t="s">
        <v>1758</v>
      </c>
      <c r="D900" s="6" t="s">
        <v>19</v>
      </c>
      <c r="E900" s="7">
        <v>20938</v>
      </c>
      <c r="F900" s="6" t="s">
        <v>1759</v>
      </c>
      <c r="G900" s="6" t="s">
        <v>10</v>
      </c>
      <c r="H900" s="6" t="s">
        <v>18</v>
      </c>
      <c r="I900" s="6">
        <v>164</v>
      </c>
      <c r="J900" s="6">
        <v>101</v>
      </c>
      <c r="K900" s="6" t="str">
        <f t="shared" si="14"/>
        <v xml:space="preserve">('7953-OUOQ','Juan','Joyner','M','1957-04-28','Ocala','FL','lactose intollerant','164','101'), </v>
      </c>
      <c r="L900" s="8"/>
      <c r="O900" s="1"/>
    </row>
    <row r="901" spans="1:15" x14ac:dyDescent="0.25">
      <c r="A901" s="6" t="s">
        <v>2789</v>
      </c>
      <c r="B901" s="6" t="s">
        <v>577</v>
      </c>
      <c r="C901" s="6" t="s">
        <v>969</v>
      </c>
      <c r="D901" s="6" t="s">
        <v>19</v>
      </c>
      <c r="E901" s="7">
        <v>14332</v>
      </c>
      <c r="F901" s="6" t="s">
        <v>1760</v>
      </c>
      <c r="G901" s="6" t="s">
        <v>29</v>
      </c>
      <c r="H901" s="6" t="s">
        <v>11</v>
      </c>
      <c r="I901" s="6">
        <v>168</v>
      </c>
      <c r="J901" s="6">
        <v>97.4</v>
      </c>
      <c r="K901" s="6" t="str">
        <f t="shared" si="14"/>
        <v xml:space="preserve">('2479-JAWR','Daniel','Peterson','M','1939-03-28','Portage','IN','Peanut','168','97.4'), </v>
      </c>
      <c r="L901" s="8"/>
      <c r="O901" s="1"/>
    </row>
    <row r="902" spans="1:15" x14ac:dyDescent="0.25">
      <c r="A902" s="6" t="s">
        <v>2790</v>
      </c>
      <c r="B902" s="6" t="s">
        <v>1761</v>
      </c>
      <c r="C902" s="6" t="s">
        <v>1762</v>
      </c>
      <c r="D902" s="6" t="s">
        <v>8</v>
      </c>
      <c r="E902" s="7">
        <v>32084</v>
      </c>
      <c r="F902" s="6" t="s">
        <v>1763</v>
      </c>
      <c r="G902" s="6" t="s">
        <v>146</v>
      </c>
      <c r="H902" s="6" t="s">
        <v>13</v>
      </c>
      <c r="I902" s="6">
        <v>163</v>
      </c>
      <c r="J902" s="6">
        <v>51.8</v>
      </c>
      <c r="K902" s="6" t="str">
        <f t="shared" si="14"/>
        <v xml:space="preserve">('5452-VWMY','Stacie','Streit','F','1987-11-03','Axtell','NE','Asthma','163','51.8'), </v>
      </c>
      <c r="L902" s="8"/>
      <c r="O902" s="1"/>
    </row>
    <row r="903" spans="1:15" x14ac:dyDescent="0.25">
      <c r="A903" s="6" t="s">
        <v>2791</v>
      </c>
      <c r="B903" s="6" t="s">
        <v>353</v>
      </c>
      <c r="C903" s="6" t="s">
        <v>1465</v>
      </c>
      <c r="D903" s="6" t="s">
        <v>8</v>
      </c>
      <c r="E903" s="7">
        <v>38135</v>
      </c>
      <c r="F903" s="6" t="s">
        <v>1764</v>
      </c>
      <c r="G903" s="6" t="s">
        <v>75</v>
      </c>
      <c r="H903" s="6" t="s">
        <v>15</v>
      </c>
      <c r="I903" s="6">
        <v>155</v>
      </c>
      <c r="J903" s="6">
        <v>74.7</v>
      </c>
      <c r="K903" s="6" t="str">
        <f t="shared" si="14"/>
        <v xml:space="preserve">('8950-OCBR','Patricia','Bell','F','2004-05-28','Harahan','LA','Wheat','155','74.7'), </v>
      </c>
      <c r="L903" s="8"/>
      <c r="O903" s="1"/>
    </row>
    <row r="904" spans="1:15" x14ac:dyDescent="0.25">
      <c r="A904" s="6" t="s">
        <v>2792</v>
      </c>
      <c r="B904" s="6" t="s">
        <v>308</v>
      </c>
      <c r="C904" s="6" t="s">
        <v>359</v>
      </c>
      <c r="D904" s="6" t="s">
        <v>19</v>
      </c>
      <c r="E904" s="7">
        <v>18378</v>
      </c>
      <c r="F904" s="6" t="s">
        <v>1765</v>
      </c>
      <c r="G904" s="6" t="s">
        <v>37</v>
      </c>
      <c r="H904" s="6" t="s">
        <v>16</v>
      </c>
      <c r="I904" s="6">
        <v>180</v>
      </c>
      <c r="J904" s="6">
        <v>79</v>
      </c>
      <c r="K904" s="6" t="str">
        <f t="shared" si="14"/>
        <v xml:space="preserve">('6162-PZUU','Richard','Smith','M','1950-04-25','Elmsford','NY','Soy','180','79'), </v>
      </c>
      <c r="L904" s="8"/>
      <c r="O904" s="1"/>
    </row>
    <row r="905" spans="1:15" x14ac:dyDescent="0.25">
      <c r="A905" s="6" t="s">
        <v>2793</v>
      </c>
      <c r="B905" s="6" t="s">
        <v>673</v>
      </c>
      <c r="C905" s="6" t="s">
        <v>1766</v>
      </c>
      <c r="D905" s="6" t="s">
        <v>19</v>
      </c>
      <c r="E905" s="7">
        <v>16898</v>
      </c>
      <c r="F905" s="6" t="s">
        <v>1767</v>
      </c>
      <c r="G905" s="6" t="s">
        <v>35</v>
      </c>
      <c r="H905" s="6" t="s">
        <v>15</v>
      </c>
      <c r="I905" s="6">
        <v>166</v>
      </c>
      <c r="J905" s="6">
        <v>101.4</v>
      </c>
      <c r="K905" s="6" t="str">
        <f t="shared" si="14"/>
        <v xml:space="preserve">('3093-LNNQ','Roger','Southworth','M','1946-04-06','Freehold','NJ','Wheat','166','101.4'), </v>
      </c>
      <c r="L905" s="8"/>
      <c r="O905" s="1"/>
    </row>
    <row r="906" spans="1:15" x14ac:dyDescent="0.25">
      <c r="A906" s="6" t="s">
        <v>2794</v>
      </c>
      <c r="B906" s="6" t="s">
        <v>1768</v>
      </c>
      <c r="C906" s="6" t="s">
        <v>508</v>
      </c>
      <c r="D906" s="6" t="s">
        <v>19</v>
      </c>
      <c r="E906" s="7">
        <v>20188</v>
      </c>
      <c r="F906" s="6" t="s">
        <v>588</v>
      </c>
      <c r="G906" s="6" t="s">
        <v>10</v>
      </c>
      <c r="H906" s="6" t="s">
        <v>17</v>
      </c>
      <c r="I906" s="6">
        <v>175</v>
      </c>
      <c r="J906" s="6">
        <v>90.2</v>
      </c>
      <c r="K906" s="6" t="str">
        <f t="shared" si="14"/>
        <v xml:space="preserve">('6546-DBJL','Ira','Green','M','1955-04-09','Miami','FL','Shellfish','175','90.2'), </v>
      </c>
      <c r="L906" s="8"/>
      <c r="O906" s="1"/>
    </row>
    <row r="907" spans="1:15" x14ac:dyDescent="0.25">
      <c r="A907" s="6" t="s">
        <v>2795</v>
      </c>
      <c r="B907" s="6" t="s">
        <v>147</v>
      </c>
      <c r="C907" s="6" t="s">
        <v>236</v>
      </c>
      <c r="D907" s="6" t="s">
        <v>19</v>
      </c>
      <c r="E907" s="7">
        <v>23135</v>
      </c>
      <c r="F907" s="6" t="s">
        <v>1645</v>
      </c>
      <c r="G907" s="6" t="s">
        <v>24</v>
      </c>
      <c r="H907" s="6" t="s">
        <v>13</v>
      </c>
      <c r="I907" s="6">
        <v>167</v>
      </c>
      <c r="J907" s="6">
        <v>73.7</v>
      </c>
      <c r="K907" s="6" t="str">
        <f t="shared" si="14"/>
        <v xml:space="preserve">('2937-RKIS','Bill','Brown','M','1963-05-04','Smyrna','GA','Asthma','167','73.7'), </v>
      </c>
      <c r="L907" s="8"/>
      <c r="O907" s="1"/>
    </row>
    <row r="908" spans="1:15" x14ac:dyDescent="0.25">
      <c r="A908" s="6" t="s">
        <v>2796</v>
      </c>
      <c r="B908" s="6" t="s">
        <v>1070</v>
      </c>
      <c r="C908" s="6" t="s">
        <v>145</v>
      </c>
      <c r="D908" s="6" t="s">
        <v>8</v>
      </c>
      <c r="E908" s="7">
        <v>16837</v>
      </c>
      <c r="F908" s="6" t="s">
        <v>1769</v>
      </c>
      <c r="G908" s="6" t="s">
        <v>40</v>
      </c>
      <c r="H908" s="6" t="s">
        <v>38</v>
      </c>
      <c r="I908" s="6">
        <v>162</v>
      </c>
      <c r="J908" s="6">
        <v>50.4</v>
      </c>
      <c r="K908" s="6" t="str">
        <f t="shared" si="14"/>
        <v xml:space="preserve">('4142-FOKJ','Jeanette','Adams','F','1946-02-04','Oceanside','CA','NULL','162','50.4'), </v>
      </c>
      <c r="L908" s="8"/>
      <c r="O908" s="1"/>
    </row>
    <row r="909" spans="1:15" x14ac:dyDescent="0.25">
      <c r="A909" s="6" t="s">
        <v>2797</v>
      </c>
      <c r="B909" s="6" t="s">
        <v>1595</v>
      </c>
      <c r="C909" s="6" t="s">
        <v>1170</v>
      </c>
      <c r="D909" s="6" t="s">
        <v>8</v>
      </c>
      <c r="E909" s="7">
        <v>37622</v>
      </c>
      <c r="F909" s="6" t="s">
        <v>261</v>
      </c>
      <c r="G909" s="6" t="s">
        <v>40</v>
      </c>
      <c r="H909" s="6" t="s">
        <v>17</v>
      </c>
      <c r="I909" s="6">
        <v>160</v>
      </c>
      <c r="J909" s="6">
        <v>56.5</v>
      </c>
      <c r="K909" s="6" t="str">
        <f t="shared" si="14"/>
        <v xml:space="preserve">('7430-CIZK','Vivian','Watts','F','2003-01-01','Oxnard','CA','Shellfish','160','56.5'), </v>
      </c>
      <c r="L909" s="8"/>
      <c r="O909" s="1"/>
    </row>
    <row r="910" spans="1:15" x14ac:dyDescent="0.25">
      <c r="A910" s="6" t="s">
        <v>2798</v>
      </c>
      <c r="B910" s="6" t="s">
        <v>53</v>
      </c>
      <c r="C910" s="6" t="s">
        <v>943</v>
      </c>
      <c r="D910" s="6" t="s">
        <v>8</v>
      </c>
      <c r="E910" s="7">
        <v>22002</v>
      </c>
      <c r="F910" s="6" t="s">
        <v>1770</v>
      </c>
      <c r="G910" s="6" t="s">
        <v>47</v>
      </c>
      <c r="H910" s="6" t="s">
        <v>38</v>
      </c>
      <c r="I910" s="6">
        <v>164</v>
      </c>
      <c r="J910" s="6">
        <v>100.3</v>
      </c>
      <c r="K910" s="6" t="str">
        <f t="shared" si="14"/>
        <v xml:space="preserve">('9351-QYJH','Michelle','Parker','F','1960-03-27','Ruffin','NC','NULL','164','100.3'), </v>
      </c>
      <c r="L910" s="8"/>
      <c r="O910" s="1"/>
    </row>
    <row r="911" spans="1:15" x14ac:dyDescent="0.25">
      <c r="A911" s="6" t="s">
        <v>2799</v>
      </c>
      <c r="B911" s="6" t="s">
        <v>890</v>
      </c>
      <c r="C911" s="6" t="s">
        <v>1771</v>
      </c>
      <c r="D911" s="6" t="s">
        <v>8</v>
      </c>
      <c r="E911" s="7">
        <v>19604</v>
      </c>
      <c r="F911" s="6" t="s">
        <v>96</v>
      </c>
      <c r="G911" s="6" t="s">
        <v>49</v>
      </c>
      <c r="H911" s="6" t="s">
        <v>16</v>
      </c>
      <c r="I911" s="6">
        <v>164</v>
      </c>
      <c r="J911" s="6">
        <v>56.4</v>
      </c>
      <c r="K911" s="6" t="str">
        <f t="shared" si="14"/>
        <v xml:space="preserve">('1351-FFTQ','Anita','Bridgeforth','F','1953-09-02','Houston','TX','Soy','164','56.4'), </v>
      </c>
      <c r="L911" s="8"/>
      <c r="O911" s="1"/>
    </row>
    <row r="912" spans="1:15" x14ac:dyDescent="0.25">
      <c r="A912" s="6" t="s">
        <v>2800</v>
      </c>
      <c r="B912" s="6" t="s">
        <v>1772</v>
      </c>
      <c r="C912" s="6" t="s">
        <v>1773</v>
      </c>
      <c r="D912" s="6" t="s">
        <v>8</v>
      </c>
      <c r="E912" s="7">
        <v>34868</v>
      </c>
      <c r="F912" s="6" t="s">
        <v>840</v>
      </c>
      <c r="G912" s="6" t="s">
        <v>37</v>
      </c>
      <c r="H912" s="6" t="s">
        <v>15</v>
      </c>
      <c r="I912" s="6">
        <v>164</v>
      </c>
      <c r="J912" s="6">
        <v>78</v>
      </c>
      <c r="K912" s="6" t="str">
        <f t="shared" si="14"/>
        <v xml:space="preserve">('2647-SWVR','Florence','Dawson','F','1995-06-18','Syracuse','NY','Wheat','164','78'), </v>
      </c>
      <c r="L912" s="8"/>
      <c r="O912" s="1"/>
    </row>
    <row r="913" spans="1:15" x14ac:dyDescent="0.25">
      <c r="A913" s="6" t="s">
        <v>2801</v>
      </c>
      <c r="B913" s="6" t="s">
        <v>1060</v>
      </c>
      <c r="C913" s="6" t="s">
        <v>1016</v>
      </c>
      <c r="D913" s="6" t="s">
        <v>19</v>
      </c>
      <c r="E913" s="7">
        <v>31767</v>
      </c>
      <c r="F913" s="6" t="s">
        <v>256</v>
      </c>
      <c r="G913" s="6" t="s">
        <v>20</v>
      </c>
      <c r="H913" s="6" t="s">
        <v>17</v>
      </c>
      <c r="I913" s="6">
        <v>171</v>
      </c>
      <c r="J913" s="6">
        <v>80.099999999999994</v>
      </c>
      <c r="K913" s="6" t="str">
        <f t="shared" si="14"/>
        <v xml:space="preserve">('6148-GUEF','Benjamin','Posey','M','1986-12-21','Southfield','MI','Shellfish','171','80.1'), </v>
      </c>
      <c r="L913" s="8"/>
      <c r="O913" s="1"/>
    </row>
    <row r="914" spans="1:15" x14ac:dyDescent="0.25">
      <c r="A914" s="6" t="s">
        <v>2802</v>
      </c>
      <c r="B914" s="6" t="s">
        <v>1509</v>
      </c>
      <c r="C914" s="6" t="s">
        <v>1774</v>
      </c>
      <c r="D914" s="6" t="s">
        <v>8</v>
      </c>
      <c r="E914" s="7">
        <v>29936</v>
      </c>
      <c r="F914" s="6" t="s">
        <v>881</v>
      </c>
      <c r="G914" s="6" t="s">
        <v>56</v>
      </c>
      <c r="H914" s="6" t="s">
        <v>38</v>
      </c>
      <c r="I914" s="6">
        <v>173</v>
      </c>
      <c r="J914" s="6">
        <v>96.5</v>
      </c>
      <c r="K914" s="6" t="str">
        <f t="shared" si="14"/>
        <v xml:space="preserve">('2482-BNRN','Misty','Hayden','F','1981-12-16','Bridgeview','IL','NULL','173','96.5'), </v>
      </c>
      <c r="L914" s="8"/>
      <c r="O914" s="1"/>
    </row>
    <row r="915" spans="1:15" x14ac:dyDescent="0.25">
      <c r="A915" s="6" t="s">
        <v>2803</v>
      </c>
      <c r="B915" s="6" t="s">
        <v>1775</v>
      </c>
      <c r="C915" s="6" t="s">
        <v>1776</v>
      </c>
      <c r="D915" s="6" t="s">
        <v>8</v>
      </c>
      <c r="E915" s="7">
        <v>25803</v>
      </c>
      <c r="F915" s="6" t="s">
        <v>404</v>
      </c>
      <c r="G915" s="6" t="s">
        <v>214</v>
      </c>
      <c r="H915" s="6" t="s">
        <v>17</v>
      </c>
      <c r="I915" s="6">
        <v>168</v>
      </c>
      <c r="J915" s="6">
        <v>74.599999999999994</v>
      </c>
      <c r="K915" s="6" t="str">
        <f t="shared" si="14"/>
        <v xml:space="preserve">('8202-JDXD','Nannie','Beran','F','1970-08-23','Sharon','MA','Shellfish','168','74.6'), </v>
      </c>
      <c r="L915" s="8"/>
      <c r="O915" s="1"/>
    </row>
    <row r="916" spans="1:15" x14ac:dyDescent="0.25">
      <c r="A916" s="6" t="s">
        <v>2804</v>
      </c>
      <c r="B916" s="6" t="s">
        <v>1777</v>
      </c>
      <c r="C916" s="6" t="s">
        <v>1778</v>
      </c>
      <c r="D916" s="6" t="s">
        <v>8</v>
      </c>
      <c r="E916" s="7">
        <v>14245</v>
      </c>
      <c r="F916" s="6" t="s">
        <v>397</v>
      </c>
      <c r="G916" s="6" t="s">
        <v>500</v>
      </c>
      <c r="H916" s="6" t="s">
        <v>18</v>
      </c>
      <c r="I916" s="6">
        <v>168</v>
      </c>
      <c r="J916" s="6">
        <v>68.099999999999994</v>
      </c>
      <c r="K916" s="6" t="str">
        <f t="shared" si="14"/>
        <v xml:space="preserve">('8543-IAGA','Bonnie','Bosco','F','1938-12-31','Prescott','AZ','lactose intollerant','168','68.1'), </v>
      </c>
      <c r="L916" s="8"/>
      <c r="O916" s="1"/>
    </row>
    <row r="917" spans="1:15" x14ac:dyDescent="0.25">
      <c r="A917" s="6" t="s">
        <v>2805</v>
      </c>
      <c r="B917" s="6" t="s">
        <v>326</v>
      </c>
      <c r="C917" s="6" t="s">
        <v>253</v>
      </c>
      <c r="D917" s="6" t="s">
        <v>19</v>
      </c>
      <c r="E917" s="7">
        <v>37427</v>
      </c>
      <c r="F917" s="6" t="s">
        <v>1779</v>
      </c>
      <c r="G917" s="6" t="s">
        <v>79</v>
      </c>
      <c r="H917" s="6" t="s">
        <v>38</v>
      </c>
      <c r="I917" s="6">
        <v>176</v>
      </c>
      <c r="J917" s="6">
        <v>64.599999999999994</v>
      </c>
      <c r="K917" s="6" t="str">
        <f t="shared" si="14"/>
        <v xml:space="preserve">('2565-MPCN','Jamie','London','M','2002-06-20','Kingfisher','OK','NULL','176','64.6'), </v>
      </c>
      <c r="L917" s="8"/>
      <c r="O917" s="1"/>
    </row>
    <row r="918" spans="1:15" x14ac:dyDescent="0.25">
      <c r="A918" s="6" t="s">
        <v>2806</v>
      </c>
      <c r="B918" s="6" t="s">
        <v>33</v>
      </c>
      <c r="C918" s="6" t="s">
        <v>1780</v>
      </c>
      <c r="D918" s="6" t="s">
        <v>8</v>
      </c>
      <c r="E918" s="7">
        <v>20911</v>
      </c>
      <c r="F918" s="6" t="s">
        <v>153</v>
      </c>
      <c r="G918" s="6" t="s">
        <v>123</v>
      </c>
      <c r="H918" s="6" t="s">
        <v>15</v>
      </c>
      <c r="I918" s="6">
        <v>154</v>
      </c>
      <c r="J918" s="6">
        <v>92.3</v>
      </c>
      <c r="K918" s="6" t="str">
        <f t="shared" si="14"/>
        <v xml:space="preserve">('9813-QXDZ','Frances','Wilmes','F','1957-04-01','Nashville','TN','Wheat','154','92.3'), </v>
      </c>
      <c r="L918" s="8"/>
      <c r="O918" s="1"/>
    </row>
    <row r="919" spans="1:15" x14ac:dyDescent="0.25">
      <c r="A919" s="6" t="s">
        <v>2807</v>
      </c>
      <c r="B919" s="6" t="s">
        <v>1781</v>
      </c>
      <c r="C919" s="6" t="s">
        <v>1039</v>
      </c>
      <c r="D919" s="6" t="s">
        <v>19</v>
      </c>
      <c r="E919" s="7">
        <v>36535</v>
      </c>
      <c r="F919" s="6" t="s">
        <v>1782</v>
      </c>
      <c r="G919" s="6" t="s">
        <v>146</v>
      </c>
      <c r="H919" s="6" t="s">
        <v>16</v>
      </c>
      <c r="I919" s="6">
        <v>187</v>
      </c>
      <c r="J919" s="6">
        <v>59.3</v>
      </c>
      <c r="K919" s="6" t="str">
        <f t="shared" si="14"/>
        <v xml:space="preserve">('3562-IIJM','Randy','Garcia','M','2000-01-10','Swanton','NE','Soy','187','59.3'), </v>
      </c>
      <c r="L919" s="8"/>
      <c r="O919" s="1"/>
    </row>
    <row r="920" spans="1:15" x14ac:dyDescent="0.25">
      <c r="A920" s="6" t="s">
        <v>2808</v>
      </c>
      <c r="B920" s="6" t="s">
        <v>766</v>
      </c>
      <c r="C920" s="6" t="s">
        <v>331</v>
      </c>
      <c r="D920" s="6" t="s">
        <v>8</v>
      </c>
      <c r="E920" s="7">
        <v>35469</v>
      </c>
      <c r="F920" s="6" t="s">
        <v>1783</v>
      </c>
      <c r="G920" s="6" t="s">
        <v>79</v>
      </c>
      <c r="H920" s="6" t="s">
        <v>11</v>
      </c>
      <c r="I920" s="6">
        <v>166</v>
      </c>
      <c r="J920" s="6">
        <v>83.6</v>
      </c>
      <c r="K920" s="6" t="str">
        <f t="shared" si="14"/>
        <v xml:space="preserve">('6225-SLTJ','Deborah','Martin','F','1997-02-08','Wilburton','OK','Peanut','166','83.6'), </v>
      </c>
      <c r="L920" s="8"/>
      <c r="O920" s="1"/>
    </row>
    <row r="921" spans="1:15" x14ac:dyDescent="0.25">
      <c r="A921" s="6" t="s">
        <v>2809</v>
      </c>
      <c r="B921" s="6" t="s">
        <v>1064</v>
      </c>
      <c r="C921" s="6" t="s">
        <v>819</v>
      </c>
      <c r="D921" s="6" t="s">
        <v>19</v>
      </c>
      <c r="E921" s="7">
        <v>31395</v>
      </c>
      <c r="F921" s="6" t="s">
        <v>1784</v>
      </c>
      <c r="G921" s="6" t="s">
        <v>47</v>
      </c>
      <c r="H921" s="6" t="s">
        <v>16</v>
      </c>
      <c r="I921" s="6">
        <v>171</v>
      </c>
      <c r="J921" s="6">
        <v>75.8</v>
      </c>
      <c r="K921" s="6" t="str">
        <f t="shared" si="14"/>
        <v xml:space="preserve">('9751-JJNF','Jimmy','Rodriquez','M','1985-12-14','Summerfield','NC','Soy','171','75.8'), </v>
      </c>
      <c r="L921" s="8"/>
      <c r="O921" s="1"/>
    </row>
    <row r="922" spans="1:15" x14ac:dyDescent="0.25">
      <c r="A922" s="6" t="s">
        <v>2810</v>
      </c>
      <c r="B922" s="6" t="s">
        <v>464</v>
      </c>
      <c r="C922" s="6" t="s">
        <v>1785</v>
      </c>
      <c r="D922" s="6" t="s">
        <v>8</v>
      </c>
      <c r="E922" s="7">
        <v>34314</v>
      </c>
      <c r="F922" s="6" t="s">
        <v>9</v>
      </c>
      <c r="G922" s="6" t="s">
        <v>10</v>
      </c>
      <c r="H922" s="6" t="s">
        <v>38</v>
      </c>
      <c r="I922" s="6">
        <v>174</v>
      </c>
      <c r="J922" s="6">
        <v>60.8</v>
      </c>
      <c r="K922" s="6" t="str">
        <f t="shared" si="14"/>
        <v xml:space="preserve">('1786-ZWKA','Cheryl','Rowley','F','1993-12-11','Orlando','FL','NULL','174','60.8'), </v>
      </c>
      <c r="L922" s="8"/>
      <c r="O922" s="1"/>
    </row>
    <row r="923" spans="1:15" x14ac:dyDescent="0.25">
      <c r="A923" s="6" t="s">
        <v>2811</v>
      </c>
      <c r="B923" s="6" t="s">
        <v>124</v>
      </c>
      <c r="C923" s="6" t="s">
        <v>472</v>
      </c>
      <c r="D923" s="6" t="s">
        <v>8</v>
      </c>
      <c r="E923" s="7">
        <v>23839</v>
      </c>
      <c r="F923" s="6" t="s">
        <v>100</v>
      </c>
      <c r="G923" s="6" t="s">
        <v>49</v>
      </c>
      <c r="H923" s="6" t="s">
        <v>17</v>
      </c>
      <c r="I923" s="6">
        <v>153</v>
      </c>
      <c r="J923" s="6">
        <v>65.8</v>
      </c>
      <c r="K923" s="6" t="str">
        <f t="shared" si="14"/>
        <v xml:space="preserve">('6607-QKIS','Christina','Miller','F','1965-04-07','Dallas','TX','Shellfish','153','65.8'), </v>
      </c>
      <c r="L923" s="8"/>
      <c r="O923" s="1"/>
    </row>
    <row r="924" spans="1:15" x14ac:dyDescent="0.25">
      <c r="A924" s="6" t="s">
        <v>2812</v>
      </c>
      <c r="B924" s="6" t="s">
        <v>798</v>
      </c>
      <c r="C924" s="6" t="s">
        <v>874</v>
      </c>
      <c r="D924" s="6" t="s">
        <v>19</v>
      </c>
      <c r="E924" s="7">
        <v>30715</v>
      </c>
      <c r="F924" s="6" t="s">
        <v>1046</v>
      </c>
      <c r="G924" s="6" t="s">
        <v>10</v>
      </c>
      <c r="H924" s="6" t="s">
        <v>13</v>
      </c>
      <c r="I924" s="6">
        <v>176</v>
      </c>
      <c r="J924" s="6">
        <v>103.8</v>
      </c>
      <c r="K924" s="6" t="str">
        <f t="shared" si="14"/>
        <v xml:space="preserve">('2103-LXRY','Tyler','Clark','M','1984-02-03','Hollywood','FL','Asthma','176','103.8'), </v>
      </c>
      <c r="L924" s="8"/>
      <c r="O924" s="1"/>
    </row>
    <row r="925" spans="1:15" x14ac:dyDescent="0.25">
      <c r="A925" s="6" t="s">
        <v>2813</v>
      </c>
      <c r="B925" s="6" t="s">
        <v>1786</v>
      </c>
      <c r="C925" s="6" t="s">
        <v>943</v>
      </c>
      <c r="D925" s="6" t="s">
        <v>19</v>
      </c>
      <c r="E925" s="7">
        <v>20638</v>
      </c>
      <c r="F925" s="6" t="s">
        <v>1787</v>
      </c>
      <c r="G925" s="6" t="s">
        <v>37</v>
      </c>
      <c r="H925" s="6" t="s">
        <v>16</v>
      </c>
      <c r="I925" s="6">
        <v>183</v>
      </c>
      <c r="J925" s="6">
        <v>109.6</v>
      </c>
      <c r="K925" s="6" t="str">
        <f t="shared" si="14"/>
        <v xml:space="preserve">('6765-VUFH','Marlin','Parker','M','1956-07-02','Fairview Park','NY','Soy','183','109.6'), </v>
      </c>
      <c r="L925" s="8"/>
      <c r="O925" s="1"/>
    </row>
    <row r="926" spans="1:15" x14ac:dyDescent="0.25">
      <c r="A926" s="6" t="s">
        <v>2814</v>
      </c>
      <c r="B926" s="6" t="s">
        <v>973</v>
      </c>
      <c r="C926" s="6" t="s">
        <v>1788</v>
      </c>
      <c r="D926" s="6" t="s">
        <v>19</v>
      </c>
      <c r="E926" s="7">
        <v>19521</v>
      </c>
      <c r="F926" s="6" t="s">
        <v>406</v>
      </c>
      <c r="G926" s="6" t="s">
        <v>23</v>
      </c>
      <c r="H926" s="6" t="s">
        <v>11</v>
      </c>
      <c r="I926" s="6">
        <v>185</v>
      </c>
      <c r="J926" s="6">
        <v>70.3</v>
      </c>
      <c r="K926" s="6" t="str">
        <f t="shared" si="14"/>
        <v xml:space="preserve">('2997-RALC','Antonio','Kendrick','M','1953-06-11','Dayton','OH','Peanut','185','70.3'), </v>
      </c>
      <c r="L926" s="8"/>
      <c r="O926" s="1"/>
    </row>
    <row r="927" spans="1:15" x14ac:dyDescent="0.25">
      <c r="A927" s="6" t="s">
        <v>2815</v>
      </c>
      <c r="B927" s="6" t="s">
        <v>1218</v>
      </c>
      <c r="C927" s="6" t="s">
        <v>1789</v>
      </c>
      <c r="D927" s="6" t="s">
        <v>19</v>
      </c>
      <c r="E927" s="7">
        <v>32864</v>
      </c>
      <c r="F927" s="6" t="s">
        <v>1249</v>
      </c>
      <c r="G927" s="6" t="s">
        <v>110</v>
      </c>
      <c r="H927" s="6" t="s">
        <v>14</v>
      </c>
      <c r="I927" s="6">
        <v>170</v>
      </c>
      <c r="J927" s="6">
        <v>98.8</v>
      </c>
      <c r="K927" s="6" t="str">
        <f t="shared" si="14"/>
        <v xml:space="preserve">('4200-SBVN','Matthew','Krull','M','1989-12-22','Columbia','MD','Kiwi','170','98.8'), </v>
      </c>
      <c r="L927" s="8"/>
      <c r="O927" s="1"/>
    </row>
    <row r="928" spans="1:15" x14ac:dyDescent="0.25">
      <c r="A928" s="6" t="s">
        <v>2816</v>
      </c>
      <c r="B928" s="6" t="s">
        <v>1790</v>
      </c>
      <c r="C928" s="6" t="s">
        <v>1325</v>
      </c>
      <c r="D928" s="6" t="s">
        <v>8</v>
      </c>
      <c r="E928" s="7">
        <v>31162</v>
      </c>
      <c r="F928" s="6" t="s">
        <v>273</v>
      </c>
      <c r="G928" s="6" t="s">
        <v>37</v>
      </c>
      <c r="H928" s="6" t="s">
        <v>17</v>
      </c>
      <c r="I928" s="6">
        <v>167</v>
      </c>
      <c r="J928" s="6">
        <v>49.4</v>
      </c>
      <c r="K928" s="6" t="str">
        <f t="shared" si="14"/>
        <v xml:space="preserve">('2536-MGDL','Roselyn','Powell','F','1985-04-25','New York','NY','Shellfish','167','49.4'), </v>
      </c>
      <c r="L928" s="8"/>
      <c r="O928" s="1"/>
    </row>
    <row r="929" spans="1:15" x14ac:dyDescent="0.25">
      <c r="A929" s="6" t="s">
        <v>2817</v>
      </c>
      <c r="B929" s="6" t="s">
        <v>1791</v>
      </c>
      <c r="C929" s="6" t="s">
        <v>1792</v>
      </c>
      <c r="D929" s="6" t="s">
        <v>19</v>
      </c>
      <c r="E929" s="7">
        <v>30121</v>
      </c>
      <c r="F929" s="6" t="s">
        <v>1793</v>
      </c>
      <c r="G929" s="6" t="s">
        <v>37</v>
      </c>
      <c r="H929" s="6" t="s">
        <v>17</v>
      </c>
      <c r="I929" s="6">
        <v>172</v>
      </c>
      <c r="J929" s="6">
        <v>107.8</v>
      </c>
      <c r="K929" s="6" t="str">
        <f t="shared" si="14"/>
        <v xml:space="preserve">('2354-DWSL','Leroy','Sjogren','M','1982-06-19','Hempstead','NY','Shellfish','172','107.8'), </v>
      </c>
      <c r="L929" s="8"/>
      <c r="O929" s="1"/>
    </row>
    <row r="930" spans="1:15" x14ac:dyDescent="0.25">
      <c r="A930" s="6" t="s">
        <v>2818</v>
      </c>
      <c r="B930" s="6" t="s">
        <v>1794</v>
      </c>
      <c r="C930" s="6" t="s">
        <v>1795</v>
      </c>
      <c r="D930" s="6" t="s">
        <v>8</v>
      </c>
      <c r="E930" s="7">
        <v>23784</v>
      </c>
      <c r="F930" s="6" t="s">
        <v>856</v>
      </c>
      <c r="G930" s="6" t="s">
        <v>49</v>
      </c>
      <c r="H930" s="6" t="s">
        <v>11</v>
      </c>
      <c r="I930" s="6">
        <v>173</v>
      </c>
      <c r="J930" s="6">
        <v>76.599999999999994</v>
      </c>
      <c r="K930" s="6" t="str">
        <f t="shared" si="14"/>
        <v xml:space="preserve">('1619-JGEI','Cecilia','Ebeling','F','1965-02-11','Austin','TX','Peanut','173','76.6'), </v>
      </c>
      <c r="L930" s="8"/>
      <c r="O930" s="1"/>
    </row>
    <row r="931" spans="1:15" x14ac:dyDescent="0.25">
      <c r="A931" s="6" t="s">
        <v>2819</v>
      </c>
      <c r="B931" s="6" t="s">
        <v>1796</v>
      </c>
      <c r="C931" s="6" t="s">
        <v>1797</v>
      </c>
      <c r="D931" s="6" t="s">
        <v>8</v>
      </c>
      <c r="E931" s="7">
        <v>25885</v>
      </c>
      <c r="F931" s="6" t="s">
        <v>1798</v>
      </c>
      <c r="G931" s="6" t="s">
        <v>52</v>
      </c>
      <c r="H931" s="6" t="s">
        <v>17</v>
      </c>
      <c r="I931" s="6">
        <v>160</v>
      </c>
      <c r="J931" s="6">
        <v>68.7</v>
      </c>
      <c r="K931" s="6" t="str">
        <f t="shared" si="14"/>
        <v xml:space="preserve">('1400-AKZU','Tonya','Grant','F','1970-11-13','Brookfield','WI','Shellfish','160','68.7'), </v>
      </c>
      <c r="L931" s="8"/>
      <c r="O931" s="1"/>
    </row>
    <row r="932" spans="1:15" x14ac:dyDescent="0.25">
      <c r="A932" s="6" t="s">
        <v>2820</v>
      </c>
      <c r="B932" s="6" t="s">
        <v>1799</v>
      </c>
      <c r="C932" s="6" t="s">
        <v>1618</v>
      </c>
      <c r="D932" s="6" t="s">
        <v>19</v>
      </c>
      <c r="E932" s="7">
        <v>23683</v>
      </c>
      <c r="F932" s="6" t="s">
        <v>989</v>
      </c>
      <c r="G932" s="6" t="s">
        <v>611</v>
      </c>
      <c r="H932" s="6" t="s">
        <v>13</v>
      </c>
      <c r="I932" s="6">
        <v>181</v>
      </c>
      <c r="J932" s="6">
        <v>97.7</v>
      </c>
      <c r="K932" s="6" t="str">
        <f t="shared" si="14"/>
        <v xml:space="preserve">('9312-CGHX','Darrin','Ward','M','1964-11-02','Centennial','CO','Asthma','181','97.7'), </v>
      </c>
      <c r="L932" s="8"/>
      <c r="O932" s="1"/>
    </row>
    <row r="933" spans="1:15" x14ac:dyDescent="0.25">
      <c r="A933" s="6" t="s">
        <v>2821</v>
      </c>
      <c r="B933" s="6" t="s">
        <v>1800</v>
      </c>
      <c r="C933" s="6" t="s">
        <v>1801</v>
      </c>
      <c r="D933" s="6" t="s">
        <v>19</v>
      </c>
      <c r="E933" s="7">
        <v>31138</v>
      </c>
      <c r="F933" s="6" t="s">
        <v>1802</v>
      </c>
      <c r="G933" s="6" t="s">
        <v>79</v>
      </c>
      <c r="H933" s="6" t="s">
        <v>18</v>
      </c>
      <c r="I933" s="6">
        <v>168</v>
      </c>
      <c r="J933" s="6">
        <v>94.6</v>
      </c>
      <c r="K933" s="6" t="str">
        <f t="shared" si="14"/>
        <v xml:space="preserve">('4646-IONA','Maurice','McClain','M','1985-04-01','Lawton','OK','lactose intollerant','168','94.6'), </v>
      </c>
      <c r="L933" s="8"/>
      <c r="O933" s="1"/>
    </row>
    <row r="934" spans="1:15" x14ac:dyDescent="0.25">
      <c r="A934" s="6" t="s">
        <v>2822</v>
      </c>
      <c r="B934" s="6" t="s">
        <v>882</v>
      </c>
      <c r="C934" s="6" t="s">
        <v>1803</v>
      </c>
      <c r="D934" s="6" t="s">
        <v>19</v>
      </c>
      <c r="E934" s="7">
        <v>33857</v>
      </c>
      <c r="F934" s="6" t="s">
        <v>100</v>
      </c>
      <c r="G934" s="6" t="s">
        <v>49</v>
      </c>
      <c r="H934" s="6" t="s">
        <v>13</v>
      </c>
      <c r="I934" s="6">
        <v>188</v>
      </c>
      <c r="J934" s="6">
        <v>80.5</v>
      </c>
      <c r="K934" s="6" t="str">
        <f t="shared" si="14"/>
        <v xml:space="preserve">('6334-SKIP','Bernard','Feinstein','M','1992-09-10','Dallas','TX','Asthma','188','80.5'), </v>
      </c>
      <c r="L934" s="8"/>
      <c r="O934" s="1"/>
    </row>
    <row r="935" spans="1:15" x14ac:dyDescent="0.25">
      <c r="A935" s="6" t="s">
        <v>2823</v>
      </c>
      <c r="B935" s="6" t="s">
        <v>1804</v>
      </c>
      <c r="C935" s="6" t="s">
        <v>1004</v>
      </c>
      <c r="D935" s="6" t="s">
        <v>8</v>
      </c>
      <c r="E935" s="7">
        <v>36158</v>
      </c>
      <c r="F935" s="6" t="s">
        <v>595</v>
      </c>
      <c r="G935" s="6" t="s">
        <v>127</v>
      </c>
      <c r="H935" s="6" t="s">
        <v>16</v>
      </c>
      <c r="I935" s="6">
        <v>162</v>
      </c>
      <c r="J935" s="6">
        <v>63.1</v>
      </c>
      <c r="K935" s="6" t="str">
        <f t="shared" si="14"/>
        <v xml:space="preserve">('7677-RAGQ','Thelma','Knight','F','1998-12-29','Johnstown','PA','Soy','162','63.1'), </v>
      </c>
      <c r="L935" s="8"/>
      <c r="O935" s="1"/>
    </row>
    <row r="936" spans="1:15" x14ac:dyDescent="0.25">
      <c r="A936" s="6" t="s">
        <v>2824</v>
      </c>
      <c r="B936" s="6" t="s">
        <v>456</v>
      </c>
      <c r="C936" s="6" t="s">
        <v>1805</v>
      </c>
      <c r="D936" s="6" t="s">
        <v>8</v>
      </c>
      <c r="E936" s="7">
        <v>16949</v>
      </c>
      <c r="F936" s="6" t="s">
        <v>273</v>
      </c>
      <c r="G936" s="6" t="s">
        <v>37</v>
      </c>
      <c r="H936" s="6" t="s">
        <v>17</v>
      </c>
      <c r="I936" s="6">
        <v>167</v>
      </c>
      <c r="J936" s="6">
        <v>98.3</v>
      </c>
      <c r="K936" s="6" t="str">
        <f t="shared" si="14"/>
        <v xml:space="preserve">('8825-OQUB','Glenda','Cano','F','1946-05-27','New York','NY','Shellfish','167','98.3'), </v>
      </c>
      <c r="L936" s="8"/>
      <c r="O936" s="1"/>
    </row>
    <row r="937" spans="1:15" x14ac:dyDescent="0.25">
      <c r="A937" s="6" t="s">
        <v>2825</v>
      </c>
      <c r="B937" s="6" t="s">
        <v>1806</v>
      </c>
      <c r="C937" s="6" t="s">
        <v>1807</v>
      </c>
      <c r="D937" s="6" t="s">
        <v>19</v>
      </c>
      <c r="E937" s="7">
        <v>27316</v>
      </c>
      <c r="F937" s="6" t="s">
        <v>1808</v>
      </c>
      <c r="G937" s="6" t="s">
        <v>885</v>
      </c>
      <c r="H937" s="6" t="s">
        <v>18</v>
      </c>
      <c r="I937" s="6">
        <v>184</v>
      </c>
      <c r="J937" s="6">
        <v>75.5</v>
      </c>
      <c r="K937" s="6" t="str">
        <f t="shared" si="14"/>
        <v xml:space="preserve">('1597-VORF','Alvaro','Adam','M','1974-10-14','Blue Earth','MN','lactose intollerant','184','75.5'), </v>
      </c>
      <c r="L937" s="8"/>
      <c r="O937" s="1"/>
    </row>
    <row r="938" spans="1:15" x14ac:dyDescent="0.25">
      <c r="A938" s="6" t="s">
        <v>2826</v>
      </c>
      <c r="B938" s="6" t="s">
        <v>215</v>
      </c>
      <c r="C938" s="6" t="s">
        <v>1809</v>
      </c>
      <c r="D938" s="6" t="s">
        <v>8</v>
      </c>
      <c r="E938" s="7">
        <v>25973</v>
      </c>
      <c r="F938" s="6" t="s">
        <v>220</v>
      </c>
      <c r="G938" s="6" t="s">
        <v>24</v>
      </c>
      <c r="H938" s="6" t="s">
        <v>15</v>
      </c>
      <c r="I938" s="6">
        <v>167</v>
      </c>
      <c r="J938" s="6">
        <v>95.4</v>
      </c>
      <c r="K938" s="6" t="str">
        <f t="shared" si="14"/>
        <v xml:space="preserve">('3996-OCTG','Barbara','Wagner','F','1971-02-09','Atlanta','GA','Wheat','167','95.4'), </v>
      </c>
      <c r="L938" s="8"/>
      <c r="O938" s="1"/>
    </row>
    <row r="939" spans="1:15" x14ac:dyDescent="0.25">
      <c r="A939" s="6" t="s">
        <v>2827</v>
      </c>
      <c r="B939" s="6" t="s">
        <v>1053</v>
      </c>
      <c r="C939" s="6" t="s">
        <v>1810</v>
      </c>
      <c r="D939" s="6" t="s">
        <v>19</v>
      </c>
      <c r="E939" s="7">
        <v>30822</v>
      </c>
      <c r="F939" s="6" t="s">
        <v>1811</v>
      </c>
      <c r="G939" s="6" t="s">
        <v>40</v>
      </c>
      <c r="H939" s="6" t="s">
        <v>11</v>
      </c>
      <c r="I939" s="6">
        <v>171</v>
      </c>
      <c r="J939" s="6">
        <v>105.5</v>
      </c>
      <c r="K939" s="6" t="str">
        <f t="shared" si="14"/>
        <v xml:space="preserve">('8412-QFIM','Leo','Hawk','M','1984-05-20','Pomona','CA','Peanut','171','105.5'), </v>
      </c>
      <c r="L939" s="8"/>
      <c r="O939" s="1"/>
    </row>
    <row r="940" spans="1:15" x14ac:dyDescent="0.25">
      <c r="A940" s="6" t="s">
        <v>2828</v>
      </c>
      <c r="B940" s="6" t="s">
        <v>1812</v>
      </c>
      <c r="C940" s="6" t="s">
        <v>764</v>
      </c>
      <c r="D940" s="6" t="s">
        <v>8</v>
      </c>
      <c r="E940" s="7">
        <v>37227</v>
      </c>
      <c r="F940" s="6" t="s">
        <v>840</v>
      </c>
      <c r="G940" s="6" t="s">
        <v>37</v>
      </c>
      <c r="H940" s="6" t="s">
        <v>15</v>
      </c>
      <c r="I940" s="6">
        <v>157</v>
      </c>
      <c r="J940" s="6">
        <v>67.8</v>
      </c>
      <c r="K940" s="6" t="str">
        <f t="shared" si="14"/>
        <v xml:space="preserve">('5608-GPXV','Toni','Hernandez','F','2001-12-02','Syracuse','NY','Wheat','157','67.8'), </v>
      </c>
      <c r="L940" s="8"/>
      <c r="O940" s="1"/>
    </row>
    <row r="941" spans="1:15" x14ac:dyDescent="0.25">
      <c r="A941" s="6" t="s">
        <v>2829</v>
      </c>
      <c r="B941" s="6" t="s">
        <v>1813</v>
      </c>
      <c r="C941" s="6" t="s">
        <v>1814</v>
      </c>
      <c r="D941" s="6" t="s">
        <v>8</v>
      </c>
      <c r="E941" s="7">
        <v>23137</v>
      </c>
      <c r="F941" s="6" t="s">
        <v>1815</v>
      </c>
      <c r="G941" s="6" t="s">
        <v>356</v>
      </c>
      <c r="H941" s="6" t="s">
        <v>38</v>
      </c>
      <c r="I941" s="6">
        <v>169</v>
      </c>
      <c r="J941" s="6">
        <v>67.900000000000006</v>
      </c>
      <c r="K941" s="6" t="str">
        <f t="shared" si="14"/>
        <v xml:space="preserve">('4124-ORDL','Leonora','Pierre','F','1963-05-06','Tuscaloosa','AL','NULL','169','67.9'), </v>
      </c>
      <c r="L941" s="8"/>
      <c r="O941" s="1"/>
    </row>
    <row r="942" spans="1:15" x14ac:dyDescent="0.25">
      <c r="A942" s="6" t="s">
        <v>2830</v>
      </c>
      <c r="B942" s="6" t="s">
        <v>439</v>
      </c>
      <c r="C942" s="6" t="s">
        <v>1816</v>
      </c>
      <c r="D942" s="6" t="s">
        <v>19</v>
      </c>
      <c r="E942" s="7">
        <v>33655</v>
      </c>
      <c r="F942" s="6" t="s">
        <v>989</v>
      </c>
      <c r="G942" s="6" t="s">
        <v>611</v>
      </c>
      <c r="H942" s="6" t="s">
        <v>17</v>
      </c>
      <c r="I942" s="6">
        <v>175</v>
      </c>
      <c r="J942" s="6">
        <v>101.1</v>
      </c>
      <c r="K942" s="6" t="str">
        <f t="shared" si="14"/>
        <v xml:space="preserve">('3592-CJQN','Justin','Vara','M','1992-02-21','Centennial','CO','Shellfish','175','101.1'), </v>
      </c>
      <c r="L942" s="8"/>
      <c r="O942" s="1"/>
    </row>
    <row r="943" spans="1:15" x14ac:dyDescent="0.25">
      <c r="A943" s="6" t="s">
        <v>2831</v>
      </c>
      <c r="B943" s="6" t="s">
        <v>1817</v>
      </c>
      <c r="C943" s="6" t="s">
        <v>1818</v>
      </c>
      <c r="D943" s="6" t="s">
        <v>8</v>
      </c>
      <c r="E943" s="7">
        <v>33765</v>
      </c>
      <c r="F943" s="6" t="s">
        <v>1819</v>
      </c>
      <c r="G943" s="6" t="s">
        <v>24</v>
      </c>
      <c r="H943" s="6" t="s">
        <v>18</v>
      </c>
      <c r="I943" s="6">
        <v>165</v>
      </c>
      <c r="J943" s="6">
        <v>56.9</v>
      </c>
      <c r="K943" s="6" t="str">
        <f t="shared" si="14"/>
        <v xml:space="preserve">('4060-USCR','Annalee','Olsen','F','1992-06-10','Pelham','GA','lactose intollerant','165','56.9'), </v>
      </c>
      <c r="L943" s="8"/>
      <c r="O943" s="1"/>
    </row>
    <row r="944" spans="1:15" x14ac:dyDescent="0.25">
      <c r="A944" s="6" t="s">
        <v>2832</v>
      </c>
      <c r="B944" s="6" t="s">
        <v>1820</v>
      </c>
      <c r="C944" s="6" t="s">
        <v>1821</v>
      </c>
      <c r="D944" s="6" t="s">
        <v>19</v>
      </c>
      <c r="E944" s="7">
        <v>28530</v>
      </c>
      <c r="F944" s="6" t="s">
        <v>34</v>
      </c>
      <c r="G944" s="6" t="s">
        <v>35</v>
      </c>
      <c r="H944" s="6" t="s">
        <v>16</v>
      </c>
      <c r="I944" s="6">
        <v>187</v>
      </c>
      <c r="J944" s="6">
        <v>92.8</v>
      </c>
      <c r="K944" s="6" t="str">
        <f t="shared" si="14"/>
        <v xml:space="preserve">('3677-XCCZ','Gerardo','Gilder','M','1978-02-09','Camden','NJ','Soy','187','92.8'), </v>
      </c>
      <c r="L944" s="8"/>
      <c r="O944" s="1"/>
    </row>
    <row r="945" spans="1:15" x14ac:dyDescent="0.25">
      <c r="A945" s="6" t="s">
        <v>2833</v>
      </c>
      <c r="B945" s="6" t="s">
        <v>41</v>
      </c>
      <c r="C945" s="6" t="s">
        <v>1176</v>
      </c>
      <c r="D945" s="6" t="s">
        <v>8</v>
      </c>
      <c r="E945" s="7">
        <v>19331</v>
      </c>
      <c r="F945" s="6" t="s">
        <v>1822</v>
      </c>
      <c r="G945" s="6" t="s">
        <v>32</v>
      </c>
      <c r="H945" s="6" t="s">
        <v>14</v>
      </c>
      <c r="I945" s="6">
        <v>166</v>
      </c>
      <c r="J945" s="6">
        <v>58.3</v>
      </c>
      <c r="K945" s="6" t="str">
        <f t="shared" si="14"/>
        <v xml:space="preserve">('9820-JDNN','Maria','McDonald','F','1952-12-03','Mc Lean','VA','Kiwi','166','58.3'), </v>
      </c>
      <c r="L945" s="8"/>
      <c r="O945" s="1"/>
    </row>
    <row r="946" spans="1:15" x14ac:dyDescent="0.25">
      <c r="A946" s="6" t="s">
        <v>2834</v>
      </c>
      <c r="B946" s="6" t="s">
        <v>620</v>
      </c>
      <c r="C946" s="6" t="s">
        <v>1823</v>
      </c>
      <c r="D946" s="6" t="s">
        <v>19</v>
      </c>
      <c r="E946" s="7">
        <v>26563</v>
      </c>
      <c r="F946" s="6" t="s">
        <v>653</v>
      </c>
      <c r="G946" s="6" t="s">
        <v>123</v>
      </c>
      <c r="H946" s="6" t="s">
        <v>18</v>
      </c>
      <c r="I946" s="6">
        <v>181</v>
      </c>
      <c r="J946" s="6">
        <v>103.7</v>
      </c>
      <c r="K946" s="6" t="str">
        <f t="shared" si="14"/>
        <v xml:space="preserve">('1278-TKDE','Jacob','Phillips','M','1972-09-21','Fayetteville','TN','lactose intollerant','181','103.7'), </v>
      </c>
      <c r="L946" s="8"/>
      <c r="O946" s="1"/>
    </row>
    <row r="947" spans="1:15" x14ac:dyDescent="0.25">
      <c r="A947" s="6" t="s">
        <v>2835</v>
      </c>
      <c r="B947" s="6" t="s">
        <v>1824</v>
      </c>
      <c r="C947" s="6" t="s">
        <v>445</v>
      </c>
      <c r="D947" s="6" t="s">
        <v>8</v>
      </c>
      <c r="E947" s="7">
        <v>15979</v>
      </c>
      <c r="F947" s="6" t="s">
        <v>1825</v>
      </c>
      <c r="G947" s="6" t="s">
        <v>321</v>
      </c>
      <c r="H947" s="6" t="s">
        <v>38</v>
      </c>
      <c r="I947" s="6">
        <v>168</v>
      </c>
      <c r="J947" s="6">
        <v>50.8</v>
      </c>
      <c r="K947" s="6" t="str">
        <f t="shared" si="14"/>
        <v xml:space="preserve">('8452-SKOB','Angela','Moore','F','1943-09-30','Westerly','RI','NULL','168','50.8'), </v>
      </c>
      <c r="L947" s="8"/>
      <c r="O947" s="1"/>
    </row>
    <row r="948" spans="1:15" x14ac:dyDescent="0.25">
      <c r="A948" s="6" t="s">
        <v>2836</v>
      </c>
      <c r="B948" s="6" t="s">
        <v>681</v>
      </c>
      <c r="C948" s="6" t="s">
        <v>558</v>
      </c>
      <c r="D948" s="6" t="s">
        <v>19</v>
      </c>
      <c r="E948" s="7">
        <v>19911</v>
      </c>
      <c r="F948" s="6" t="s">
        <v>746</v>
      </c>
      <c r="G948" s="6" t="s">
        <v>35</v>
      </c>
      <c r="H948" s="6" t="s">
        <v>13</v>
      </c>
      <c r="I948" s="6">
        <v>180</v>
      </c>
      <c r="J948" s="6">
        <v>62.2</v>
      </c>
      <c r="K948" s="6" t="str">
        <f t="shared" si="14"/>
        <v xml:space="preserve">('5922-KTFW','Jose','Thomas','M','1954-07-06','Piscataway','NJ','Asthma','180','62.2'), </v>
      </c>
      <c r="L948" s="8"/>
      <c r="O948" s="1"/>
    </row>
    <row r="949" spans="1:15" x14ac:dyDescent="0.25">
      <c r="A949" s="6" t="s">
        <v>2837</v>
      </c>
      <c r="B949" s="6" t="s">
        <v>495</v>
      </c>
      <c r="C949" s="6" t="s">
        <v>1826</v>
      </c>
      <c r="D949" s="6" t="s">
        <v>19</v>
      </c>
      <c r="E949" s="7">
        <v>26259</v>
      </c>
      <c r="F949" s="6" t="s">
        <v>1390</v>
      </c>
      <c r="G949" s="6" t="s">
        <v>135</v>
      </c>
      <c r="H949" s="6" t="s">
        <v>17</v>
      </c>
      <c r="I949" s="6">
        <v>169</v>
      </c>
      <c r="J949" s="6">
        <v>76.900000000000006</v>
      </c>
      <c r="K949" s="6" t="str">
        <f t="shared" si="14"/>
        <v xml:space="preserve">('8924-FICZ','William','Todd','M','1971-11-22','Louisville','KY','Shellfish','169','76.9'), </v>
      </c>
      <c r="L949" s="8"/>
      <c r="O949" s="1"/>
    </row>
    <row r="950" spans="1:15" x14ac:dyDescent="0.25">
      <c r="A950" s="6" t="s">
        <v>2838</v>
      </c>
      <c r="B950" s="6" t="s">
        <v>1827</v>
      </c>
      <c r="C950" s="6" t="s">
        <v>1163</v>
      </c>
      <c r="D950" s="6" t="s">
        <v>19</v>
      </c>
      <c r="E950" s="7">
        <v>33959</v>
      </c>
      <c r="F950" s="6" t="s">
        <v>285</v>
      </c>
      <c r="G950" s="6" t="s">
        <v>56</v>
      </c>
      <c r="H950" s="6" t="s">
        <v>15</v>
      </c>
      <c r="I950" s="6">
        <v>179</v>
      </c>
      <c r="J950" s="6">
        <v>81.900000000000006</v>
      </c>
      <c r="K950" s="6" t="str">
        <f t="shared" si="14"/>
        <v xml:space="preserve">('6539-QEED','Teddy','Butler','M','1992-12-21','Chicago','IL','Wheat','179','81.9'), </v>
      </c>
      <c r="L950" s="8"/>
      <c r="O950" s="1"/>
    </row>
    <row r="951" spans="1:15" x14ac:dyDescent="0.25">
      <c r="A951" s="6" t="s">
        <v>2839</v>
      </c>
      <c r="B951" s="6" t="s">
        <v>318</v>
      </c>
      <c r="C951" s="6" t="s">
        <v>359</v>
      </c>
      <c r="D951" s="6" t="s">
        <v>19</v>
      </c>
      <c r="E951" s="7">
        <v>23156</v>
      </c>
      <c r="F951" s="6" t="s">
        <v>1828</v>
      </c>
      <c r="G951" s="6" t="s">
        <v>885</v>
      </c>
      <c r="H951" s="6" t="s">
        <v>16</v>
      </c>
      <c r="I951" s="6">
        <v>167</v>
      </c>
      <c r="J951" s="6">
        <v>73.7</v>
      </c>
      <c r="K951" s="6" t="str">
        <f t="shared" si="14"/>
        <v xml:space="preserve">('1786-LVMA','Kenneth','Smith','M','1963-05-25','Eden Prairie','MN','Soy','167','73.7'), </v>
      </c>
      <c r="L951" s="8"/>
      <c r="O951" s="1"/>
    </row>
    <row r="952" spans="1:15" x14ac:dyDescent="0.25">
      <c r="A952" s="6" t="s">
        <v>2840</v>
      </c>
      <c r="B952" s="6" t="s">
        <v>1829</v>
      </c>
      <c r="C952" s="6" t="s">
        <v>891</v>
      </c>
      <c r="D952" s="6" t="s">
        <v>8</v>
      </c>
      <c r="E952" s="7">
        <v>19244</v>
      </c>
      <c r="F952" s="6" t="s">
        <v>1830</v>
      </c>
      <c r="G952" s="6" t="s">
        <v>127</v>
      </c>
      <c r="H952" s="6" t="s">
        <v>16</v>
      </c>
      <c r="I952" s="6">
        <v>157</v>
      </c>
      <c r="J952" s="6">
        <v>62.7</v>
      </c>
      <c r="K952" s="6" t="str">
        <f t="shared" si="14"/>
        <v xml:space="preserve">('1846-XFCT','Erika','Gray','F','1952-09-07','Shade Gap','PA','Soy','157','62.7'), </v>
      </c>
      <c r="L952" s="8"/>
      <c r="O952" s="1"/>
    </row>
    <row r="953" spans="1:15" x14ac:dyDescent="0.25">
      <c r="A953" s="6" t="s">
        <v>2841</v>
      </c>
      <c r="B953" s="6" t="s">
        <v>605</v>
      </c>
      <c r="C953" s="6" t="s">
        <v>1831</v>
      </c>
      <c r="D953" s="6" t="s">
        <v>19</v>
      </c>
      <c r="E953" s="7">
        <v>32866</v>
      </c>
      <c r="F953" s="6" t="s">
        <v>739</v>
      </c>
      <c r="G953" s="6" t="s">
        <v>740</v>
      </c>
      <c r="H953" s="6" t="s">
        <v>14</v>
      </c>
      <c r="I953" s="6">
        <v>179</v>
      </c>
      <c r="J953" s="6">
        <v>78.2</v>
      </c>
      <c r="K953" s="6" t="str">
        <f t="shared" si="14"/>
        <v xml:space="preserve">('1207-MTQE','Andres','Barber','M','1989-12-24','Albuquerque','NM','Kiwi','179','78.2'), </v>
      </c>
      <c r="L953" s="8"/>
      <c r="O953" s="1"/>
    </row>
    <row r="954" spans="1:15" x14ac:dyDescent="0.25">
      <c r="A954" s="6" t="s">
        <v>2842</v>
      </c>
      <c r="B954" s="6" t="s">
        <v>608</v>
      </c>
      <c r="C954" s="6" t="s">
        <v>1832</v>
      </c>
      <c r="D954" s="6" t="s">
        <v>8</v>
      </c>
      <c r="E954" s="7">
        <v>33442</v>
      </c>
      <c r="F954" s="6" t="s">
        <v>1833</v>
      </c>
      <c r="G954" s="6" t="s">
        <v>705</v>
      </c>
      <c r="H954" s="6" t="s">
        <v>11</v>
      </c>
      <c r="I954" s="6">
        <v>163</v>
      </c>
      <c r="J954" s="6">
        <v>64.900000000000006</v>
      </c>
      <c r="K954" s="6" t="str">
        <f t="shared" si="14"/>
        <v xml:space="preserve">('1783-FRIR','Christine','Mellon','F','1991-07-23','Springdale','AR','Peanut','163','64.9'), </v>
      </c>
      <c r="L954" s="8"/>
      <c r="O954" s="1"/>
    </row>
    <row r="955" spans="1:15" x14ac:dyDescent="0.25">
      <c r="A955" s="6" t="s">
        <v>2843</v>
      </c>
      <c r="B955" s="6" t="s">
        <v>298</v>
      </c>
      <c r="C955" s="6" t="s">
        <v>1834</v>
      </c>
      <c r="D955" s="6" t="s">
        <v>19</v>
      </c>
      <c r="E955" s="7">
        <v>29932</v>
      </c>
      <c r="F955" s="6" t="s">
        <v>100</v>
      </c>
      <c r="G955" s="6" t="s">
        <v>49</v>
      </c>
      <c r="H955" s="6" t="s">
        <v>18</v>
      </c>
      <c r="I955" s="6">
        <v>168</v>
      </c>
      <c r="J955" s="6">
        <v>86.8</v>
      </c>
      <c r="K955" s="6" t="str">
        <f t="shared" si="14"/>
        <v xml:space="preserve">('6685-HQUL','John','Houser','M','1981-12-12','Dallas','TX','lactose intollerant','168','86.8'), </v>
      </c>
      <c r="L955" s="8"/>
      <c r="O955" s="1"/>
    </row>
    <row r="956" spans="1:15" x14ac:dyDescent="0.25">
      <c r="A956" s="6" t="s">
        <v>2844</v>
      </c>
      <c r="B956" s="6" t="s">
        <v>577</v>
      </c>
      <c r="C956" s="6" t="s">
        <v>405</v>
      </c>
      <c r="D956" s="6" t="s">
        <v>19</v>
      </c>
      <c r="E956" s="7">
        <v>25946</v>
      </c>
      <c r="F956" s="6" t="s">
        <v>1835</v>
      </c>
      <c r="G956" s="6" t="s">
        <v>56</v>
      </c>
      <c r="H956" s="6" t="s">
        <v>38</v>
      </c>
      <c r="I956" s="6">
        <v>179</v>
      </c>
      <c r="J956" s="6">
        <v>82.7</v>
      </c>
      <c r="K956" s="6" t="str">
        <f t="shared" si="14"/>
        <v xml:space="preserve">('4386-BRIJ','Daniel','Jones','M','1971-01-13','Fox Lake','IL','NULL','179','82.7'), </v>
      </c>
      <c r="L956" s="8"/>
      <c r="O956" s="1"/>
    </row>
    <row r="957" spans="1:15" x14ac:dyDescent="0.25">
      <c r="A957" s="6" t="s">
        <v>2845</v>
      </c>
      <c r="B957" s="6" t="s">
        <v>1836</v>
      </c>
      <c r="C957" s="6" t="s">
        <v>1837</v>
      </c>
      <c r="D957" s="6" t="s">
        <v>8</v>
      </c>
      <c r="E957" s="7">
        <v>20092</v>
      </c>
      <c r="F957" s="6" t="s">
        <v>983</v>
      </c>
      <c r="G957" s="6" t="s">
        <v>40</v>
      </c>
      <c r="H957" s="6" t="s">
        <v>14</v>
      </c>
      <c r="I957" s="6">
        <v>152</v>
      </c>
      <c r="J957" s="6">
        <v>97.3</v>
      </c>
      <c r="K957" s="6" t="str">
        <f t="shared" si="14"/>
        <v xml:space="preserve">('7447-VBNV','Gladys','Santos','F','1955-01-03','San Francisco','CA','Kiwi','152','97.3'), </v>
      </c>
      <c r="L957" s="8"/>
      <c r="O957" s="1"/>
    </row>
    <row r="958" spans="1:15" x14ac:dyDescent="0.25">
      <c r="A958" s="6" t="s">
        <v>2846</v>
      </c>
      <c r="B958" s="6" t="s">
        <v>298</v>
      </c>
      <c r="C958" s="6" t="s">
        <v>1838</v>
      </c>
      <c r="D958" s="6" t="s">
        <v>19</v>
      </c>
      <c r="E958" s="7">
        <v>15074</v>
      </c>
      <c r="F958" s="6" t="s">
        <v>287</v>
      </c>
      <c r="G958" s="6" t="s">
        <v>160</v>
      </c>
      <c r="H958" s="6" t="s">
        <v>14</v>
      </c>
      <c r="I958" s="6">
        <v>167</v>
      </c>
      <c r="J958" s="6">
        <v>88</v>
      </c>
      <c r="K958" s="6" t="str">
        <f t="shared" si="14"/>
        <v xml:space="preserve">('3909-OZHW','John','Greer','M','1941-04-08','Springfield','MO','Kiwi','167','88'), </v>
      </c>
      <c r="L958" s="8"/>
      <c r="O958" s="1"/>
    </row>
    <row r="959" spans="1:15" x14ac:dyDescent="0.25">
      <c r="A959" s="6" t="s">
        <v>2847</v>
      </c>
      <c r="B959" s="6" t="s">
        <v>111</v>
      </c>
      <c r="C959" s="6" t="s">
        <v>365</v>
      </c>
      <c r="D959" s="6" t="s">
        <v>19</v>
      </c>
      <c r="E959" s="7">
        <v>20441</v>
      </c>
      <c r="F959" s="6" t="s">
        <v>1839</v>
      </c>
      <c r="G959" s="6" t="s">
        <v>885</v>
      </c>
      <c r="H959" s="6" t="s">
        <v>38</v>
      </c>
      <c r="I959" s="6">
        <v>175</v>
      </c>
      <c r="J959" s="6">
        <v>91.9</v>
      </c>
      <c r="K959" s="6" t="str">
        <f t="shared" si="14"/>
        <v xml:space="preserve">('1389-DQSS','James','Long','M','1955-12-18','West St Paul','MN','NULL','175','91.9'), </v>
      </c>
      <c r="L959" s="8"/>
      <c r="O959" s="1"/>
    </row>
    <row r="960" spans="1:15" x14ac:dyDescent="0.25">
      <c r="A960" s="6" t="s">
        <v>2848</v>
      </c>
      <c r="B960" s="6" t="s">
        <v>1840</v>
      </c>
      <c r="C960" s="6" t="s">
        <v>1558</v>
      </c>
      <c r="D960" s="6" t="s">
        <v>19</v>
      </c>
      <c r="E960" s="7">
        <v>30169</v>
      </c>
      <c r="F960" s="6" t="s">
        <v>1688</v>
      </c>
      <c r="G960" s="6" t="s">
        <v>37</v>
      </c>
      <c r="H960" s="6" t="s">
        <v>17</v>
      </c>
      <c r="I960" s="6">
        <v>180</v>
      </c>
      <c r="J960" s="6">
        <v>84.2</v>
      </c>
      <c r="K960" s="6" t="str">
        <f t="shared" si="14"/>
        <v xml:space="preserve">('3032-RTBM','Jeffrey','Davenport','M','1982-08-06','Colonie','NY','Shellfish','180','84.2'), </v>
      </c>
      <c r="L960" s="8"/>
      <c r="O960" s="1"/>
    </row>
    <row r="961" spans="1:15" x14ac:dyDescent="0.25">
      <c r="A961" s="6" t="s">
        <v>2849</v>
      </c>
      <c r="B961" s="6" t="s">
        <v>1841</v>
      </c>
      <c r="C961" s="6" t="s">
        <v>405</v>
      </c>
      <c r="D961" s="6" t="s">
        <v>19</v>
      </c>
      <c r="E961" s="7">
        <v>34452</v>
      </c>
      <c r="F961" s="6" t="s">
        <v>1842</v>
      </c>
      <c r="G961" s="6" t="s">
        <v>885</v>
      </c>
      <c r="H961" s="6" t="s">
        <v>38</v>
      </c>
      <c r="I961" s="6">
        <v>183</v>
      </c>
      <c r="J961" s="6">
        <v>76.3</v>
      </c>
      <c r="K961" s="6" t="str">
        <f t="shared" si="14"/>
        <v xml:space="preserve">('5379-EHAT','Terrance','Jones','M','1994-04-28','Marshall','MN','NULL','183','76.3'), </v>
      </c>
      <c r="L961" s="8"/>
      <c r="O961" s="1"/>
    </row>
    <row r="962" spans="1:15" x14ac:dyDescent="0.25">
      <c r="A962" s="6" t="s">
        <v>2850</v>
      </c>
      <c r="B962" s="6" t="s">
        <v>543</v>
      </c>
      <c r="C962" s="6" t="s">
        <v>1843</v>
      </c>
      <c r="D962" s="6" t="s">
        <v>19</v>
      </c>
      <c r="E962" s="7">
        <v>22394</v>
      </c>
      <c r="F962" s="6" t="s">
        <v>1046</v>
      </c>
      <c r="G962" s="6" t="s">
        <v>10</v>
      </c>
      <c r="H962" s="6" t="s">
        <v>15</v>
      </c>
      <c r="I962" s="6">
        <v>168</v>
      </c>
      <c r="J962" s="6">
        <v>105.3</v>
      </c>
      <c r="K962" s="6" t="str">
        <f t="shared" si="14"/>
        <v xml:space="preserve">('7054-DMDQ','Albert','Durfee','M','1961-04-23','Hollywood','FL','Wheat','168','105.3'), </v>
      </c>
      <c r="L962" s="8"/>
      <c r="O962" s="1"/>
    </row>
    <row r="963" spans="1:15" x14ac:dyDescent="0.25">
      <c r="A963" s="6" t="s">
        <v>2851</v>
      </c>
      <c r="B963" s="6" t="s">
        <v>1844</v>
      </c>
      <c r="C963" s="6" t="s">
        <v>1845</v>
      </c>
      <c r="D963" s="6" t="s">
        <v>8</v>
      </c>
      <c r="E963" s="7">
        <v>14165</v>
      </c>
      <c r="F963" s="6" t="s">
        <v>598</v>
      </c>
      <c r="G963" s="6" t="s">
        <v>37</v>
      </c>
      <c r="H963" s="6" t="s">
        <v>14</v>
      </c>
      <c r="I963" s="6">
        <v>168</v>
      </c>
      <c r="J963" s="6">
        <v>81.8</v>
      </c>
      <c r="K963" s="6" t="str">
        <f t="shared" ref="K963:K1001" si="15">"("&amp;"'"&amp;A963&amp;"',"&amp;"'"&amp;B963&amp;"',"&amp;"'"&amp;C963&amp;"',"&amp;"'"&amp;D963&amp;"',"&amp;"'"&amp;TEXT(E963,"yyyy-mm-dd")&amp;"',"&amp;"'"&amp;F963&amp;"',"&amp;"'"&amp;G963&amp;"',"&amp;"'"&amp;H963&amp;"',"&amp;"'"&amp;I963&amp;"',"&amp;"'"&amp;J963&amp;"'"&amp;")"&amp;", "</f>
        <v xml:space="preserve">('7836-SHID','Sophia','Lauzon','F','1938-10-12','Brooklyn','NY','Kiwi','168','81.8'), </v>
      </c>
      <c r="L963" s="8"/>
      <c r="O963" s="1"/>
    </row>
    <row r="964" spans="1:15" x14ac:dyDescent="0.25">
      <c r="A964" s="6" t="s">
        <v>2852</v>
      </c>
      <c r="B964" s="6" t="s">
        <v>1846</v>
      </c>
      <c r="C964" s="6" t="s">
        <v>335</v>
      </c>
      <c r="D964" s="6" t="s">
        <v>8</v>
      </c>
      <c r="E964" s="7">
        <v>37207</v>
      </c>
      <c r="F964" s="6" t="s">
        <v>1847</v>
      </c>
      <c r="G964" s="6" t="s">
        <v>356</v>
      </c>
      <c r="H964" s="6" t="s">
        <v>13</v>
      </c>
      <c r="I964" s="6">
        <v>166</v>
      </c>
      <c r="J964" s="6">
        <v>55.6</v>
      </c>
      <c r="K964" s="6" t="str">
        <f t="shared" si="15"/>
        <v xml:space="preserve">('2756-JFAW','Vernell','Taylor','F','2001-11-12','Birmingham','AL','Asthma','166','55.6'), </v>
      </c>
      <c r="L964" s="8"/>
      <c r="O964" s="1"/>
    </row>
    <row r="965" spans="1:15" x14ac:dyDescent="0.25">
      <c r="A965" s="6" t="s">
        <v>2853</v>
      </c>
      <c r="B965" s="6" t="s">
        <v>1848</v>
      </c>
      <c r="C965" s="6" t="s">
        <v>1849</v>
      </c>
      <c r="D965" s="6" t="s">
        <v>8</v>
      </c>
      <c r="E965" s="7">
        <v>36992</v>
      </c>
      <c r="F965" s="6" t="s">
        <v>1040</v>
      </c>
      <c r="G965" s="6" t="s">
        <v>123</v>
      </c>
      <c r="H965" s="6" t="s">
        <v>14</v>
      </c>
      <c r="I965" s="6">
        <v>167</v>
      </c>
      <c r="J965" s="6">
        <v>73.8</v>
      </c>
      <c r="K965" s="6" t="str">
        <f t="shared" si="15"/>
        <v xml:space="preserve">('8896-ERCY','Jeannine','Weil','F','2001-04-11','Chattanooga','TN','Kiwi','167','73.8'), </v>
      </c>
      <c r="L965" s="8"/>
      <c r="O965" s="1"/>
    </row>
    <row r="966" spans="1:15" x14ac:dyDescent="0.25">
      <c r="A966" s="6" t="s">
        <v>2854</v>
      </c>
      <c r="B966" s="6" t="s">
        <v>221</v>
      </c>
      <c r="C966" s="6" t="s">
        <v>71</v>
      </c>
      <c r="D966" s="6" t="s">
        <v>19</v>
      </c>
      <c r="E966" s="7">
        <v>28290</v>
      </c>
      <c r="F966" s="6" t="s">
        <v>856</v>
      </c>
      <c r="G966" s="6" t="s">
        <v>49</v>
      </c>
      <c r="H966" s="6" t="s">
        <v>13</v>
      </c>
      <c r="I966" s="6">
        <v>177</v>
      </c>
      <c r="J966" s="6">
        <v>112.8</v>
      </c>
      <c r="K966" s="6" t="str">
        <f t="shared" si="15"/>
        <v xml:space="preserve">('6960-KKFU','Arthur','Jackson','M','1977-06-14','Austin','TX','Asthma','177','112.8'), </v>
      </c>
      <c r="L966" s="8"/>
      <c r="O966" s="1"/>
    </row>
    <row r="967" spans="1:15" x14ac:dyDescent="0.25">
      <c r="A967" s="6" t="s">
        <v>2855</v>
      </c>
      <c r="B967" s="6" t="s">
        <v>1850</v>
      </c>
      <c r="C967" s="6" t="s">
        <v>216</v>
      </c>
      <c r="D967" s="6" t="s">
        <v>8</v>
      </c>
      <c r="E967" s="7">
        <v>16981</v>
      </c>
      <c r="F967" s="6" t="s">
        <v>65</v>
      </c>
      <c r="G967" s="6" t="s">
        <v>40</v>
      </c>
      <c r="H967" s="6" t="s">
        <v>15</v>
      </c>
      <c r="I967" s="6">
        <v>164</v>
      </c>
      <c r="J967" s="6">
        <v>107.6</v>
      </c>
      <c r="K967" s="6" t="str">
        <f t="shared" si="15"/>
        <v xml:space="preserve">('8689-NTFE','Tara','Anderson','F','1946-06-28','Irvine','CA','Wheat','164','107.6'), </v>
      </c>
      <c r="L967" s="8"/>
      <c r="O967" s="1"/>
    </row>
    <row r="968" spans="1:15" x14ac:dyDescent="0.25">
      <c r="A968" s="6" t="s">
        <v>2856</v>
      </c>
      <c r="B968" s="6" t="s">
        <v>745</v>
      </c>
      <c r="C968" s="6" t="s">
        <v>1851</v>
      </c>
      <c r="D968" s="6" t="s">
        <v>19</v>
      </c>
      <c r="E968" s="7">
        <v>36685</v>
      </c>
      <c r="F968" s="6" t="s">
        <v>1852</v>
      </c>
      <c r="G968" s="6" t="s">
        <v>20</v>
      </c>
      <c r="H968" s="6" t="s">
        <v>11</v>
      </c>
      <c r="I968" s="6">
        <v>179</v>
      </c>
      <c r="J968" s="6">
        <v>68.5</v>
      </c>
      <c r="K968" s="6" t="str">
        <f t="shared" si="15"/>
        <v xml:space="preserve">('2881-QTIR','Charles','Krause','M','2000-06-08','Livonia','MI','Peanut','179','68.5'), </v>
      </c>
      <c r="L968" s="8"/>
      <c r="O968" s="1"/>
    </row>
    <row r="969" spans="1:15" x14ac:dyDescent="0.25">
      <c r="A969" s="6" t="s">
        <v>2857</v>
      </c>
      <c r="B969" s="6" t="s">
        <v>181</v>
      </c>
      <c r="C969" s="6" t="s">
        <v>319</v>
      </c>
      <c r="D969" s="6" t="s">
        <v>19</v>
      </c>
      <c r="E969" s="7">
        <v>30390</v>
      </c>
      <c r="F969" s="6" t="s">
        <v>1853</v>
      </c>
      <c r="G969" s="6" t="s">
        <v>40</v>
      </c>
      <c r="H969" s="6" t="s">
        <v>13</v>
      </c>
      <c r="I969" s="6">
        <v>185</v>
      </c>
      <c r="J969" s="6">
        <v>97.4</v>
      </c>
      <c r="K969" s="6" t="str">
        <f t="shared" si="15"/>
        <v xml:space="preserve">('4295-TESH','Frank','Harris','M','1983-03-15','Culver City','CA','Asthma','185','97.4'), </v>
      </c>
      <c r="L969" s="8"/>
      <c r="O969" s="1"/>
    </row>
    <row r="970" spans="1:15" x14ac:dyDescent="0.25">
      <c r="A970" s="6" t="s">
        <v>2858</v>
      </c>
      <c r="B970" s="6" t="s">
        <v>1153</v>
      </c>
      <c r="C970" s="6" t="s">
        <v>487</v>
      </c>
      <c r="D970" s="6" t="s">
        <v>19</v>
      </c>
      <c r="E970" s="7">
        <v>33067</v>
      </c>
      <c r="F970" s="6" t="s">
        <v>1854</v>
      </c>
      <c r="G970" s="6" t="s">
        <v>325</v>
      </c>
      <c r="H970" s="6" t="s">
        <v>11</v>
      </c>
      <c r="I970" s="6">
        <v>187</v>
      </c>
      <c r="J970" s="6">
        <v>76.5</v>
      </c>
      <c r="K970" s="6" t="str">
        <f t="shared" si="15"/>
        <v xml:space="preserve">('5282-XHJG','Eugene','Ventura','M','1990-07-13','Leavenworth','KS','Peanut','187','76.5'), </v>
      </c>
      <c r="L970" s="8"/>
      <c r="O970" s="1"/>
    </row>
    <row r="971" spans="1:15" x14ac:dyDescent="0.25">
      <c r="A971" s="6" t="s">
        <v>2859</v>
      </c>
      <c r="B971" s="6" t="s">
        <v>715</v>
      </c>
      <c r="C971" s="6" t="s">
        <v>1855</v>
      </c>
      <c r="D971" s="6" t="s">
        <v>19</v>
      </c>
      <c r="E971" s="7">
        <v>31002</v>
      </c>
      <c r="F971" s="6" t="s">
        <v>1856</v>
      </c>
      <c r="G971" s="6" t="s">
        <v>40</v>
      </c>
      <c r="H971" s="6" t="s">
        <v>11</v>
      </c>
      <c r="I971" s="6">
        <v>187</v>
      </c>
      <c r="J971" s="6">
        <v>100.6</v>
      </c>
      <c r="K971" s="6" t="str">
        <f t="shared" si="15"/>
        <v xml:space="preserve">('8890-HGKM','Aaron','Krach','M','1984-11-16','Atascadero','CA','Peanut','187','100.6'), </v>
      </c>
      <c r="L971" s="8"/>
      <c r="O971" s="1"/>
    </row>
    <row r="972" spans="1:15" x14ac:dyDescent="0.25">
      <c r="A972" s="6" t="s">
        <v>2860</v>
      </c>
      <c r="B972" s="6" t="s">
        <v>198</v>
      </c>
      <c r="C972" s="6" t="s">
        <v>1857</v>
      </c>
      <c r="D972" s="6" t="s">
        <v>19</v>
      </c>
      <c r="E972" s="7">
        <v>21457</v>
      </c>
      <c r="F972" s="6" t="s">
        <v>270</v>
      </c>
      <c r="G972" s="6" t="s">
        <v>40</v>
      </c>
      <c r="H972" s="6" t="s">
        <v>38</v>
      </c>
      <c r="I972" s="6">
        <v>181</v>
      </c>
      <c r="J972" s="6">
        <v>97</v>
      </c>
      <c r="K972" s="6" t="str">
        <f t="shared" si="15"/>
        <v xml:space="preserve">('7283-IDEW','Brian','Harmon','M','1958-09-29','San Diego','CA','NULL','181','97'), </v>
      </c>
      <c r="L972" s="8"/>
      <c r="O972" s="1"/>
    </row>
    <row r="973" spans="1:15" x14ac:dyDescent="0.25">
      <c r="A973" s="6" t="s">
        <v>2861</v>
      </c>
      <c r="B973" s="6" t="s">
        <v>459</v>
      </c>
      <c r="C973" s="6" t="s">
        <v>335</v>
      </c>
      <c r="D973" s="6" t="s">
        <v>8</v>
      </c>
      <c r="E973" s="7">
        <v>19771</v>
      </c>
      <c r="F973" s="6" t="s">
        <v>1858</v>
      </c>
      <c r="G973" s="6" t="s">
        <v>56</v>
      </c>
      <c r="H973" s="6" t="s">
        <v>18</v>
      </c>
      <c r="I973" s="6">
        <v>168</v>
      </c>
      <c r="J973" s="6">
        <v>57.4</v>
      </c>
      <c r="K973" s="6" t="str">
        <f t="shared" si="15"/>
        <v xml:space="preserve">('2137-JVUN','Eloise','Taylor','F','1954-02-16','Prairie City','IL','lactose intollerant','168','57.4'), </v>
      </c>
      <c r="L973" s="8"/>
      <c r="O973" s="1"/>
    </row>
    <row r="974" spans="1:15" x14ac:dyDescent="0.25">
      <c r="A974" s="6" t="s">
        <v>2862</v>
      </c>
      <c r="B974" s="6" t="s">
        <v>298</v>
      </c>
      <c r="C974" s="6" t="s">
        <v>625</v>
      </c>
      <c r="D974" s="6" t="s">
        <v>19</v>
      </c>
      <c r="E974" s="7">
        <v>37512</v>
      </c>
      <c r="F974" s="6" t="s">
        <v>39</v>
      </c>
      <c r="G974" s="6" t="s">
        <v>40</v>
      </c>
      <c r="H974" s="6" t="s">
        <v>11</v>
      </c>
      <c r="I974" s="6">
        <v>187</v>
      </c>
      <c r="J974" s="6">
        <v>74.900000000000006</v>
      </c>
      <c r="K974" s="6" t="str">
        <f t="shared" si="15"/>
        <v xml:space="preserve">('9510-TFMW','John','Washington','M','2002-09-13','Los Angeles','CA','Peanut','187','74.9'), </v>
      </c>
      <c r="L974" s="8"/>
      <c r="O974" s="1"/>
    </row>
    <row r="975" spans="1:15" x14ac:dyDescent="0.25">
      <c r="A975" s="6" t="s">
        <v>2863</v>
      </c>
      <c r="B975" s="6" t="s">
        <v>344</v>
      </c>
      <c r="C975" s="6" t="s">
        <v>1859</v>
      </c>
      <c r="D975" s="6" t="s">
        <v>8</v>
      </c>
      <c r="E975" s="7">
        <v>19577</v>
      </c>
      <c r="F975" s="6" t="s">
        <v>48</v>
      </c>
      <c r="G975" s="6" t="s">
        <v>49</v>
      </c>
      <c r="H975" s="6" t="s">
        <v>16</v>
      </c>
      <c r="I975" s="6">
        <v>165</v>
      </c>
      <c r="J975" s="6">
        <v>94.3</v>
      </c>
      <c r="K975" s="6" t="str">
        <f t="shared" si="15"/>
        <v xml:space="preserve">('2393-EOEN','Jennifer','Stephenson','F','1953-08-06','Farmers Branch','TX','Soy','165','94.3'), </v>
      </c>
      <c r="L975" s="8"/>
      <c r="O975" s="1"/>
    </row>
    <row r="976" spans="1:15" x14ac:dyDescent="0.25">
      <c r="A976" s="6" t="s">
        <v>2864</v>
      </c>
      <c r="B976" s="6" t="s">
        <v>1860</v>
      </c>
      <c r="C976" s="6" t="s">
        <v>1861</v>
      </c>
      <c r="D976" s="6" t="s">
        <v>8</v>
      </c>
      <c r="E976" s="7">
        <v>33984</v>
      </c>
      <c r="F976" s="6" t="s">
        <v>1862</v>
      </c>
      <c r="G976" s="6" t="s">
        <v>167</v>
      </c>
      <c r="H976" s="6" t="s">
        <v>17</v>
      </c>
      <c r="I976" s="6">
        <v>158</v>
      </c>
      <c r="J976" s="6">
        <v>83.5</v>
      </c>
      <c r="K976" s="6" t="str">
        <f t="shared" si="15"/>
        <v xml:space="preserve">('2783-AUIR','Nicole','Lozano','F','1993-01-15','New Albany','MS','Shellfish','158','83.5'), </v>
      </c>
      <c r="L976" s="8"/>
      <c r="O976" s="1"/>
    </row>
    <row r="977" spans="1:15" x14ac:dyDescent="0.25">
      <c r="A977" s="6" t="s">
        <v>2865</v>
      </c>
      <c r="B977" s="6" t="s">
        <v>111</v>
      </c>
      <c r="C977" s="6" t="s">
        <v>1734</v>
      </c>
      <c r="D977" s="6" t="s">
        <v>19</v>
      </c>
      <c r="E977" s="7">
        <v>31276</v>
      </c>
      <c r="F977" s="6" t="s">
        <v>210</v>
      </c>
      <c r="G977" s="6" t="s">
        <v>127</v>
      </c>
      <c r="H977" s="6" t="s">
        <v>15</v>
      </c>
      <c r="I977" s="6">
        <v>189</v>
      </c>
      <c r="J977" s="6">
        <v>83.1</v>
      </c>
      <c r="K977" s="6" t="str">
        <f t="shared" si="15"/>
        <v xml:space="preserve">('8052-CTGZ','James','Sanchez','M','1985-08-17','Philadelphia','PA','Wheat','189','83.1'), </v>
      </c>
      <c r="L977" s="8"/>
      <c r="O977" s="1"/>
    </row>
    <row r="978" spans="1:15" x14ac:dyDescent="0.25">
      <c r="A978" s="6" t="s">
        <v>2866</v>
      </c>
      <c r="B978" s="6" t="s">
        <v>1394</v>
      </c>
      <c r="C978" s="6" t="s">
        <v>1863</v>
      </c>
      <c r="D978" s="6" t="s">
        <v>19</v>
      </c>
      <c r="E978" s="7">
        <v>25629</v>
      </c>
      <c r="F978" s="6" t="s">
        <v>818</v>
      </c>
      <c r="G978" s="6" t="s">
        <v>49</v>
      </c>
      <c r="H978" s="6" t="s">
        <v>16</v>
      </c>
      <c r="I978" s="6">
        <v>166</v>
      </c>
      <c r="J978" s="6">
        <v>114.8</v>
      </c>
      <c r="K978" s="6" t="str">
        <f t="shared" si="15"/>
        <v xml:space="preserve">('9314-JOAG','Glenn','Hunter','M','1970-03-02','Corpus Christi','TX','Soy','166','114.8'), </v>
      </c>
      <c r="L978" s="8"/>
      <c r="O978" s="1"/>
    </row>
    <row r="979" spans="1:15" x14ac:dyDescent="0.25">
      <c r="A979" s="6" t="s">
        <v>2867</v>
      </c>
      <c r="B979" s="6" t="s">
        <v>1188</v>
      </c>
      <c r="C979" s="6" t="s">
        <v>1864</v>
      </c>
      <c r="D979" s="6" t="s">
        <v>19</v>
      </c>
      <c r="E979" s="7">
        <v>17062</v>
      </c>
      <c r="F979" s="6" t="s">
        <v>1865</v>
      </c>
      <c r="G979" s="6" t="s">
        <v>127</v>
      </c>
      <c r="H979" s="6" t="s">
        <v>16</v>
      </c>
      <c r="I979" s="6">
        <v>180</v>
      </c>
      <c r="J979" s="6">
        <v>72.400000000000006</v>
      </c>
      <c r="K979" s="6" t="str">
        <f t="shared" si="15"/>
        <v xml:space="preserve">('3609-KFKT','Stephen','Guillaume','M','1946-09-17','Erie','PA','Soy','180','72.4'), </v>
      </c>
      <c r="L979" s="8"/>
      <c r="O979" s="1"/>
    </row>
    <row r="980" spans="1:15" x14ac:dyDescent="0.25">
      <c r="A980" s="6" t="s">
        <v>2868</v>
      </c>
      <c r="B980" s="6" t="s">
        <v>1713</v>
      </c>
      <c r="C980" s="6" t="s">
        <v>906</v>
      </c>
      <c r="D980" s="6" t="s">
        <v>8</v>
      </c>
      <c r="E980" s="7">
        <v>17889</v>
      </c>
      <c r="F980" s="6" t="s">
        <v>739</v>
      </c>
      <c r="G980" s="6" t="s">
        <v>740</v>
      </c>
      <c r="H980" s="6" t="s">
        <v>18</v>
      </c>
      <c r="I980" s="6">
        <v>165</v>
      </c>
      <c r="J980" s="6">
        <v>94.4</v>
      </c>
      <c r="K980" s="6" t="str">
        <f t="shared" si="15"/>
        <v xml:space="preserve">('1328-WWZZ','Jewell','Bowen','F','1948-12-22','Albuquerque','NM','lactose intollerant','165','94.4'), </v>
      </c>
      <c r="L980" s="8"/>
      <c r="O980" s="1"/>
    </row>
    <row r="981" spans="1:15" x14ac:dyDescent="0.25">
      <c r="A981" s="6" t="s">
        <v>2869</v>
      </c>
      <c r="B981" s="6" t="s">
        <v>76</v>
      </c>
      <c r="C981" s="6" t="s">
        <v>1866</v>
      </c>
      <c r="D981" s="6" t="s">
        <v>8</v>
      </c>
      <c r="E981" s="7">
        <v>36860</v>
      </c>
      <c r="F981" s="6" t="s">
        <v>1867</v>
      </c>
      <c r="G981" s="6" t="s">
        <v>714</v>
      </c>
      <c r="H981" s="6" t="s">
        <v>11</v>
      </c>
      <c r="I981" s="6">
        <v>175</v>
      </c>
      <c r="J981" s="6">
        <v>51.4</v>
      </c>
      <c r="K981" s="6" t="str">
        <f t="shared" si="15"/>
        <v xml:space="preserve">('4423-ASMW','Elizabeth','Lebeau','F','2000-11-30','Salem','OR','Peanut','175','51.4'), </v>
      </c>
      <c r="L981" s="8"/>
      <c r="O981" s="1"/>
    </row>
    <row r="982" spans="1:15" x14ac:dyDescent="0.25">
      <c r="A982" s="6" t="s">
        <v>2870</v>
      </c>
      <c r="B982" s="6" t="s">
        <v>1596</v>
      </c>
      <c r="C982" s="6" t="s">
        <v>1868</v>
      </c>
      <c r="D982" s="6" t="s">
        <v>8</v>
      </c>
      <c r="E982" s="7">
        <v>28728</v>
      </c>
      <c r="F982" s="6" t="s">
        <v>1869</v>
      </c>
      <c r="G982" s="6" t="s">
        <v>75</v>
      </c>
      <c r="H982" s="6" t="s">
        <v>11</v>
      </c>
      <c r="I982" s="6">
        <v>170</v>
      </c>
      <c r="J982" s="6">
        <v>74.900000000000006</v>
      </c>
      <c r="K982" s="6" t="str">
        <f t="shared" si="15"/>
        <v xml:space="preserve">('2802-EGBC','Lisa','Yerger','F','1978-08-26','Kenner','LA','Peanut','170','74.9'), </v>
      </c>
      <c r="L982" s="8"/>
      <c r="O982" s="1"/>
    </row>
    <row r="983" spans="1:15" x14ac:dyDescent="0.25">
      <c r="A983" s="6" t="s">
        <v>2871</v>
      </c>
      <c r="B983" s="6" t="s">
        <v>124</v>
      </c>
      <c r="C983" s="6" t="s">
        <v>1870</v>
      </c>
      <c r="D983" s="6" t="s">
        <v>8</v>
      </c>
      <c r="E983" s="7">
        <v>14148</v>
      </c>
      <c r="F983" s="6" t="s">
        <v>514</v>
      </c>
      <c r="G983" s="6" t="s">
        <v>297</v>
      </c>
      <c r="H983" s="6" t="s">
        <v>15</v>
      </c>
      <c r="I983" s="6">
        <v>160</v>
      </c>
      <c r="J983" s="6">
        <v>61.4</v>
      </c>
      <c r="K983" s="6" t="str">
        <f t="shared" si="15"/>
        <v xml:space="preserve">('6664-GFPI','Christina','Sabo','F','1938-09-25','Salt Lake City','UT','Wheat','160','61.4'), </v>
      </c>
      <c r="L983" s="8"/>
      <c r="O983" s="1"/>
    </row>
    <row r="984" spans="1:15" x14ac:dyDescent="0.25">
      <c r="A984" s="6" t="s">
        <v>2872</v>
      </c>
      <c r="B984" s="6" t="s">
        <v>1871</v>
      </c>
      <c r="C984" s="6" t="s">
        <v>1314</v>
      </c>
      <c r="D984" s="6" t="s">
        <v>8</v>
      </c>
      <c r="E984" s="7">
        <v>16285</v>
      </c>
      <c r="F984" s="6" t="s">
        <v>159</v>
      </c>
      <c r="G984" s="6" t="s">
        <v>160</v>
      </c>
      <c r="H984" s="6" t="s">
        <v>38</v>
      </c>
      <c r="I984" s="6">
        <v>153</v>
      </c>
      <c r="J984" s="6">
        <v>89.4</v>
      </c>
      <c r="K984" s="6" t="str">
        <f t="shared" si="15"/>
        <v xml:space="preserve">('6790-NYLR','Elena','Walker','F','1944-08-01','Jefferson City','MO','NULL','153','89.4'), </v>
      </c>
      <c r="L984" s="8"/>
      <c r="O984" s="1"/>
    </row>
    <row r="985" spans="1:15" x14ac:dyDescent="0.25">
      <c r="A985" s="6" t="s">
        <v>2873</v>
      </c>
      <c r="B985" s="6" t="s">
        <v>1218</v>
      </c>
      <c r="C985" s="6" t="s">
        <v>508</v>
      </c>
      <c r="D985" s="6" t="s">
        <v>19</v>
      </c>
      <c r="E985" s="7">
        <v>35419</v>
      </c>
      <c r="F985" s="6" t="s">
        <v>385</v>
      </c>
      <c r="G985" s="6" t="s">
        <v>49</v>
      </c>
      <c r="H985" s="6" t="s">
        <v>18</v>
      </c>
      <c r="I985" s="6">
        <v>182</v>
      </c>
      <c r="J985" s="6">
        <v>106.9</v>
      </c>
      <c r="K985" s="6" t="str">
        <f t="shared" si="15"/>
        <v xml:space="preserve">('6803-JGSO','Matthew','Green','M','1996-12-20','Richardson','TX','lactose intollerant','182','106.9'), </v>
      </c>
      <c r="L985" s="8"/>
      <c r="O985" s="1"/>
    </row>
    <row r="986" spans="1:15" x14ac:dyDescent="0.25">
      <c r="A986" s="6" t="s">
        <v>2874</v>
      </c>
      <c r="B986" s="6" t="s">
        <v>76</v>
      </c>
      <c r="C986" s="6" t="s">
        <v>1872</v>
      </c>
      <c r="D986" s="6" t="s">
        <v>8</v>
      </c>
      <c r="E986" s="7">
        <v>24027</v>
      </c>
      <c r="F986" s="6" t="s">
        <v>279</v>
      </c>
      <c r="G986" s="6" t="s">
        <v>52</v>
      </c>
      <c r="H986" s="6" t="s">
        <v>18</v>
      </c>
      <c r="I986" s="6">
        <v>167</v>
      </c>
      <c r="J986" s="6">
        <v>82.3</v>
      </c>
      <c r="K986" s="6" t="str">
        <f t="shared" si="15"/>
        <v xml:space="preserve">('3387-DXAY','Elizabeth','Boehmer','F','1965-10-12','Milwaukee','WI','lactose intollerant','167','82.3'), </v>
      </c>
      <c r="L986" s="8"/>
      <c r="O986" s="1"/>
    </row>
    <row r="987" spans="1:15" x14ac:dyDescent="0.25">
      <c r="A987" s="6" t="s">
        <v>2875</v>
      </c>
      <c r="B987" s="6" t="s">
        <v>748</v>
      </c>
      <c r="C987" s="6" t="s">
        <v>1618</v>
      </c>
      <c r="D987" s="6" t="s">
        <v>19</v>
      </c>
      <c r="E987" s="7">
        <v>22223</v>
      </c>
      <c r="F987" s="6" t="s">
        <v>1873</v>
      </c>
      <c r="G987" s="6" t="s">
        <v>37</v>
      </c>
      <c r="H987" s="6" t="s">
        <v>38</v>
      </c>
      <c r="I987" s="6">
        <v>169</v>
      </c>
      <c r="J987" s="6">
        <v>83.3</v>
      </c>
      <c r="K987" s="6" t="str">
        <f t="shared" si="15"/>
        <v xml:space="preserve">('1314-ELWR','Ralph','Ward','M','1960-11-03','Schenectady','NY','NULL','169','83.3'), </v>
      </c>
      <c r="L987" s="8"/>
      <c r="O987" s="1"/>
    </row>
    <row r="988" spans="1:15" x14ac:dyDescent="0.25">
      <c r="A988" s="6" t="s">
        <v>2876</v>
      </c>
      <c r="B988" s="6" t="s">
        <v>1874</v>
      </c>
      <c r="C988" s="6" t="s">
        <v>841</v>
      </c>
      <c r="D988" s="6" t="s">
        <v>19</v>
      </c>
      <c r="E988" s="7">
        <v>21581</v>
      </c>
      <c r="F988" s="6" t="s">
        <v>273</v>
      </c>
      <c r="G988" s="6" t="s">
        <v>37</v>
      </c>
      <c r="H988" s="6" t="s">
        <v>38</v>
      </c>
      <c r="I988" s="6">
        <v>171</v>
      </c>
      <c r="J988" s="6">
        <v>76.2</v>
      </c>
      <c r="K988" s="6" t="str">
        <f t="shared" si="15"/>
        <v xml:space="preserve">('2750-VRLG','Angel','Curtis','M','1959-01-31','New York','NY','NULL','171','76.2'), </v>
      </c>
      <c r="L988" s="8"/>
      <c r="O988" s="1"/>
    </row>
    <row r="989" spans="1:15" x14ac:dyDescent="0.25">
      <c r="A989" s="6" t="s">
        <v>2877</v>
      </c>
      <c r="B989" s="6" t="s">
        <v>474</v>
      </c>
      <c r="C989" s="6" t="s">
        <v>405</v>
      </c>
      <c r="D989" s="6" t="s">
        <v>8</v>
      </c>
      <c r="E989" s="7">
        <v>14310</v>
      </c>
      <c r="F989" s="6" t="s">
        <v>1875</v>
      </c>
      <c r="G989" s="6" t="s">
        <v>52</v>
      </c>
      <c r="H989" s="6" t="s">
        <v>14</v>
      </c>
      <c r="I989" s="6">
        <v>159</v>
      </c>
      <c r="J989" s="6">
        <v>68.599999999999994</v>
      </c>
      <c r="K989" s="6" t="str">
        <f t="shared" si="15"/>
        <v xml:space="preserve">('9366-ZYLB','Eileen','Jones','F','1939-03-06','Sarona','WI','Kiwi','159','68.6'), </v>
      </c>
      <c r="L989" s="8"/>
      <c r="O989" s="1"/>
    </row>
    <row r="990" spans="1:15" x14ac:dyDescent="0.25">
      <c r="A990" s="6" t="s">
        <v>2878</v>
      </c>
      <c r="B990" s="6" t="s">
        <v>1166</v>
      </c>
      <c r="C990" s="6" t="s">
        <v>1119</v>
      </c>
      <c r="D990" s="6" t="s">
        <v>8</v>
      </c>
      <c r="E990" s="7">
        <v>30798</v>
      </c>
      <c r="F990" s="6" t="s">
        <v>363</v>
      </c>
      <c r="G990" s="6" t="s">
        <v>123</v>
      </c>
      <c r="H990" s="6" t="s">
        <v>14</v>
      </c>
      <c r="I990" s="6">
        <v>154</v>
      </c>
      <c r="J990" s="6">
        <v>73.099999999999994</v>
      </c>
      <c r="K990" s="6" t="str">
        <f t="shared" si="15"/>
        <v xml:space="preserve">('9435-UZVB','Helen','Stewart','F','1984-04-26','Memphis','TN','Kiwi','154','73.1'), </v>
      </c>
      <c r="L990" s="8"/>
      <c r="O990" s="1"/>
    </row>
    <row r="991" spans="1:15" x14ac:dyDescent="0.25">
      <c r="A991" s="6" t="s">
        <v>2879</v>
      </c>
      <c r="B991" s="6" t="s">
        <v>1876</v>
      </c>
      <c r="C991" s="6" t="s">
        <v>966</v>
      </c>
      <c r="D991" s="6" t="s">
        <v>8</v>
      </c>
      <c r="E991" s="7">
        <v>36597</v>
      </c>
      <c r="F991" s="6" t="s">
        <v>273</v>
      </c>
      <c r="G991" s="6" t="s">
        <v>35</v>
      </c>
      <c r="H991" s="6" t="s">
        <v>16</v>
      </c>
      <c r="I991" s="6">
        <v>175</v>
      </c>
      <c r="J991" s="6">
        <v>87.8</v>
      </c>
      <c r="K991" s="6" t="str">
        <f t="shared" si="15"/>
        <v xml:space="preserve">('9746-REAO','Latrisha','Gutierrez','F','2000-03-12','New York','NJ','Soy','175','87.8'), </v>
      </c>
      <c r="L991" s="8"/>
      <c r="O991" s="1"/>
    </row>
    <row r="992" spans="1:15" x14ac:dyDescent="0.25">
      <c r="A992" s="6" t="s">
        <v>2880</v>
      </c>
      <c r="B992" s="6" t="s">
        <v>298</v>
      </c>
      <c r="C992" s="6" t="s">
        <v>1877</v>
      </c>
      <c r="D992" s="6" t="s">
        <v>19</v>
      </c>
      <c r="E992" s="7">
        <v>22869</v>
      </c>
      <c r="F992" s="6" t="s">
        <v>993</v>
      </c>
      <c r="G992" s="6" t="s">
        <v>160</v>
      </c>
      <c r="H992" s="6" t="s">
        <v>17</v>
      </c>
      <c r="I992" s="6">
        <v>177</v>
      </c>
      <c r="J992" s="6">
        <v>97</v>
      </c>
      <c r="K992" s="6" t="str">
        <f t="shared" si="15"/>
        <v xml:space="preserve">('2435-GRXG','John','Tavares','M','1962-08-11','Saint Louis','MO','Shellfish','177','97'), </v>
      </c>
      <c r="L992" s="8"/>
      <c r="O992" s="1"/>
    </row>
    <row r="993" spans="1:15" x14ac:dyDescent="0.25">
      <c r="A993" s="6" t="s">
        <v>2881</v>
      </c>
      <c r="B993" s="6" t="s">
        <v>1878</v>
      </c>
      <c r="C993" s="6" t="s">
        <v>1879</v>
      </c>
      <c r="D993" s="6" t="s">
        <v>19</v>
      </c>
      <c r="E993" s="7">
        <v>30438</v>
      </c>
      <c r="F993" s="6" t="s">
        <v>1880</v>
      </c>
      <c r="G993" s="6" t="s">
        <v>49</v>
      </c>
      <c r="H993" s="6" t="s">
        <v>13</v>
      </c>
      <c r="I993" s="6">
        <v>181</v>
      </c>
      <c r="J993" s="6">
        <v>110.2</v>
      </c>
      <c r="K993" s="6" t="str">
        <f t="shared" si="15"/>
        <v xml:space="preserve">('6590-AZXN','Cletus','Machado','M','1983-05-02','Harlingen','TX','Asthma','181','110.2'), </v>
      </c>
      <c r="L993" s="8"/>
      <c r="O993" s="1"/>
    </row>
    <row r="994" spans="1:15" x14ac:dyDescent="0.25">
      <c r="A994" s="6" t="s">
        <v>2882</v>
      </c>
      <c r="B994" s="6" t="s">
        <v>72</v>
      </c>
      <c r="C994" s="6" t="s">
        <v>1669</v>
      </c>
      <c r="D994" s="6" t="s">
        <v>19</v>
      </c>
      <c r="E994" s="7">
        <v>17678</v>
      </c>
      <c r="F994" s="6" t="s">
        <v>1881</v>
      </c>
      <c r="G994" s="6" t="s">
        <v>79</v>
      </c>
      <c r="H994" s="6" t="s">
        <v>16</v>
      </c>
      <c r="I994" s="6">
        <v>172</v>
      </c>
      <c r="J994" s="6">
        <v>81.099999999999994</v>
      </c>
      <c r="K994" s="6" t="str">
        <f t="shared" si="15"/>
        <v xml:space="preserve">('9894-GGLK','Robert','Gillespie','M','1948-05-25','Eagletown','OK','Soy','172','81.1'), </v>
      </c>
      <c r="L994" s="8"/>
      <c r="O994" s="1"/>
    </row>
    <row r="995" spans="1:15" x14ac:dyDescent="0.25">
      <c r="A995" s="6" t="s">
        <v>2883</v>
      </c>
      <c r="B995" s="6" t="s">
        <v>402</v>
      </c>
      <c r="C995" s="6" t="s">
        <v>1882</v>
      </c>
      <c r="D995" s="6" t="s">
        <v>19</v>
      </c>
      <c r="E995" s="7">
        <v>25697</v>
      </c>
      <c r="F995" s="6" t="s">
        <v>96</v>
      </c>
      <c r="G995" s="6" t="s">
        <v>49</v>
      </c>
      <c r="H995" s="6" t="s">
        <v>14</v>
      </c>
      <c r="I995" s="6">
        <v>186</v>
      </c>
      <c r="J995" s="6">
        <v>77.099999999999994</v>
      </c>
      <c r="K995" s="6" t="str">
        <f t="shared" si="15"/>
        <v xml:space="preserve">('1883-RJIC','Lawrence','Chase','M','1970-05-09','Houston','TX','Kiwi','186','77.1'), </v>
      </c>
      <c r="L995" s="8"/>
      <c r="O995" s="1"/>
    </row>
    <row r="996" spans="1:15" x14ac:dyDescent="0.25">
      <c r="A996" s="6" t="s">
        <v>2884</v>
      </c>
      <c r="B996" s="6" t="s">
        <v>57</v>
      </c>
      <c r="C996" s="6" t="s">
        <v>1883</v>
      </c>
      <c r="D996" s="6" t="s">
        <v>8</v>
      </c>
      <c r="E996" s="7">
        <v>13871</v>
      </c>
      <c r="F996" s="6" t="s">
        <v>363</v>
      </c>
      <c r="G996" s="6" t="s">
        <v>123</v>
      </c>
      <c r="H996" s="6" t="s">
        <v>15</v>
      </c>
      <c r="I996" s="6">
        <v>163</v>
      </c>
      <c r="J996" s="6">
        <v>77.2</v>
      </c>
      <c r="K996" s="6" t="str">
        <f t="shared" si="15"/>
        <v xml:space="preserve">('3680-TMRF','Suzanne','Salazar','F','1937-12-22','Memphis','TN','Wheat','163','77.2'), </v>
      </c>
      <c r="L996" s="8"/>
      <c r="O996" s="1"/>
    </row>
    <row r="997" spans="1:15" x14ac:dyDescent="0.25">
      <c r="A997" s="6" t="s">
        <v>2885</v>
      </c>
      <c r="B997" s="6" t="s">
        <v>1407</v>
      </c>
      <c r="C997" s="6" t="s">
        <v>1884</v>
      </c>
      <c r="D997" s="6" t="s">
        <v>19</v>
      </c>
      <c r="E997" s="7">
        <v>27397</v>
      </c>
      <c r="F997" s="6" t="s">
        <v>1885</v>
      </c>
      <c r="G997" s="6" t="s">
        <v>51</v>
      </c>
      <c r="H997" s="6" t="s">
        <v>18</v>
      </c>
      <c r="I997" s="6">
        <v>174</v>
      </c>
      <c r="J997" s="6">
        <v>98.9</v>
      </c>
      <c r="K997" s="6" t="str">
        <f t="shared" si="15"/>
        <v xml:space="preserve">('6380-AXUR','Danny','Graney','M','1975-01-03','Wethersfield','CT','lactose intollerant','174','98.9'), </v>
      </c>
      <c r="L997" s="8"/>
      <c r="O997" s="1"/>
    </row>
    <row r="998" spans="1:15" x14ac:dyDescent="0.25">
      <c r="A998" s="6" t="s">
        <v>2886</v>
      </c>
      <c r="B998" s="6" t="s">
        <v>577</v>
      </c>
      <c r="C998" s="6" t="s">
        <v>473</v>
      </c>
      <c r="D998" s="6" t="s">
        <v>19</v>
      </c>
      <c r="E998" s="7">
        <v>17739</v>
      </c>
      <c r="F998" s="6" t="s">
        <v>1153</v>
      </c>
      <c r="G998" s="6" t="s">
        <v>714</v>
      </c>
      <c r="H998" s="6" t="s">
        <v>18</v>
      </c>
      <c r="I998" s="6">
        <v>178</v>
      </c>
      <c r="J998" s="6">
        <v>66.400000000000006</v>
      </c>
      <c r="K998" s="6" t="str">
        <f t="shared" si="15"/>
        <v xml:space="preserve">('3344-CQGY','Daniel','Troy','M','1948-07-25','Eugene','OR','lactose intollerant','178','66.4'), </v>
      </c>
      <c r="L998" s="8"/>
      <c r="O998" s="1"/>
    </row>
    <row r="999" spans="1:15" x14ac:dyDescent="0.25">
      <c r="A999" s="6" t="s">
        <v>2887</v>
      </c>
      <c r="B999" s="6" t="s">
        <v>181</v>
      </c>
      <c r="C999" s="6" t="s">
        <v>1886</v>
      </c>
      <c r="D999" s="6" t="s">
        <v>19</v>
      </c>
      <c r="E999" s="7">
        <v>30525</v>
      </c>
      <c r="F999" s="6" t="s">
        <v>1108</v>
      </c>
      <c r="G999" s="6" t="s">
        <v>56</v>
      </c>
      <c r="H999" s="6" t="s">
        <v>14</v>
      </c>
      <c r="I999" s="6">
        <v>175</v>
      </c>
      <c r="J999" s="6">
        <v>100.9</v>
      </c>
      <c r="K999" s="6" t="str">
        <f t="shared" si="15"/>
        <v xml:space="preserve">('3009-ULRV','Frank','Newsome','M','1983-07-28','Elk Grove Village','IL','Kiwi','175','100.9'), </v>
      </c>
      <c r="L999" s="8"/>
      <c r="O999" s="1"/>
    </row>
    <row r="1000" spans="1:15" x14ac:dyDescent="0.25">
      <c r="A1000" s="6" t="s">
        <v>2888</v>
      </c>
      <c r="B1000" s="6" t="s">
        <v>1887</v>
      </c>
      <c r="C1000" s="6" t="s">
        <v>375</v>
      </c>
      <c r="D1000" s="6" t="s">
        <v>8</v>
      </c>
      <c r="E1000" s="7">
        <v>31182</v>
      </c>
      <c r="F1000" s="6" t="s">
        <v>1888</v>
      </c>
      <c r="G1000" s="6" t="s">
        <v>32</v>
      </c>
      <c r="H1000" s="6" t="s">
        <v>14</v>
      </c>
      <c r="I1000" s="6">
        <v>172</v>
      </c>
      <c r="J1000" s="6">
        <v>51</v>
      </c>
      <c r="K1000" s="6" t="str">
        <f t="shared" si="15"/>
        <v xml:space="preserve">('4301-EEMU','Vera','Williams','F','1985-05-15','Lynchburg','VA','Kiwi','172','51'), </v>
      </c>
      <c r="L1000" s="8"/>
      <c r="O1000" s="1"/>
    </row>
    <row r="1001" spans="1:15" x14ac:dyDescent="0.25">
      <c r="A1001" s="6" t="s">
        <v>2889</v>
      </c>
      <c r="B1001" s="6" t="s">
        <v>447</v>
      </c>
      <c r="C1001" s="6" t="s">
        <v>1889</v>
      </c>
      <c r="D1001" s="6" t="s">
        <v>8</v>
      </c>
      <c r="E1001" s="7">
        <v>20141</v>
      </c>
      <c r="F1001" s="6" t="s">
        <v>229</v>
      </c>
      <c r="G1001" s="6" t="s">
        <v>47</v>
      </c>
      <c r="H1001" s="6" t="s">
        <v>17</v>
      </c>
      <c r="I1001" s="6">
        <v>169</v>
      </c>
      <c r="J1001" s="6">
        <v>89</v>
      </c>
      <c r="K1001" s="6" t="str">
        <f t="shared" si="15"/>
        <v xml:space="preserve">('1837-EYUN','Nancy','Werner','F','1955-02-21','Rocky Mount','NC','Shellfish','169','89'), </v>
      </c>
      <c r="L1001" s="8"/>
      <c r="O1001" s="1"/>
    </row>
    <row r="1002" spans="1:15" x14ac:dyDescent="0.25">
      <c r="O1002" s="1"/>
    </row>
    <row r="1003" spans="1:15" x14ac:dyDescent="0.25">
      <c r="O1003" s="1"/>
    </row>
    <row r="1004" spans="1:15" x14ac:dyDescent="0.25">
      <c r="O1004" s="1"/>
    </row>
    <row r="1005" spans="1:15" x14ac:dyDescent="0.25">
      <c r="O1005" s="1"/>
    </row>
    <row r="1006" spans="1:15" x14ac:dyDescent="0.25">
      <c r="O1006" s="1"/>
    </row>
    <row r="1007" spans="1:15" x14ac:dyDescent="0.25">
      <c r="O1007" s="1"/>
    </row>
    <row r="1008" spans="1:15" x14ac:dyDescent="0.25">
      <c r="O1008" s="1"/>
    </row>
    <row r="1009" spans="15:15" x14ac:dyDescent="0.25">
      <c r="O1009" s="1"/>
    </row>
    <row r="1010" spans="15:15" x14ac:dyDescent="0.25">
      <c r="O1010" s="1"/>
    </row>
    <row r="1011" spans="15:15" x14ac:dyDescent="0.25">
      <c r="O1011" s="1"/>
    </row>
    <row r="1012" spans="15:15" x14ac:dyDescent="0.25">
      <c r="O1012" s="1"/>
    </row>
    <row r="1013" spans="15:15" x14ac:dyDescent="0.25">
      <c r="O1013" s="1"/>
    </row>
    <row r="1014" spans="15:15" x14ac:dyDescent="0.25">
      <c r="O1014" s="1"/>
    </row>
    <row r="1015" spans="15:15" x14ac:dyDescent="0.25">
      <c r="O1015" s="1"/>
    </row>
    <row r="1016" spans="15:15" x14ac:dyDescent="0.25">
      <c r="O1016" s="1"/>
    </row>
    <row r="1017" spans="15:15" x14ac:dyDescent="0.25">
      <c r="O1017" s="1"/>
    </row>
    <row r="1018" spans="15:15" x14ac:dyDescent="0.25">
      <c r="O1018" s="1"/>
    </row>
  </sheetData>
  <autoFilter ref="A1:K1" xr:uid="{C5E27459-7C00-4506-B132-0285FC53DE44}"/>
  <dataValidations count="1">
    <dataValidation type="list" allowBlank="1" showInputMessage="1" showErrorMessage="1" sqref="H2:H1001" xr:uid="{3BB2F22E-7A68-4BB8-9130-5ACA6A90165E}">
      <formula1>$M$15:$M$21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478A-D260-4C8D-8512-CF10C4D78A46}">
  <dimension ref="A1:M200"/>
  <sheetViews>
    <sheetView workbookViewId="0"/>
  </sheetViews>
  <sheetFormatPr defaultRowHeight="15" x14ac:dyDescent="0.25"/>
  <cols>
    <col min="1" max="1" width="11.85546875" bestFit="1" customWidth="1"/>
    <col min="2" max="2" width="15.140625" bestFit="1" customWidth="1"/>
    <col min="3" max="3" width="14.5703125" bestFit="1" customWidth="1"/>
    <col min="4" max="4" width="36.42578125" bestFit="1" customWidth="1"/>
    <col min="5" max="5" width="19.28515625" bestFit="1" customWidth="1"/>
    <col min="6" max="6" width="90.28515625" bestFit="1" customWidth="1"/>
    <col min="8" max="8" width="94.140625" customWidth="1"/>
    <col min="11" max="11" width="36.42578125" bestFit="1" customWidth="1"/>
    <col min="13" max="13" width="16.28515625" bestFit="1" customWidth="1"/>
  </cols>
  <sheetData>
    <row r="1" spans="1:13" x14ac:dyDescent="0.25">
      <c r="A1" s="9" t="s">
        <v>0</v>
      </c>
      <c r="B1" s="9" t="s">
        <v>2894</v>
      </c>
      <c r="C1" s="9" t="s">
        <v>2895</v>
      </c>
      <c r="D1" s="9" t="s">
        <v>2896</v>
      </c>
      <c r="E1" s="9" t="s">
        <v>2897</v>
      </c>
      <c r="F1" s="9" t="s">
        <v>2962</v>
      </c>
      <c r="H1" t="s">
        <v>2891</v>
      </c>
      <c r="K1" t="s">
        <v>2917</v>
      </c>
      <c r="M1" t="s">
        <v>2918</v>
      </c>
    </row>
    <row r="2" spans="1:13" x14ac:dyDescent="0.25">
      <c r="A2" s="10" t="s">
        <v>2881</v>
      </c>
      <c r="B2" s="11">
        <v>41988</v>
      </c>
      <c r="C2" s="11">
        <v>41991</v>
      </c>
      <c r="D2" s="10" t="s">
        <v>2905</v>
      </c>
      <c r="E2" s="10" t="s">
        <v>2936</v>
      </c>
      <c r="F2" s="10" t="s">
        <v>2964</v>
      </c>
      <c r="H2" t="str">
        <f>_xlfn.TEXTJOIN("",TRUE,F2:F200)</f>
        <v xml:space="preserve">('6590-AZXN','2014-12-15','2014-12-18','Cardiovascular disease','4178-HRUK-6302'), ('7765-HXON','2014-02-19','2014-02-19','Type 2 Diabetes','1459-XOPU-3859'), ('1259-IFSB','2014-06-06','2014-06-09','Erectile Dysfunction','4252-FGWJ-2297'), ('1400-AKZU','2014-04-20','2014-04-23','Urinary Tract Infections','4252-FGWJ-2297'), ('7883-PIWZ','2014-07-06','2014-07-06','Urinary Tract Infections','4252-FGWJ-2297'), ('9829-KGVM','2014-12-26','2014-12-28','Depression','5470-RSVZ-4370'), ('7092-SHBE','2014-06-26','2014-06-27','Sexually Transmitted Infections','9324-UBUS-4411'), ('4723-RFIZ','2014-02-05','2014-02-05','Urinary Tract Infections','4252-FGWJ-2297'), ('5005-FGGM','2014-07-28','2014-07-31','Breast Cancer','3598-DTVC-3586'), ('4628-IXWJ','2014-10-19','2014-10-21','Stroke','1308-TMNK-2253'), ('7329-RRGO','2014-12-09','2014-12-11','Sexually Transmitted Infections','9324-UBUS-4411'), ('3044-VWHW','2014-11-28','2014-11-30','Depression','5470-RSVZ-4370'), ('4386-BRIJ','2014-05-14','2014-05-16','Alcoholic Liver Disease','6632-QCEI-3542'), ('2384-CMIZ','2014-08-02','2014-08-03','Pregnancy','1648-IHTF-9578'), ('7952-JMMU','2014-02-04','2014-02-04','Sexually Transmitted Infections','9324-UBUS-4411'), ('7975-IPKI','2014-06-09','2014-06-10','Type 1 Diabetes','1459-XOPU-3859'), ('9486-ZVTU','2014-05-11','2014-05-13','Stroke','1308-TMNK-2253'), ('8392-TSNJ','2014-11-25','2014-11-26','Stroke','1308-TMNK-2253'), ('8303-YXPA','2014-10-12','2014-10-13','Pre-Diabetic','1459-XOPU-3859'), ('1681-HEEQ','2014-06-17','2014-06-17','Type 1 Diabetes','1459-XOPU-3859'), ('8114-JYDM','2014-02-27','2014-02-28','Urinary Tract Infections','4252-FGWJ-2297'), ('6664-GFPI','2014-01-20','2014-01-22','Urinary Tract Infections','4252-FGWJ-2297'), ('8763-ZICE','2014-04-04','2014-04-04','Erectile Dysfunction','4252-FGWJ-2297'), ('6211-UFOO','2014-10-29','2014-11-01','High Blook Pressure','4178-HRUK-6302'), ('9494-QRUC','2014-09-25','2014-09-28','Prostate Cancer','2642-BDYD-8530'), ('7687-MUOI','2014-04-10','2014-04-12','Stroke','1308-TMNK-2253'), ('1734-CEQH','2014-06-01','2014-06-04','Pre-Diabetic','1459-XOPU-3859'), ('1248-EJKZ','2014-11-06','2014-11-08','Cardiovascular disease','4178-HRUK-6302'), ('9312-UJVW','2014-03-29','2014-03-30','Sexually Transmitted Infections','9324-UBUS-4411'), ('8351-OZHS','2014-05-04','2014-05-04','Prostate Cancer','2642-BDYD-8530'), ('8314-AOJO','2014-10-07','2014-10-10','Erectile Dysfunction','4252-FGWJ-2297'), ('6225-SLTJ','2014-11-18','2014-11-21','Cardiovascular Disease','4178-HRUK-6302'), ('4933-UFVF','2014-10-22','2014-10-22','Pre-Diabetic','1459-XOPU-3859'), ('9829-KGVM','2014-07-29','2014-07-29','High Blook Pressure','4178-HRUK-6302'), ('1876-JOGT','2014-03-13','2014-03-13','Pregnancy','1648-IHTF-9578'), ('8308-MBZA','2014-03-05','2014-03-08','Erectile Dysfunction','4252-FGWJ-2297'), ('5544-COPI','2014-07-16','2014-07-19','Type 1 Diabetes','1459-XOPU-3859'), ('7510-ZMBS','2014-11-18','2014-11-20','Prostate Cancer','2642-BDYD-8530'), ('5922-KTFW','2014-02-09','2014-02-11','Stroke','1308-TMNK-2253'), ('4595-NKXB','2014-03-02','2014-03-04','Type 2 Diabetes','1459-XOPU-3859'), ('6464-FMBX','2014-09-27','2014-09-29','Erectile Dysfunction','4252-FGWJ-2297'), ('5578-DPDO','2014-07-04','2014-07-05','Chronic Obstructive Pulmonary disease','8284-SFXG-6168'), ('1984-QCNR','2014-03-25','2014-03-28','Breast Cancer','3598-DTVC-3586'), ('9843-ASAH','2014-09-28','2014-09-30','Pre-Diabetic','1459-XOPU-3859'), ('2370-QHZD','2014-10-14','2014-10-15','Stroke','1308-TMNK-2253'), ('1674-WCVT','2014-01-02','2014-01-03','Alcoholic Liver Disease','6632-QCEI-3542'), ('4200-SBVN','2014-09-15','2014-09-16','Alcoholic Liver Disease','6632-QCEI-3542'), ('7092-SHBE','2014-01-18','2014-01-18','Urinary Tract Infections','4252-FGWJ-2297'), ('8614-ZXZV','2014-06-22','2014-06-23','High Blook Pressure','4178-HRUK-6302'), ('3423-PLNC','2014-05-12','2014-05-13','Pre-Diabetic','1459-XOPU-3859'), ('5656-TYJM','2014-07-05','2014-07-08','Pre-Diabetic','1459-XOPU-3859'), ('7679-UCAZ','2014-12-17','2014-12-17','Stroke','1308-TMNK-2253'), ('2715-PQWB','2014-07-17','2014-07-17','Pregnancy','1648-IHTF-9578'), ('3333-ZLNM','2014-02-01','2014-02-01','Type 1 Diabetes','1459-XOPU-3859'), ('9438-UKUW','2014-09-09','2014-09-09','High Blook Pressure','4178-HRUK-6302'), ('5717-XXUO','2014-07-28','2014-07-28','Alzheimers','3774-KWXL-5064'), ('2647-SWVR','2014-05-09','2014-05-11','Pregnancy','1648-IHTF-9578'), ('1683-MUNF','2014-01-10','2014-01-13','Stroke','1308-TMNK-2253'), ('9640-SERG','2014-09-01','2014-09-04','Sexually Transmitted Infections','9324-UBUS-4411'), ('6781-LEQQ','2014-09-18','2014-09-21','Stroke','1308-TMNK-2253'), ('7802-AQKO','2014-06-06','2014-06-07','Osteoporosis','1648-IHTF-9578'), ('7891-SKED','2014-12-05','2014-12-05','Breast Cancer','3598-DTVC-3586'), ('2462-HUOA','2014-12-11','2014-12-13','Alzheimers','3774-KWXL-5064'), ('4349-AHOW','2014-12-18','2014-12-20','Pre-Diabetic','1459-XOPU-3859'), ('1960-VZRI','2014-09-16','2014-09-18','Lung Cancer','3598-DTVC-3586'), ('9055-HGOY','2014-08-25','2014-08-25','Pregnancy','1648-IHTF-9578'), ('6442-OEEY','2014-05-27','2014-05-30','Urinary Tract Infections','4252-FGWJ-2297'), ('7373-EVYL','2014-09-25','2014-09-28','COVID-19','5470-RSVZ-4370'), ('8161-QIBA','2014-03-09','2014-03-11','Pregnancy','1648-IHTF-9578'), ('8339-GLCI','2014-08-12','2014-08-15','Stroke','1308-TMNK-2253'), ('9483-DVOA','2014-05-25','2014-05-28','Cardiovascular Disease','4178-HRUK-6302'), ('6215-EAMY','2014-10-31','2014-11-02','Type 2 Diabetes','1459-XOPU-3859'), ('1617-BZKZ','2014-06-25','2014-06-26','Cardiovascular disease','4178-HRUK-6302'), ('3327-GXNM','2014-10-03','2014-10-04','Chronic Obstructive Pulmonary disease','8284-SFXG-6168'), ('5545-FREQ','2014-03-23','2014-03-25','Pre-Diabetic','1459-XOPU-3859'), ('4501-JHVQ','2014-05-18','2014-05-19','Pre-Diabetic','1459-XOPU-3859'), ('4820-TFZW','2015-01-01','2015-01-03','Depression','5470-RSVZ-4370'), ('2923-HWKP','2014-02-21','2014-02-23','Erectile Dysfunction','4252-FGWJ-2297'), ('7007-VPHZ','2014-02-11','2014-02-14','Breast Cancer','3598-DTVC-3586'), ('4834-CVKO','2014-05-03','2014-05-05','Cardiovascular Disease','4178-HRUK-6302'), ('5424-UAOI','2014-05-15','2014-05-18','Type 1 Diabetes','1459-XOPU-3859'), ('4156-CNPD','2014-05-11','2014-05-12','Pre-Diabetic','1459-XOPU-3859'), ('9221-BUSJ','2014-10-13','2014-10-13','Type 2 Diabetes','1459-XOPU-3859'), ('9435-UZVB','2014-01-15','2014-01-18','Cardiovascular Disease','4178-HRUK-6302'), ('5388-ZLJE','2014-03-19','2014-03-19','Type 1 Diabetes','1459-XOPU-3859'), ('3966-LQAR','2014-09-27','2014-09-27','Pre-Diabetic','1459-XOPU-3859'), ('8355-QKID','2014-06-22','2014-06-23','Osteoporosis','1648-IHTF-9578'), ('8693-CLMX','2014-11-21','2014-11-22','COVID-19','5470-RSVZ-4370'), ('7272-PMNR','2014-04-09','2014-04-12','Stroke','1308-TMNK-2253'), ('1377-KFSC','2014-10-28','2014-10-28','High Blook Pressure','4178-HRUK-6302'), ('2510-XJZW','2014-11-07','2014-11-08','Pre-Diabetic','1459-XOPU-3859'), ('3676-WYWN','2014-12-30','2015-01-02','Lung Cancer','3598-DTVC-3586'), ('3821-KGIV','2014-08-25','2014-08-28','Osteoporosis','1648-IHTF-9578'), ('1277-RXLO','2014-01-20','2014-01-20','Stroke','1308-TMNK-2253'), ('9439-OGGI','2014-04-19','2014-04-19','Pregnancy','1648-IHTF-9578'), ('3852-PQOR','2014-08-14','2014-08-16','COVID-19','5470-RSVZ-4370'), ('3402-ZOXH','2014-09-20','2014-09-20','Cardiovascular Disease','4178-HRUK-6302'), ('4628-IXWJ','2014-07-08','2014-07-09','Urinary Tract Infections','4252-FGWJ-2297'), ('2397-NRVB','2014-08-16','2014-08-17','Chronic Obstructive Pulmonary disease','8284-SFXG-6168'), ('4520-YAMP','2014-02-25','2014-02-27','Urinary Tract Infections','4252-FGWJ-2297'), ('6395-ASES','2014-09-23','2014-09-24','Type 2 Diabetes','1459-XOPU-3859'), ('2945-XABK','2014-02-25','2014-02-28','COVID-19','5470-RSVZ-4370'), ('5544-COPI','2014-04-10','2014-04-11','Type 2 Diabetes','1459-XOPU-3859'), ('9231-BFJA','2014-07-14','2014-07-16','Stroke','1308-TMNK-2253'), ('6630-URKR','2014-02-06','2014-02-06','Sexually Transmitted Infections','9324-UBUS-4411'), ('9347-ULTA','2014-09-13','2014-09-14','Breast Cancer','3598-DTVC-3586'), ('8740-JKCL','2014-09-02','2014-09-03','COVID-19','5470-RSVZ-4370'), ('8441-TMIG','2014-09-21','2014-09-21','Pre-Diabetic','1459-XOPU-3859'), ('9673-OSUJ','2014-08-20','2014-08-22','Osteoporosis','1648-IHTF-9578'), ('9307-YPTD','2014-05-03','2014-05-06','Depression','5470-RSVZ-4370'), ('2805-ITOU','2014-06-08','2014-06-09','Pregnancy','1648-IHTF-9578'), ('3693-NPAO','2014-02-20','2014-02-21','Stroke','1308-TMNK-2253'), ('2090-ZHRQ','2014-06-13','2014-06-14','Stroke','1308-TMNK-2253'), ('6817-IMIU','2014-10-14','2014-10-17','Pre-Diabetic','1459-XOPU-3859'), ('6356-ZGDF','2014-01-27','2014-01-30','Stroke','1308-TMNK-2253'), ('3386-GBWF','2014-08-24','2014-08-27','Cardiovascular disease','4178-HRUK-6302'), ('1314-ELWR','2014-03-17','2014-03-17','High Blook Pressure','4178-HRUK-6302'), ('9351-QYJH','2014-08-04','2014-08-04','Pregnancy','1648-IHTF-9578'), ('7054-DMDQ','2014-01-06','2014-01-07','Type 2 Diabetes','1459-XOPU-3859'), ('8606-DESD','2014-07-03','2014-07-05','Type 2 Diabetes','1459-XOPU-3859'), ('3325-MQGK','2014-01-20','2014-01-22','Lung Cancer','3598-DTVC-3586'), ('1876-JOGT','2014-10-06','2014-10-09','Stroke','1308-TMNK-2253'), ('7586-SQUX','2014-03-13','2014-03-14','Type 2 Diabetes','1459-XOPU-3859'), ('1545-JAFM','2014-12-28','2014-12-28','Pregnancy','1648-IHTF-9578'), ('4521-DIGL','2014-11-15','2014-11-18','Prostate Cancer','2642-BDYD-8530'), ('8577-IJHM','2014-09-10','2014-09-13','Urinary Tract Infections','4252-FGWJ-2297'), ('2435-GRXG','2014-12-08','2014-12-10','Prostate Cancer','2642-BDYD-8530'), ('2027-PVAJ','2014-01-15','2014-01-18','Sexually Transmitted Infections','9324-UBUS-4411'), ('9411-QRXQ','2014-12-06','2014-12-06','Cardiovascular disease','4178-HRUK-6302'), ('1515-CGVE','2014-01-24','2014-01-27','Stroke','1308-TMNK-2253'), ('1984-QCNR','2014-03-25','2014-03-28','Pregnancy','1648-IHTF-9578'), ('3822-VQTG','2014-11-18','2014-11-18','Osteoporosis','1648-IHTF-9578'), ('5814-SVEO','2014-06-29','2014-07-02','Type 1 Diabetes','1459-XOPU-3859'), ('4430-HHHL','2014-08-17','2014-08-20','Urinary Tract Infections','4252-FGWJ-2297'), ('3996-OCTG','2014-10-04','2014-10-05','Osteoporosis','1648-IHTF-9578'), ('8463-HITT','2014-01-30','2014-01-30','Urinary Tract Infections','4252-FGWJ-2297'), ('6571-OZGN','2014-01-30','2014-01-30','Type 1 Diabetes','1459-XOPU-3859'), ('6141-IUDG','2014-09-12','2014-09-15','Lung Cancer','3598-DTVC-3586'), ('7635-OKPP','2014-05-16','2014-05-17','Type 1 Diabetes','1459-XOPU-3859'), ('9134-URVQ','2014-07-08','2014-07-11','Alcoholic Liver Disease','6632-QCEI-3542'), ('1946-IRHT','2014-05-29','2014-05-31','Alzheimers','3774-KWXL-5064'), ('5996-SLEG','2014-11-16','2014-11-16','Sexually Transmitted Infections','9324-UBUS-4411'), ('9331-FAMR','2014-08-19','2014-08-19','Pregnancy','1648-IHTF-9578'), ('3670-GZVY','2014-11-04','2014-11-04','Breast Cancer','3598-DTVC-3586'), ('4521-DIGL','2014-01-02','2014-01-05','Sexually Transmitted Infections','9324-UBUS-4411'), ('9527-RJQK','2014-07-09','2014-07-09','Lung Cancer','3598-DTVC-3586'), ('7612-EGSG','2014-02-09','2014-02-11','Pre-Diabetic','1459-XOPU-3859'), ('5116-MNLJ','2014-12-10','2014-12-13','Erectile Dysfunction','4252-FGWJ-2297'), ('4827-EFAY','2014-11-08','2014-11-11','Sexually Transmitted Infections','9324-UBUS-4411'), ('5909-WNHE','2014-02-01','2014-02-02','Type 2 Diabetes','1459-XOPU-3859'), ('5572-BACT','2014-01-12','2014-01-12','Type 2 Diabetes','1459-XOPU-3859'), ('7953-OUOQ','2014-08-21','2014-08-21','Stroke','1308-TMNK-2253'), ('6803-JGSO','2014-06-11','2014-06-11','Cardiovascular disease','4178-HRUK-6302'), ('5185-RLKV','2014-12-06','2014-12-06','Sexually Transmitted Infections','9324-UBUS-4411'), ('4951-SAIT','2014-12-26','2014-12-26','Sexually Transmitted Infections','9324-UBUS-4411'), ('8890-HGKM','2014-12-27','2014-12-27','Pre-Diabetic','1459-XOPU-3859'), ('6098-OXME','2014-05-20','2014-05-22','Pre-Diabetic','1459-XOPU-3859'), ('3591-QQOS','2014-03-07','2014-03-07','Pregnancy','1648-IHTF-9578'), ('6385-JGAL','2014-03-31','2014-03-31','Sexually Transmitted Infections','9324-UBUS-4411'), ('2654-IDWT','2014-07-16','2014-07-17','Stroke','1308-TMNK-2253'), ('9680-SREO','2014-10-16','2014-10-16','Alzheimers','3774-KWXL-5064'), ('7553-PQHS','2014-12-12','2014-12-13','Sexually Transmitted Infections','9324-UBUS-4411'), ('2370-QHZD','2014-01-23','2014-01-24','Pre-Diabetic','1459-XOPU-3859'), ('6127-PIIA','2014-04-05','2014-04-05','Type 2 Diabetes','1459-XOPU-3859'), ('7373-EVYL','2014-11-22','2014-11-23','Stroke','1308-TMNK-2253'), ('4242-RBSX','2014-05-01','2014-05-04','Prostate Cancer','2642-BDYD-8530'), ('8301-DBAC','2014-10-26','2014-10-29','Depression','5470-RSVZ-4370'), ('7891-SKED','2014-03-26','2014-03-28','Breast Cancer','3598-DTVC-3586'), ('9559-GEDA','2014-11-24','2014-11-24','Type 2 Diabetes','1459-XOPU-3859'), ('9426-TDXZ','2014-08-12','2014-08-13','High Blook Pressure','4178-HRUK-6302'), ('2311-YDHH','2014-05-20','2014-05-20','Type 2 Diabetes','1459-XOPU-3859'), ('9973-TGQF','2014-03-06','2014-03-08','Erectile Dysfunction','4252-FGWJ-2297'), ('8876-QWVF','2014-08-21','2014-08-21','Alzheimers','3774-KWXL-5064'), ('8185-FRGR','2014-12-31','2015-01-02','Osteoporosis','1648-IHTF-9578'), ('3680-TMRF','2014-06-11','2014-06-12','Type 1 Diabetes','1459-XOPU-3859'), ('2940-MPSS','2014-08-22','2014-08-25','Stroke','1308-TMNK-2253'), ('9055-HGOY','2014-04-15','2014-04-15','Urinary Tract Infections','4252-FGWJ-2297'), ('7687-MUOI','2014-11-18','2014-11-20','Pre-Diabetic','1459-XOPU-3859'), ('9963-TJPI','2014-11-17','2014-11-18','Lung Cancer','3598-DTVC-3586'), ('2536-MGDL','2014-01-08','2014-01-11','Stroke','1308-TMNK-2253'), ('5050-IPWV','2014-03-23','2014-03-23','Urinary Tract Infections','4252-FGWJ-2297'), ('3680-TMRF','2014-12-17','2014-12-20','Alzheimers','3774-KWXL-5064'), ('8763-ZICE','2014-09-24','2014-09-27','Type 2 Diabetes','1459-XOPU-3859'), ('7008-UROG','2014-10-03','2014-10-04','Type 2 Diabetes','1459-XOPU-3859'), ('1372-QHHB','2014-11-20','2014-11-21','Type 2 Diabetes','1459-XOPU-3859'), ('1198-XLZL','2014-06-16','2014-06-18','Alcoholic Liver Disease','6632-QCEI-3542'), ('9005-OOTB','2014-11-25','2014-11-25','High Blook Pressure','4178-HRUK-6302'), ('7751-HFUL','2014-12-30','2015-01-02','Erectile Dysfunction','4252-FGWJ-2297'), ('9058-UGWN','2014-03-03','2014-03-06','Breast Cancer','3598-DTVC-3586'), ('1732-IULM','2014-01-19','2014-01-21','Chronic Obstructive Pulmonary disease','8284-SFXG-6168'), ('3839-WMBV','2014-12-16','2014-12-16','Chronic Obstructive Pulmonary disease','8284-SFXG-6168'), ('8662-OFNI','2014-08-12','2014-08-15','Pre-Diabetic','1459-XOPU-3859'), ('7893-ANEG','2014-11-06','2014-11-08','Depression','5470-RSVZ-4370'), ('9373-VKNP','2014-09-10','2014-09-11','Type 2 Diabetes','1459-XOPU-3859'), ('2861-XDDS','2014-10-06','2014-10-07','Breast Cancer','3598-DTVC-3586'), ('7863-TLHK','2014-09-09','2014-09-11','Pregnancy','1648-IHTF-9578'), ('9534-UHBF','2014-11-25','2014-11-28','COVID-19','5470-RSVZ-4370'), ('9346-RBOW','2014-10-21','2014-10-21','Type 2 Diabetes','1459-XOPU-3859'), ('6156-LNKW','2014-11-27','2014-11-29','Urinary Tract Infections','4252-FGWJ-2297'), </v>
      </c>
      <c r="K2" t="s">
        <v>2905</v>
      </c>
      <c r="M2" t="s">
        <v>2898</v>
      </c>
    </row>
    <row r="3" spans="1:13" x14ac:dyDescent="0.25">
      <c r="A3" s="10" t="s">
        <v>2499</v>
      </c>
      <c r="B3" s="11">
        <v>41689</v>
      </c>
      <c r="C3" s="11">
        <v>41689</v>
      </c>
      <c r="D3" s="10" t="s">
        <v>2913</v>
      </c>
      <c r="E3" s="10" t="s">
        <v>2944</v>
      </c>
      <c r="F3" s="10" t="s">
        <v>2965</v>
      </c>
      <c r="K3" t="s">
        <v>2906</v>
      </c>
      <c r="M3" t="s">
        <v>2910</v>
      </c>
    </row>
    <row r="4" spans="1:13" x14ac:dyDescent="0.25">
      <c r="A4" s="10" t="s">
        <v>2271</v>
      </c>
      <c r="B4" s="11">
        <v>41796</v>
      </c>
      <c r="C4" s="11">
        <v>41799</v>
      </c>
      <c r="D4" s="10" t="s">
        <v>2911</v>
      </c>
      <c r="E4" s="10" t="s">
        <v>2942</v>
      </c>
      <c r="F4" s="10" t="s">
        <v>2966</v>
      </c>
      <c r="K4" t="s">
        <v>2900</v>
      </c>
      <c r="M4" t="s">
        <v>2919</v>
      </c>
    </row>
    <row r="5" spans="1:13" x14ac:dyDescent="0.25">
      <c r="A5" s="10" t="s">
        <v>2819</v>
      </c>
      <c r="B5" s="11">
        <v>41749</v>
      </c>
      <c r="C5" s="11">
        <v>41752</v>
      </c>
      <c r="D5" s="10" t="s">
        <v>2920</v>
      </c>
      <c r="E5" s="10" t="s">
        <v>2942</v>
      </c>
      <c r="F5" s="10" t="s">
        <v>2967</v>
      </c>
      <c r="K5" t="s">
        <v>2907</v>
      </c>
      <c r="M5" t="s">
        <v>2913</v>
      </c>
    </row>
    <row r="6" spans="1:13" x14ac:dyDescent="0.25">
      <c r="A6" s="10" t="s">
        <v>2075</v>
      </c>
      <c r="B6" s="11">
        <v>41826</v>
      </c>
      <c r="C6" s="11">
        <v>41826</v>
      </c>
      <c r="D6" s="10" t="s">
        <v>2920</v>
      </c>
      <c r="E6" s="10" t="s">
        <v>2942</v>
      </c>
      <c r="F6" s="10" t="s">
        <v>2968</v>
      </c>
      <c r="K6" t="s">
        <v>2908</v>
      </c>
      <c r="M6" t="s">
        <v>2914</v>
      </c>
    </row>
    <row r="7" spans="1:13" x14ac:dyDescent="0.25">
      <c r="A7" s="10" t="s">
        <v>2611</v>
      </c>
      <c r="B7" s="11">
        <v>41999</v>
      </c>
      <c r="C7" s="11">
        <v>42001</v>
      </c>
      <c r="D7" s="10" t="s">
        <v>2916</v>
      </c>
      <c r="E7" s="10" t="s">
        <v>2945</v>
      </c>
      <c r="F7" s="10" t="s">
        <v>2969</v>
      </c>
      <c r="K7" t="s">
        <v>2909</v>
      </c>
      <c r="M7" t="s">
        <v>2899</v>
      </c>
    </row>
    <row r="8" spans="1:13" x14ac:dyDescent="0.25">
      <c r="A8" s="10" t="s">
        <v>2059</v>
      </c>
      <c r="B8" s="11">
        <v>41816</v>
      </c>
      <c r="C8" s="11">
        <v>41817</v>
      </c>
      <c r="D8" s="10" t="s">
        <v>2912</v>
      </c>
      <c r="E8" s="10" t="s">
        <v>2943</v>
      </c>
      <c r="F8" s="10" t="s">
        <v>2970</v>
      </c>
      <c r="K8" t="s">
        <v>2910</v>
      </c>
      <c r="M8" t="s">
        <v>2920</v>
      </c>
    </row>
    <row r="9" spans="1:13" x14ac:dyDescent="0.25">
      <c r="A9" s="10" t="s">
        <v>2321</v>
      </c>
      <c r="B9" s="11">
        <v>41675</v>
      </c>
      <c r="C9" s="11">
        <v>41675</v>
      </c>
      <c r="D9" s="10" t="s">
        <v>2920</v>
      </c>
      <c r="E9" s="10" t="s">
        <v>2942</v>
      </c>
      <c r="F9" s="10" t="s">
        <v>2971</v>
      </c>
      <c r="K9" t="s">
        <v>2911</v>
      </c>
      <c r="M9" t="s">
        <v>2912</v>
      </c>
    </row>
    <row r="10" spans="1:13" x14ac:dyDescent="0.25">
      <c r="A10" s="10" t="s">
        <v>2478</v>
      </c>
      <c r="B10" s="11">
        <v>41848</v>
      </c>
      <c r="C10" s="11">
        <v>41851</v>
      </c>
      <c r="D10" s="10" t="s">
        <v>2921</v>
      </c>
      <c r="E10" s="10" t="s">
        <v>2937</v>
      </c>
      <c r="F10" s="10" t="s">
        <v>2972</v>
      </c>
      <c r="K10" t="s">
        <v>2912</v>
      </c>
      <c r="M10" t="s">
        <v>2921</v>
      </c>
    </row>
    <row r="11" spans="1:13" x14ac:dyDescent="0.25">
      <c r="A11" s="10" t="s">
        <v>1987</v>
      </c>
      <c r="B11" s="11">
        <v>41931</v>
      </c>
      <c r="C11" s="11">
        <v>41933</v>
      </c>
      <c r="D11" s="10" t="s">
        <v>2910</v>
      </c>
      <c r="E11" s="10" t="s">
        <v>2941</v>
      </c>
      <c r="F11" s="10" t="s">
        <v>2973</v>
      </c>
      <c r="K11" t="s">
        <v>2913</v>
      </c>
      <c r="M11" t="s">
        <v>2922</v>
      </c>
    </row>
    <row r="12" spans="1:13" x14ac:dyDescent="0.25">
      <c r="A12" s="10" t="s">
        <v>2709</v>
      </c>
      <c r="B12" s="11">
        <v>41982</v>
      </c>
      <c r="C12" s="11">
        <v>41984</v>
      </c>
      <c r="D12" s="10" t="s">
        <v>2912</v>
      </c>
      <c r="E12" s="10" t="s">
        <v>2943</v>
      </c>
      <c r="F12" s="10" t="s">
        <v>2974</v>
      </c>
      <c r="K12" t="s">
        <v>2914</v>
      </c>
      <c r="M12" t="s">
        <v>2923</v>
      </c>
    </row>
    <row r="13" spans="1:13" x14ac:dyDescent="0.25">
      <c r="A13" s="10" t="s">
        <v>2325</v>
      </c>
      <c r="B13" s="11">
        <v>41971</v>
      </c>
      <c r="C13" s="11">
        <v>41973</v>
      </c>
      <c r="D13" s="10" t="s">
        <v>2916</v>
      </c>
      <c r="E13" s="10" t="s">
        <v>2945</v>
      </c>
      <c r="F13" s="10" t="s">
        <v>2975</v>
      </c>
      <c r="K13" t="s">
        <v>2915</v>
      </c>
    </row>
    <row r="14" spans="1:13" x14ac:dyDescent="0.25">
      <c r="A14" s="10" t="s">
        <v>2844</v>
      </c>
      <c r="B14" s="11">
        <v>41773</v>
      </c>
      <c r="C14" s="11">
        <v>41775</v>
      </c>
      <c r="D14" s="10" t="s">
        <v>2909</v>
      </c>
      <c r="E14" s="10" t="s">
        <v>2940</v>
      </c>
      <c r="F14" s="10" t="s">
        <v>2976</v>
      </c>
      <c r="K14" t="s">
        <v>2916</v>
      </c>
    </row>
    <row r="15" spans="1:13" x14ac:dyDescent="0.25">
      <c r="A15" s="10" t="s">
        <v>2243</v>
      </c>
      <c r="B15" s="11">
        <v>41853</v>
      </c>
      <c r="C15" s="11">
        <v>41854</v>
      </c>
      <c r="D15" s="10" t="s">
        <v>2899</v>
      </c>
      <c r="E15" s="10" t="s">
        <v>2946</v>
      </c>
      <c r="F15" s="10" t="s">
        <v>2977</v>
      </c>
    </row>
    <row r="16" spans="1:13" x14ac:dyDescent="0.25">
      <c r="A16" s="10" t="s">
        <v>2565</v>
      </c>
      <c r="B16" s="11">
        <v>41674</v>
      </c>
      <c r="C16" s="11">
        <v>41674</v>
      </c>
      <c r="D16" s="10" t="s">
        <v>2912</v>
      </c>
      <c r="E16" s="10" t="s">
        <v>2943</v>
      </c>
      <c r="F16" s="10" t="s">
        <v>2978</v>
      </c>
    </row>
    <row r="17" spans="1:6" x14ac:dyDescent="0.25">
      <c r="A17" s="10" t="s">
        <v>2040</v>
      </c>
      <c r="B17" s="11">
        <v>41799</v>
      </c>
      <c r="C17" s="11">
        <v>41800</v>
      </c>
      <c r="D17" s="10" t="s">
        <v>2919</v>
      </c>
      <c r="E17" s="10" t="s">
        <v>2944</v>
      </c>
      <c r="F17" s="10" t="s">
        <v>2979</v>
      </c>
    </row>
    <row r="18" spans="1:6" x14ac:dyDescent="0.25">
      <c r="A18" s="10" t="s">
        <v>2713</v>
      </c>
      <c r="B18" s="11">
        <v>41770</v>
      </c>
      <c r="C18" s="11">
        <v>41772</v>
      </c>
      <c r="D18" s="10" t="s">
        <v>2910</v>
      </c>
      <c r="E18" s="10" t="s">
        <v>2941</v>
      </c>
      <c r="F18" s="10" t="s">
        <v>2980</v>
      </c>
    </row>
    <row r="19" spans="1:6" x14ac:dyDescent="0.25">
      <c r="A19" s="10" t="s">
        <v>2668</v>
      </c>
      <c r="B19" s="11">
        <v>41968</v>
      </c>
      <c r="C19" s="11">
        <v>41969</v>
      </c>
      <c r="D19" s="10" t="s">
        <v>2910</v>
      </c>
      <c r="E19" s="10" t="s">
        <v>2941</v>
      </c>
      <c r="F19" s="10" t="s">
        <v>2981</v>
      </c>
    </row>
    <row r="20" spans="1:6" x14ac:dyDescent="0.25">
      <c r="A20" s="10" t="s">
        <v>2721</v>
      </c>
      <c r="B20" s="11">
        <v>41924</v>
      </c>
      <c r="C20" s="11">
        <v>41925</v>
      </c>
      <c r="D20" s="10" t="s">
        <v>2914</v>
      </c>
      <c r="E20" s="10" t="s">
        <v>2944</v>
      </c>
      <c r="F20" s="10" t="s">
        <v>2982</v>
      </c>
    </row>
    <row r="21" spans="1:6" x14ac:dyDescent="0.25">
      <c r="A21" s="10" t="s">
        <v>2632</v>
      </c>
      <c r="B21" s="11">
        <v>41807</v>
      </c>
      <c r="C21" s="11">
        <v>41807</v>
      </c>
      <c r="D21" s="10" t="s">
        <v>2919</v>
      </c>
      <c r="E21" s="10" t="s">
        <v>2944</v>
      </c>
      <c r="F21" s="10" t="s">
        <v>2983</v>
      </c>
    </row>
    <row r="22" spans="1:6" x14ac:dyDescent="0.25">
      <c r="A22" s="10" t="s">
        <v>2114</v>
      </c>
      <c r="B22" s="11">
        <v>41697</v>
      </c>
      <c r="C22" s="11">
        <v>41698</v>
      </c>
      <c r="D22" s="10" t="s">
        <v>2920</v>
      </c>
      <c r="E22" s="10" t="s">
        <v>2942</v>
      </c>
      <c r="F22" s="10" t="s">
        <v>2984</v>
      </c>
    </row>
    <row r="23" spans="1:6" x14ac:dyDescent="0.25">
      <c r="A23" s="10" t="s">
        <v>2871</v>
      </c>
      <c r="B23" s="11">
        <v>41659</v>
      </c>
      <c r="C23" s="11">
        <v>41661</v>
      </c>
      <c r="D23" s="10" t="s">
        <v>2920</v>
      </c>
      <c r="E23" s="10" t="s">
        <v>2942</v>
      </c>
      <c r="F23" s="10" t="s">
        <v>2985</v>
      </c>
    </row>
    <row r="24" spans="1:6" x14ac:dyDescent="0.25">
      <c r="A24" s="10" t="s">
        <v>2322</v>
      </c>
      <c r="B24" s="11">
        <v>41733</v>
      </c>
      <c r="C24" s="11">
        <v>41733</v>
      </c>
      <c r="D24" s="10" t="s">
        <v>2911</v>
      </c>
      <c r="E24" s="10" t="s">
        <v>2942</v>
      </c>
      <c r="F24" s="10" t="s">
        <v>2986</v>
      </c>
    </row>
    <row r="25" spans="1:6" x14ac:dyDescent="0.25">
      <c r="A25" s="10" t="s">
        <v>1963</v>
      </c>
      <c r="B25" s="11">
        <v>41941</v>
      </c>
      <c r="C25" s="11">
        <v>41944</v>
      </c>
      <c r="D25" s="10" t="s">
        <v>2906</v>
      </c>
      <c r="E25" s="10" t="s">
        <v>2936</v>
      </c>
      <c r="F25" s="10" t="s">
        <v>2987</v>
      </c>
    </row>
    <row r="26" spans="1:6" x14ac:dyDescent="0.25">
      <c r="A26" s="10" t="s">
        <v>2022</v>
      </c>
      <c r="B26" s="11">
        <v>41907</v>
      </c>
      <c r="C26" s="11">
        <v>41910</v>
      </c>
      <c r="D26" s="10" t="s">
        <v>2908</v>
      </c>
      <c r="E26" s="10" t="s">
        <v>2939</v>
      </c>
      <c r="F26" s="10" t="s">
        <v>2988</v>
      </c>
    </row>
    <row r="27" spans="1:6" x14ac:dyDescent="0.25">
      <c r="A27" s="10" t="s">
        <v>2238</v>
      </c>
      <c r="B27" s="11">
        <v>41739</v>
      </c>
      <c r="C27" s="11">
        <v>41741</v>
      </c>
      <c r="D27" s="10" t="s">
        <v>2910</v>
      </c>
      <c r="E27" s="10" t="s">
        <v>2941</v>
      </c>
      <c r="F27" s="10" t="s">
        <v>2989</v>
      </c>
    </row>
    <row r="28" spans="1:6" x14ac:dyDescent="0.25">
      <c r="A28" s="10" t="s">
        <v>2216</v>
      </c>
      <c r="B28" s="11">
        <v>41791</v>
      </c>
      <c r="C28" s="11">
        <v>41794</v>
      </c>
      <c r="D28" s="10" t="s">
        <v>2914</v>
      </c>
      <c r="E28" s="10" t="s">
        <v>2944</v>
      </c>
      <c r="F28" s="10" t="s">
        <v>2990</v>
      </c>
    </row>
    <row r="29" spans="1:6" x14ac:dyDescent="0.25">
      <c r="A29" s="10" t="s">
        <v>2112</v>
      </c>
      <c r="B29" s="11">
        <v>41949</v>
      </c>
      <c r="C29" s="11">
        <v>41951</v>
      </c>
      <c r="D29" s="10" t="s">
        <v>2905</v>
      </c>
      <c r="E29" s="10" t="s">
        <v>2936</v>
      </c>
      <c r="F29" s="10" t="s">
        <v>2991</v>
      </c>
    </row>
    <row r="30" spans="1:6" x14ac:dyDescent="0.25">
      <c r="A30" s="10" t="s">
        <v>2552</v>
      </c>
      <c r="B30" s="11">
        <v>41727</v>
      </c>
      <c r="C30" s="11">
        <v>41728</v>
      </c>
      <c r="D30" s="10" t="s">
        <v>2912</v>
      </c>
      <c r="E30" s="10" t="s">
        <v>2943</v>
      </c>
      <c r="F30" s="10" t="s">
        <v>2992</v>
      </c>
    </row>
    <row r="31" spans="1:6" x14ac:dyDescent="0.25">
      <c r="A31" s="10" t="s">
        <v>2612</v>
      </c>
      <c r="B31" s="11">
        <v>41763</v>
      </c>
      <c r="C31" s="11">
        <v>41763</v>
      </c>
      <c r="D31" s="10" t="s">
        <v>2908</v>
      </c>
      <c r="E31" s="10" t="s">
        <v>2939</v>
      </c>
      <c r="F31" s="10" t="s">
        <v>2993</v>
      </c>
    </row>
    <row r="32" spans="1:6" x14ac:dyDescent="0.25">
      <c r="A32" s="10" t="s">
        <v>2703</v>
      </c>
      <c r="B32" s="11">
        <v>41919</v>
      </c>
      <c r="C32" s="11">
        <v>41922</v>
      </c>
      <c r="D32" s="10" t="s">
        <v>2911</v>
      </c>
      <c r="E32" s="10" t="s">
        <v>2942</v>
      </c>
      <c r="F32" s="10" t="s">
        <v>2994</v>
      </c>
    </row>
    <row r="33" spans="1:6" x14ac:dyDescent="0.25">
      <c r="A33" s="10" t="s">
        <v>2808</v>
      </c>
      <c r="B33" s="11">
        <v>41961</v>
      </c>
      <c r="C33" s="11">
        <v>41964</v>
      </c>
      <c r="D33" s="10" t="s">
        <v>2898</v>
      </c>
      <c r="E33" s="10" t="s">
        <v>2936</v>
      </c>
      <c r="F33" s="10" t="s">
        <v>2995</v>
      </c>
    </row>
    <row r="34" spans="1:6" x14ac:dyDescent="0.25">
      <c r="A34" s="10" t="s">
        <v>2080</v>
      </c>
      <c r="B34" s="11">
        <v>41934</v>
      </c>
      <c r="C34" s="11">
        <v>41934</v>
      </c>
      <c r="D34" s="10" t="s">
        <v>2914</v>
      </c>
      <c r="E34" s="10" t="s">
        <v>2944</v>
      </c>
      <c r="F34" s="10" t="s">
        <v>2996</v>
      </c>
    </row>
    <row r="35" spans="1:6" x14ac:dyDescent="0.25">
      <c r="A35" s="10" t="s">
        <v>2611</v>
      </c>
      <c r="B35" s="11">
        <v>41849</v>
      </c>
      <c r="C35" s="11">
        <v>41849</v>
      </c>
      <c r="D35" s="10" t="s">
        <v>2906</v>
      </c>
      <c r="E35" s="10" t="s">
        <v>2936</v>
      </c>
      <c r="F35" s="10" t="s">
        <v>2997</v>
      </c>
    </row>
    <row r="36" spans="1:6" x14ac:dyDescent="0.25">
      <c r="A36" s="10" t="s">
        <v>2695</v>
      </c>
      <c r="B36" s="11">
        <v>41711</v>
      </c>
      <c r="C36" s="11">
        <v>41711</v>
      </c>
      <c r="D36" s="10" t="s">
        <v>2899</v>
      </c>
      <c r="E36" s="10" t="s">
        <v>2946</v>
      </c>
      <c r="F36" s="10" t="s">
        <v>2998</v>
      </c>
    </row>
    <row r="37" spans="1:6" x14ac:dyDescent="0.25">
      <c r="A37" s="10" t="s">
        <v>2392</v>
      </c>
      <c r="B37" s="11">
        <v>41703</v>
      </c>
      <c r="C37" s="11">
        <v>41706</v>
      </c>
      <c r="D37" s="10" t="s">
        <v>2911</v>
      </c>
      <c r="E37" s="10" t="s">
        <v>2942</v>
      </c>
      <c r="F37" s="10" t="s">
        <v>2999</v>
      </c>
    </row>
    <row r="38" spans="1:6" x14ac:dyDescent="0.25">
      <c r="A38" s="10" t="s">
        <v>2503</v>
      </c>
      <c r="B38" s="11">
        <v>41836</v>
      </c>
      <c r="C38" s="11">
        <v>41839</v>
      </c>
      <c r="D38" s="10" t="s">
        <v>2919</v>
      </c>
      <c r="E38" s="10" t="s">
        <v>2944</v>
      </c>
      <c r="F38" s="10" t="s">
        <v>3000</v>
      </c>
    </row>
    <row r="39" spans="1:6" x14ac:dyDescent="0.25">
      <c r="A39" s="10" t="s">
        <v>2173</v>
      </c>
      <c r="B39" s="11">
        <v>41961</v>
      </c>
      <c r="C39" s="11">
        <v>41963</v>
      </c>
      <c r="D39" s="10" t="s">
        <v>2908</v>
      </c>
      <c r="E39" s="10" t="s">
        <v>2939</v>
      </c>
      <c r="F39" s="10" t="s">
        <v>3001</v>
      </c>
    </row>
    <row r="40" spans="1:6" x14ac:dyDescent="0.25">
      <c r="A40" s="10" t="s">
        <v>2836</v>
      </c>
      <c r="B40" s="11">
        <v>41679</v>
      </c>
      <c r="C40" s="11">
        <v>41681</v>
      </c>
      <c r="D40" s="10" t="s">
        <v>2910</v>
      </c>
      <c r="E40" s="10" t="s">
        <v>2941</v>
      </c>
      <c r="F40" s="10" t="s">
        <v>3002</v>
      </c>
    </row>
    <row r="41" spans="1:6" x14ac:dyDescent="0.25">
      <c r="A41" s="10" t="s">
        <v>2259</v>
      </c>
      <c r="B41" s="11">
        <v>41700</v>
      </c>
      <c r="C41" s="11">
        <v>41702</v>
      </c>
      <c r="D41" s="10" t="s">
        <v>2913</v>
      </c>
      <c r="E41" s="10" t="s">
        <v>2944</v>
      </c>
      <c r="F41" s="10" t="s">
        <v>3003</v>
      </c>
    </row>
    <row r="42" spans="1:6" x14ac:dyDescent="0.25">
      <c r="A42" s="10" t="s">
        <v>2028</v>
      </c>
      <c r="B42" s="11">
        <v>41909</v>
      </c>
      <c r="C42" s="11">
        <v>41911</v>
      </c>
      <c r="D42" s="10" t="s">
        <v>2911</v>
      </c>
      <c r="E42" s="10" t="s">
        <v>2942</v>
      </c>
      <c r="F42" s="10" t="s">
        <v>3004</v>
      </c>
    </row>
    <row r="43" spans="1:6" x14ac:dyDescent="0.25">
      <c r="A43" s="10" t="s">
        <v>2785</v>
      </c>
      <c r="B43" s="11">
        <v>41824</v>
      </c>
      <c r="C43" s="11">
        <v>41825</v>
      </c>
      <c r="D43" s="10" t="s">
        <v>2907</v>
      </c>
      <c r="E43" s="10" t="s">
        <v>2938</v>
      </c>
      <c r="F43" s="10" t="s">
        <v>3005</v>
      </c>
    </row>
    <row r="44" spans="1:6" x14ac:dyDescent="0.25">
      <c r="A44" s="10" t="s">
        <v>2436</v>
      </c>
      <c r="B44" s="11">
        <v>41723</v>
      </c>
      <c r="C44" s="11">
        <v>41726</v>
      </c>
      <c r="D44" s="10" t="s">
        <v>2921</v>
      </c>
      <c r="E44" s="10" t="s">
        <v>2937</v>
      </c>
      <c r="F44" s="10" t="s">
        <v>3006</v>
      </c>
    </row>
    <row r="45" spans="1:6" x14ac:dyDescent="0.25">
      <c r="A45" s="10" t="s">
        <v>2699</v>
      </c>
      <c r="B45" s="11">
        <v>41910</v>
      </c>
      <c r="C45" s="11">
        <v>41912</v>
      </c>
      <c r="D45" s="10" t="s">
        <v>2914</v>
      </c>
      <c r="E45" s="10" t="s">
        <v>2944</v>
      </c>
      <c r="F45" s="10" t="s">
        <v>3007</v>
      </c>
    </row>
    <row r="46" spans="1:6" x14ac:dyDescent="0.25">
      <c r="A46" s="10" t="s">
        <v>2596</v>
      </c>
      <c r="B46" s="11">
        <v>41926</v>
      </c>
      <c r="C46" s="11">
        <v>41927</v>
      </c>
      <c r="D46" s="10" t="s">
        <v>2910</v>
      </c>
      <c r="E46" s="10" t="s">
        <v>2941</v>
      </c>
      <c r="F46" s="10" t="s">
        <v>3008</v>
      </c>
    </row>
    <row r="47" spans="1:6" x14ac:dyDescent="0.25">
      <c r="A47" s="10" t="s">
        <v>2226</v>
      </c>
      <c r="B47" s="11">
        <v>41641</v>
      </c>
      <c r="C47" s="11">
        <v>41642</v>
      </c>
      <c r="D47" s="10" t="s">
        <v>2909</v>
      </c>
      <c r="E47" s="10" t="s">
        <v>2940</v>
      </c>
      <c r="F47" s="10" t="s">
        <v>3009</v>
      </c>
    </row>
    <row r="48" spans="1:6" x14ac:dyDescent="0.25">
      <c r="A48" s="10" t="s">
        <v>2815</v>
      </c>
      <c r="B48" s="11">
        <v>41897</v>
      </c>
      <c r="C48" s="11">
        <v>41898</v>
      </c>
      <c r="D48" s="10" t="s">
        <v>2909</v>
      </c>
      <c r="E48" s="10" t="s">
        <v>2940</v>
      </c>
      <c r="F48" s="10" t="s">
        <v>3010</v>
      </c>
    </row>
    <row r="49" spans="1:6" x14ac:dyDescent="0.25">
      <c r="A49" s="10" t="s">
        <v>2059</v>
      </c>
      <c r="B49" s="11">
        <v>41657</v>
      </c>
      <c r="C49" s="11">
        <v>41657</v>
      </c>
      <c r="D49" s="10" t="s">
        <v>2920</v>
      </c>
      <c r="E49" s="10" t="s">
        <v>2942</v>
      </c>
      <c r="F49" s="10" t="s">
        <v>3011</v>
      </c>
    </row>
    <row r="50" spans="1:6" x14ac:dyDescent="0.25">
      <c r="A50" s="10" t="s">
        <v>2419</v>
      </c>
      <c r="B50" s="11">
        <v>41812</v>
      </c>
      <c r="C50" s="11">
        <v>41813</v>
      </c>
      <c r="D50" s="10" t="s">
        <v>2906</v>
      </c>
      <c r="E50" s="10" t="s">
        <v>2936</v>
      </c>
      <c r="F50" s="10" t="s">
        <v>3012</v>
      </c>
    </row>
    <row r="51" spans="1:6" x14ac:dyDescent="0.25">
      <c r="A51" s="10" t="s">
        <v>2652</v>
      </c>
      <c r="B51" s="11">
        <v>41771</v>
      </c>
      <c r="C51" s="11">
        <v>41772</v>
      </c>
      <c r="D51" s="10" t="s">
        <v>2914</v>
      </c>
      <c r="E51" s="10" t="s">
        <v>2944</v>
      </c>
      <c r="F51" s="10" t="s">
        <v>3013</v>
      </c>
    </row>
    <row r="52" spans="1:6" x14ac:dyDescent="0.25">
      <c r="A52" s="10" t="s">
        <v>2344</v>
      </c>
      <c r="B52" s="11">
        <v>41825</v>
      </c>
      <c r="C52" s="11">
        <v>41828</v>
      </c>
      <c r="D52" s="10" t="s">
        <v>2914</v>
      </c>
      <c r="E52" s="10" t="s">
        <v>2944</v>
      </c>
      <c r="F52" s="10" t="s">
        <v>3014</v>
      </c>
    </row>
    <row r="53" spans="1:6" x14ac:dyDescent="0.25">
      <c r="A53" s="10" t="s">
        <v>2537</v>
      </c>
      <c r="B53" s="11">
        <v>41990</v>
      </c>
      <c r="C53" s="11">
        <v>41990</v>
      </c>
      <c r="D53" s="10" t="s">
        <v>2910</v>
      </c>
      <c r="E53" s="10" t="s">
        <v>2941</v>
      </c>
      <c r="F53" s="10" t="s">
        <v>3015</v>
      </c>
    </row>
    <row r="54" spans="1:6" x14ac:dyDescent="0.25">
      <c r="A54" s="10" t="s">
        <v>2415</v>
      </c>
      <c r="B54" s="11">
        <v>41837</v>
      </c>
      <c r="C54" s="11">
        <v>41837</v>
      </c>
      <c r="D54" s="10" t="s">
        <v>2899</v>
      </c>
      <c r="E54" s="10" t="s">
        <v>2946</v>
      </c>
      <c r="F54" s="10" t="s">
        <v>3016</v>
      </c>
    </row>
    <row r="55" spans="1:6" x14ac:dyDescent="0.25">
      <c r="A55" s="10" t="s">
        <v>2288</v>
      </c>
      <c r="B55" s="11">
        <v>41671</v>
      </c>
      <c r="C55" s="11">
        <v>41671</v>
      </c>
      <c r="D55" s="10" t="s">
        <v>2919</v>
      </c>
      <c r="E55" s="10" t="s">
        <v>2944</v>
      </c>
      <c r="F55" s="10" t="s">
        <v>3017</v>
      </c>
    </row>
    <row r="56" spans="1:6" x14ac:dyDescent="0.25">
      <c r="A56" s="10" t="s">
        <v>2670</v>
      </c>
      <c r="B56" s="11">
        <v>41891</v>
      </c>
      <c r="C56" s="11">
        <v>41891</v>
      </c>
      <c r="D56" s="10" t="s">
        <v>2906</v>
      </c>
      <c r="E56" s="10" t="s">
        <v>2936</v>
      </c>
      <c r="F56" s="10" t="s">
        <v>3018</v>
      </c>
    </row>
    <row r="57" spans="1:6" x14ac:dyDescent="0.25">
      <c r="A57" s="10" t="s">
        <v>2606</v>
      </c>
      <c r="B57" s="11">
        <v>41848</v>
      </c>
      <c r="C57" s="11">
        <v>41848</v>
      </c>
      <c r="D57" s="10" t="s">
        <v>2963</v>
      </c>
      <c r="E57" s="10" t="s">
        <v>2947</v>
      </c>
      <c r="F57" s="10" t="s">
        <v>3019</v>
      </c>
    </row>
    <row r="58" spans="1:6" x14ac:dyDescent="0.25">
      <c r="A58" s="10" t="s">
        <v>2800</v>
      </c>
      <c r="B58" s="11">
        <v>41768</v>
      </c>
      <c r="C58" s="11">
        <v>41770</v>
      </c>
      <c r="D58" s="10" t="s">
        <v>2899</v>
      </c>
      <c r="E58" s="10" t="s">
        <v>2946</v>
      </c>
      <c r="F58" s="10" t="s">
        <v>3020</v>
      </c>
    </row>
    <row r="59" spans="1:6" x14ac:dyDescent="0.25">
      <c r="A59" s="10" t="s">
        <v>2235</v>
      </c>
      <c r="B59" s="11">
        <v>41649</v>
      </c>
      <c r="C59" s="11">
        <v>41652</v>
      </c>
      <c r="D59" s="10" t="s">
        <v>2910</v>
      </c>
      <c r="E59" s="10" t="s">
        <v>2941</v>
      </c>
      <c r="F59" s="10" t="s">
        <v>3021</v>
      </c>
    </row>
    <row r="60" spans="1:6" x14ac:dyDescent="0.25">
      <c r="A60" s="10" t="s">
        <v>1913</v>
      </c>
      <c r="B60" s="11">
        <v>41883</v>
      </c>
      <c r="C60" s="11">
        <v>41886</v>
      </c>
      <c r="D60" s="10" t="s">
        <v>2912</v>
      </c>
      <c r="E60" s="10" t="s">
        <v>2943</v>
      </c>
      <c r="F60" s="10" t="s">
        <v>3022</v>
      </c>
    </row>
    <row r="61" spans="1:6" x14ac:dyDescent="0.25">
      <c r="A61" s="10" t="s">
        <v>2529</v>
      </c>
      <c r="B61" s="11">
        <v>41900</v>
      </c>
      <c r="C61" s="11">
        <v>41903</v>
      </c>
      <c r="D61" s="10" t="s">
        <v>2910</v>
      </c>
      <c r="E61" s="10" t="s">
        <v>2941</v>
      </c>
      <c r="F61" s="10" t="s">
        <v>3023</v>
      </c>
    </row>
    <row r="62" spans="1:6" x14ac:dyDescent="0.25">
      <c r="A62" s="10" t="s">
        <v>2717</v>
      </c>
      <c r="B62" s="11">
        <v>41796</v>
      </c>
      <c r="C62" s="11">
        <v>41797</v>
      </c>
      <c r="D62" s="10" t="s">
        <v>2922</v>
      </c>
      <c r="E62" s="10" t="s">
        <v>2946</v>
      </c>
      <c r="F62" s="10" t="s">
        <v>3024</v>
      </c>
    </row>
    <row r="63" spans="1:6" x14ac:dyDescent="0.25">
      <c r="A63" s="10" t="s">
        <v>2584</v>
      </c>
      <c r="B63" s="11">
        <v>41978</v>
      </c>
      <c r="C63" s="11">
        <v>41978</v>
      </c>
      <c r="D63" s="10" t="s">
        <v>2921</v>
      </c>
      <c r="E63" s="10" t="s">
        <v>2937</v>
      </c>
      <c r="F63" s="10" t="s">
        <v>3025</v>
      </c>
    </row>
    <row r="64" spans="1:6" x14ac:dyDescent="0.25">
      <c r="A64" s="10" t="s">
        <v>2561</v>
      </c>
      <c r="B64" s="11">
        <v>41984</v>
      </c>
      <c r="C64" s="11">
        <v>41986</v>
      </c>
      <c r="D64" s="10" t="s">
        <v>2963</v>
      </c>
      <c r="E64" s="10" t="s">
        <v>2947</v>
      </c>
      <c r="F64" s="10" t="s">
        <v>3026</v>
      </c>
    </row>
    <row r="65" spans="1:6" x14ac:dyDescent="0.25">
      <c r="A65" s="10" t="s">
        <v>2068</v>
      </c>
      <c r="B65" s="11">
        <v>41991</v>
      </c>
      <c r="C65" s="11">
        <v>41993</v>
      </c>
      <c r="D65" s="10" t="s">
        <v>2914</v>
      </c>
      <c r="E65" s="10" t="s">
        <v>2944</v>
      </c>
      <c r="F65" s="10" t="s">
        <v>3027</v>
      </c>
    </row>
    <row r="66" spans="1:6" x14ac:dyDescent="0.25">
      <c r="A66" s="10" t="s">
        <v>2150</v>
      </c>
      <c r="B66" s="11">
        <v>41898</v>
      </c>
      <c r="C66" s="11">
        <v>41900</v>
      </c>
      <c r="D66" s="10" t="s">
        <v>2900</v>
      </c>
      <c r="E66" s="10" t="s">
        <v>2937</v>
      </c>
      <c r="F66" s="10" t="s">
        <v>3028</v>
      </c>
    </row>
    <row r="67" spans="1:6" x14ac:dyDescent="0.25">
      <c r="A67" s="10" t="s">
        <v>2447</v>
      </c>
      <c r="B67" s="11">
        <v>41876</v>
      </c>
      <c r="C67" s="11">
        <v>41876</v>
      </c>
      <c r="D67" s="10" t="s">
        <v>2899</v>
      </c>
      <c r="E67" s="10" t="s">
        <v>2946</v>
      </c>
      <c r="F67" s="10" t="s">
        <v>3029</v>
      </c>
    </row>
    <row r="68" spans="1:6" x14ac:dyDescent="0.25">
      <c r="A68" s="10" t="s">
        <v>2679</v>
      </c>
      <c r="B68" s="11">
        <v>41786</v>
      </c>
      <c r="C68" s="11">
        <v>41789</v>
      </c>
      <c r="D68" s="10" t="s">
        <v>2920</v>
      </c>
      <c r="E68" s="10" t="s">
        <v>2942</v>
      </c>
      <c r="F68" s="10" t="s">
        <v>3030</v>
      </c>
    </row>
    <row r="69" spans="1:6" x14ac:dyDescent="0.25">
      <c r="A69" s="10" t="s">
        <v>2106</v>
      </c>
      <c r="B69" s="11">
        <v>41907</v>
      </c>
      <c r="C69" s="11">
        <v>41910</v>
      </c>
      <c r="D69" s="10" t="s">
        <v>2915</v>
      </c>
      <c r="E69" s="10" t="s">
        <v>2945</v>
      </c>
      <c r="F69" s="10" t="s">
        <v>3031</v>
      </c>
    </row>
    <row r="70" spans="1:6" x14ac:dyDescent="0.25">
      <c r="A70" s="10" t="s">
        <v>2555</v>
      </c>
      <c r="B70" s="11">
        <v>41707</v>
      </c>
      <c r="C70" s="11">
        <v>41709</v>
      </c>
      <c r="D70" s="10" t="s">
        <v>2899</v>
      </c>
      <c r="E70" s="10" t="s">
        <v>2946</v>
      </c>
      <c r="F70" s="10" t="s">
        <v>3032</v>
      </c>
    </row>
    <row r="71" spans="1:6" x14ac:dyDescent="0.25">
      <c r="A71" s="10" t="s">
        <v>2551</v>
      </c>
      <c r="B71" s="11">
        <v>41863</v>
      </c>
      <c r="C71" s="11">
        <v>41866</v>
      </c>
      <c r="D71" s="10" t="s">
        <v>2910</v>
      </c>
      <c r="E71" s="10" t="s">
        <v>2941</v>
      </c>
      <c r="F71" s="10" t="s">
        <v>3033</v>
      </c>
    </row>
    <row r="72" spans="1:6" x14ac:dyDescent="0.25">
      <c r="A72" s="10" t="s">
        <v>1940</v>
      </c>
      <c r="B72" s="11">
        <v>41784</v>
      </c>
      <c r="C72" s="11">
        <v>41787</v>
      </c>
      <c r="D72" s="10" t="s">
        <v>2898</v>
      </c>
      <c r="E72" s="10" t="s">
        <v>2936</v>
      </c>
      <c r="F72" s="10" t="s">
        <v>3034</v>
      </c>
    </row>
    <row r="73" spans="1:6" x14ac:dyDescent="0.25">
      <c r="A73" s="10" t="s">
        <v>2367</v>
      </c>
      <c r="B73" s="11">
        <v>41943</v>
      </c>
      <c r="C73" s="11">
        <v>41945</v>
      </c>
      <c r="D73" s="10" t="s">
        <v>2913</v>
      </c>
      <c r="E73" s="10" t="s">
        <v>2944</v>
      </c>
      <c r="F73" s="10" t="s">
        <v>3035</v>
      </c>
    </row>
    <row r="74" spans="1:6" x14ac:dyDescent="0.25">
      <c r="A74" s="10" t="s">
        <v>2597</v>
      </c>
      <c r="B74" s="11">
        <v>41815</v>
      </c>
      <c r="C74" s="11">
        <v>41816</v>
      </c>
      <c r="D74" s="10" t="s">
        <v>2905</v>
      </c>
      <c r="E74" s="10" t="s">
        <v>2936</v>
      </c>
      <c r="F74" s="10" t="s">
        <v>3036</v>
      </c>
    </row>
    <row r="75" spans="1:6" x14ac:dyDescent="0.25">
      <c r="A75" s="10" t="s">
        <v>1903</v>
      </c>
      <c r="B75" s="11">
        <v>41915</v>
      </c>
      <c r="C75" s="11">
        <v>41916</v>
      </c>
      <c r="D75" s="10" t="s">
        <v>2907</v>
      </c>
      <c r="E75" s="10" t="s">
        <v>2938</v>
      </c>
      <c r="F75" s="10" t="s">
        <v>3037</v>
      </c>
    </row>
    <row r="76" spans="1:6" x14ac:dyDescent="0.25">
      <c r="A76" s="10" t="s">
        <v>2185</v>
      </c>
      <c r="B76" s="11">
        <v>41721</v>
      </c>
      <c r="C76" s="11">
        <v>41723</v>
      </c>
      <c r="D76" s="10" t="s">
        <v>2914</v>
      </c>
      <c r="E76" s="10" t="s">
        <v>2944</v>
      </c>
      <c r="F76" s="10" t="s">
        <v>3038</v>
      </c>
    </row>
    <row r="77" spans="1:6" x14ac:dyDescent="0.25">
      <c r="A77" s="10" t="s">
        <v>2282</v>
      </c>
      <c r="B77" s="11">
        <v>41777</v>
      </c>
      <c r="C77" s="11">
        <v>41778</v>
      </c>
      <c r="D77" s="10" t="s">
        <v>2914</v>
      </c>
      <c r="E77" s="10" t="s">
        <v>2944</v>
      </c>
      <c r="F77" s="10" t="s">
        <v>3039</v>
      </c>
    </row>
    <row r="78" spans="1:6" x14ac:dyDescent="0.25">
      <c r="A78" s="10" t="s">
        <v>2167</v>
      </c>
      <c r="B78" s="11">
        <v>42005</v>
      </c>
      <c r="C78" s="11">
        <v>42007</v>
      </c>
      <c r="D78" s="10" t="s">
        <v>2916</v>
      </c>
      <c r="E78" s="10" t="s">
        <v>2945</v>
      </c>
      <c r="F78" s="10" t="s">
        <v>3040</v>
      </c>
    </row>
    <row r="79" spans="1:6" x14ac:dyDescent="0.25">
      <c r="A79" s="10" t="s">
        <v>2149</v>
      </c>
      <c r="B79" s="11">
        <v>41691</v>
      </c>
      <c r="C79" s="11">
        <v>41693</v>
      </c>
      <c r="D79" s="10" t="s">
        <v>2911</v>
      </c>
      <c r="E79" s="10" t="s">
        <v>2942</v>
      </c>
      <c r="F79" s="10" t="s">
        <v>3041</v>
      </c>
    </row>
    <row r="80" spans="1:6" x14ac:dyDescent="0.25">
      <c r="A80" s="10" t="s">
        <v>2178</v>
      </c>
      <c r="B80" s="11">
        <v>41681</v>
      </c>
      <c r="C80" s="11">
        <v>41684</v>
      </c>
      <c r="D80" s="10" t="s">
        <v>2921</v>
      </c>
      <c r="E80" s="10" t="s">
        <v>2937</v>
      </c>
      <c r="F80" s="10" t="s">
        <v>3042</v>
      </c>
    </row>
    <row r="81" spans="1:6" x14ac:dyDescent="0.25">
      <c r="A81" s="10" t="s">
        <v>2404</v>
      </c>
      <c r="B81" s="11">
        <v>41762</v>
      </c>
      <c r="C81" s="11">
        <v>41764</v>
      </c>
      <c r="D81" s="10" t="s">
        <v>2898</v>
      </c>
      <c r="E81" s="10" t="s">
        <v>2936</v>
      </c>
      <c r="F81" s="10" t="s">
        <v>3043</v>
      </c>
    </row>
    <row r="82" spans="1:6" x14ac:dyDescent="0.25">
      <c r="A82" s="10" t="s">
        <v>1984</v>
      </c>
      <c r="B82" s="11">
        <v>41774</v>
      </c>
      <c r="C82" s="11">
        <v>41777</v>
      </c>
      <c r="D82" s="10" t="s">
        <v>2919</v>
      </c>
      <c r="E82" s="10" t="s">
        <v>2944</v>
      </c>
      <c r="F82" s="10" t="s">
        <v>3044</v>
      </c>
    </row>
    <row r="83" spans="1:6" x14ac:dyDescent="0.25">
      <c r="A83" s="10" t="s">
        <v>2065</v>
      </c>
      <c r="B83" s="11">
        <v>41770</v>
      </c>
      <c r="C83" s="11">
        <v>41771</v>
      </c>
      <c r="D83" s="10" t="s">
        <v>2914</v>
      </c>
      <c r="E83" s="10" t="s">
        <v>2944</v>
      </c>
      <c r="F83" s="10" t="s">
        <v>3045</v>
      </c>
    </row>
    <row r="84" spans="1:6" x14ac:dyDescent="0.25">
      <c r="A84" s="10" t="s">
        <v>2345</v>
      </c>
      <c r="B84" s="11">
        <v>41925</v>
      </c>
      <c r="C84" s="11">
        <v>41925</v>
      </c>
      <c r="D84" s="10" t="s">
        <v>2913</v>
      </c>
      <c r="E84" s="10" t="s">
        <v>2944</v>
      </c>
      <c r="F84" s="10" t="s">
        <v>3046</v>
      </c>
    </row>
    <row r="85" spans="1:6" x14ac:dyDescent="0.25">
      <c r="A85" s="10" t="s">
        <v>2878</v>
      </c>
      <c r="B85" s="11">
        <v>41654</v>
      </c>
      <c r="C85" s="11">
        <v>41657</v>
      </c>
      <c r="D85" s="10" t="s">
        <v>2898</v>
      </c>
      <c r="E85" s="10" t="s">
        <v>2936</v>
      </c>
      <c r="F85" s="10" t="s">
        <v>3047</v>
      </c>
    </row>
    <row r="86" spans="1:6" x14ac:dyDescent="0.25">
      <c r="A86" s="10" t="s">
        <v>2512</v>
      </c>
      <c r="B86" s="11">
        <v>41717</v>
      </c>
      <c r="C86" s="11">
        <v>41717</v>
      </c>
      <c r="D86" s="10" t="s">
        <v>2919</v>
      </c>
      <c r="E86" s="10" t="s">
        <v>2944</v>
      </c>
      <c r="F86" s="10" t="s">
        <v>3048</v>
      </c>
    </row>
    <row r="87" spans="1:6" x14ac:dyDescent="0.25">
      <c r="A87" s="10" t="s">
        <v>2519</v>
      </c>
      <c r="B87" s="11">
        <v>41909</v>
      </c>
      <c r="C87" s="11">
        <v>41909</v>
      </c>
      <c r="D87" s="10" t="s">
        <v>2914</v>
      </c>
      <c r="E87" s="10" t="s">
        <v>2944</v>
      </c>
      <c r="F87" s="10" t="s">
        <v>3049</v>
      </c>
    </row>
    <row r="88" spans="1:6" x14ac:dyDescent="0.25">
      <c r="A88" s="10" t="s">
        <v>2480</v>
      </c>
      <c r="B88" s="11">
        <v>41812</v>
      </c>
      <c r="C88" s="11">
        <v>41813</v>
      </c>
      <c r="D88" s="10" t="s">
        <v>2922</v>
      </c>
      <c r="E88" s="10" t="s">
        <v>2946</v>
      </c>
      <c r="F88" s="10" t="s">
        <v>3050</v>
      </c>
    </row>
    <row r="89" spans="1:6" x14ac:dyDescent="0.25">
      <c r="A89" s="10" t="s">
        <v>2558</v>
      </c>
      <c r="B89" s="11">
        <v>41964</v>
      </c>
      <c r="C89" s="11">
        <v>41965</v>
      </c>
      <c r="D89" s="10" t="s">
        <v>2915</v>
      </c>
      <c r="E89" s="10" t="s">
        <v>2945</v>
      </c>
      <c r="F89" s="10" t="s">
        <v>3051</v>
      </c>
    </row>
    <row r="90" spans="1:6" x14ac:dyDescent="0.25">
      <c r="A90" s="10" t="s">
        <v>2180</v>
      </c>
      <c r="B90" s="11">
        <v>41738</v>
      </c>
      <c r="C90" s="11">
        <v>41741</v>
      </c>
      <c r="D90" s="10" t="s">
        <v>2910</v>
      </c>
      <c r="E90" s="10" t="s">
        <v>2941</v>
      </c>
      <c r="F90" s="10" t="s">
        <v>3052</v>
      </c>
    </row>
    <row r="91" spans="1:6" x14ac:dyDescent="0.25">
      <c r="A91" s="10" t="s">
        <v>2603</v>
      </c>
      <c r="B91" s="11">
        <v>41940</v>
      </c>
      <c r="C91" s="11">
        <v>41940</v>
      </c>
      <c r="D91" s="10" t="s">
        <v>2906</v>
      </c>
      <c r="E91" s="10" t="s">
        <v>2936</v>
      </c>
      <c r="F91" s="10" t="s">
        <v>3053</v>
      </c>
    </row>
    <row r="92" spans="1:6" x14ac:dyDescent="0.25">
      <c r="A92" s="10" t="s">
        <v>2007</v>
      </c>
      <c r="B92" s="11">
        <v>41950</v>
      </c>
      <c r="C92" s="11">
        <v>41951</v>
      </c>
      <c r="D92" s="10" t="s">
        <v>2914</v>
      </c>
      <c r="E92" s="10" t="s">
        <v>2944</v>
      </c>
      <c r="F92" s="10" t="s">
        <v>3054</v>
      </c>
    </row>
    <row r="93" spans="1:6" x14ac:dyDescent="0.25">
      <c r="A93" s="10" t="s">
        <v>2496</v>
      </c>
      <c r="B93" s="11">
        <v>42003</v>
      </c>
      <c r="C93" s="11">
        <v>42006</v>
      </c>
      <c r="D93" s="10" t="s">
        <v>2900</v>
      </c>
      <c r="E93" s="10" t="s">
        <v>2937</v>
      </c>
      <c r="F93" s="10" t="s">
        <v>3055</v>
      </c>
    </row>
    <row r="94" spans="1:6" x14ac:dyDescent="0.25">
      <c r="A94" s="10" t="s">
        <v>2287</v>
      </c>
      <c r="B94" s="11">
        <v>41876</v>
      </c>
      <c r="C94" s="11">
        <v>41879</v>
      </c>
      <c r="D94" s="10" t="s">
        <v>2922</v>
      </c>
      <c r="E94" s="10" t="s">
        <v>2946</v>
      </c>
      <c r="F94" s="10" t="s">
        <v>3056</v>
      </c>
    </row>
    <row r="95" spans="1:6" x14ac:dyDescent="0.25">
      <c r="A95" s="10" t="s">
        <v>2661</v>
      </c>
      <c r="B95" s="11">
        <v>41659</v>
      </c>
      <c r="C95" s="11">
        <v>41659</v>
      </c>
      <c r="D95" s="10" t="s">
        <v>2910</v>
      </c>
      <c r="E95" s="10" t="s">
        <v>2941</v>
      </c>
      <c r="F95" s="10" t="s">
        <v>3057</v>
      </c>
    </row>
    <row r="96" spans="1:6" x14ac:dyDescent="0.25">
      <c r="A96" s="10" t="s">
        <v>2579</v>
      </c>
      <c r="B96" s="11">
        <v>41748</v>
      </c>
      <c r="C96" s="11">
        <v>41748</v>
      </c>
      <c r="D96" s="10" t="s">
        <v>2899</v>
      </c>
      <c r="E96" s="10" t="s">
        <v>2946</v>
      </c>
      <c r="F96" s="10" t="s">
        <v>3058</v>
      </c>
    </row>
    <row r="97" spans="1:6" x14ac:dyDescent="0.25">
      <c r="A97" s="10" t="s">
        <v>2017</v>
      </c>
      <c r="B97" s="11">
        <v>41865</v>
      </c>
      <c r="C97" s="11">
        <v>41867</v>
      </c>
      <c r="D97" s="10" t="s">
        <v>2915</v>
      </c>
      <c r="E97" s="10" t="s">
        <v>2945</v>
      </c>
      <c r="F97" s="10" t="s">
        <v>3059</v>
      </c>
    </row>
    <row r="98" spans="1:6" x14ac:dyDescent="0.25">
      <c r="A98" s="10" t="s">
        <v>2426</v>
      </c>
      <c r="B98" s="11">
        <v>41902</v>
      </c>
      <c r="C98" s="11">
        <v>41902</v>
      </c>
      <c r="D98" s="10" t="s">
        <v>2898</v>
      </c>
      <c r="E98" s="10" t="s">
        <v>2936</v>
      </c>
      <c r="F98" s="10" t="s">
        <v>3060</v>
      </c>
    </row>
    <row r="99" spans="1:6" x14ac:dyDescent="0.25">
      <c r="A99" s="10" t="s">
        <v>1987</v>
      </c>
      <c r="B99" s="11">
        <v>41828</v>
      </c>
      <c r="C99" s="11">
        <v>41829</v>
      </c>
      <c r="D99" s="10" t="s">
        <v>2920</v>
      </c>
      <c r="E99" s="10" t="s">
        <v>2942</v>
      </c>
      <c r="F99" s="10" t="s">
        <v>3061</v>
      </c>
    </row>
    <row r="100" spans="1:6" x14ac:dyDescent="0.25">
      <c r="A100" s="10" t="s">
        <v>2763</v>
      </c>
      <c r="B100" s="11">
        <v>41867</v>
      </c>
      <c r="C100" s="11">
        <v>41868</v>
      </c>
      <c r="D100" s="10" t="s">
        <v>2907</v>
      </c>
      <c r="E100" s="10" t="s">
        <v>2938</v>
      </c>
      <c r="F100" s="10" t="s">
        <v>3062</v>
      </c>
    </row>
    <row r="101" spans="1:6" x14ac:dyDescent="0.25">
      <c r="A101" s="10" t="s">
        <v>1949</v>
      </c>
      <c r="B101" s="11">
        <v>41695</v>
      </c>
      <c r="C101" s="11">
        <v>41697</v>
      </c>
      <c r="D101" s="10" t="s">
        <v>2920</v>
      </c>
      <c r="E101" s="10" t="s">
        <v>2942</v>
      </c>
      <c r="F101" s="10" t="s">
        <v>3063</v>
      </c>
    </row>
    <row r="102" spans="1:6" x14ac:dyDescent="0.25">
      <c r="A102" s="10" t="s">
        <v>2591</v>
      </c>
      <c r="B102" s="11">
        <v>41905</v>
      </c>
      <c r="C102" s="11">
        <v>41906</v>
      </c>
      <c r="D102" s="10" t="s">
        <v>2913</v>
      </c>
      <c r="E102" s="10" t="s">
        <v>2944</v>
      </c>
      <c r="F102" s="10" t="s">
        <v>3064</v>
      </c>
    </row>
    <row r="103" spans="1:6" x14ac:dyDescent="0.25">
      <c r="A103" s="10" t="s">
        <v>2095</v>
      </c>
      <c r="B103" s="11">
        <v>41695</v>
      </c>
      <c r="C103" s="11">
        <v>41698</v>
      </c>
      <c r="D103" s="10" t="s">
        <v>2915</v>
      </c>
      <c r="E103" s="10" t="s">
        <v>2945</v>
      </c>
      <c r="F103" s="10" t="s">
        <v>3065</v>
      </c>
    </row>
    <row r="104" spans="1:6" x14ac:dyDescent="0.25">
      <c r="A104" s="10" t="s">
        <v>2503</v>
      </c>
      <c r="B104" s="11">
        <v>41739</v>
      </c>
      <c r="C104" s="11">
        <v>41740</v>
      </c>
      <c r="D104" s="10" t="s">
        <v>2913</v>
      </c>
      <c r="E104" s="10" t="s">
        <v>2944</v>
      </c>
      <c r="F104" s="10" t="s">
        <v>3066</v>
      </c>
    </row>
    <row r="105" spans="1:6" x14ac:dyDescent="0.25">
      <c r="A105" s="10" t="s">
        <v>2079</v>
      </c>
      <c r="B105" s="11">
        <v>41834</v>
      </c>
      <c r="C105" s="11">
        <v>41836</v>
      </c>
      <c r="D105" s="10" t="s">
        <v>2910</v>
      </c>
      <c r="E105" s="10" t="s">
        <v>2941</v>
      </c>
      <c r="F105" s="10" t="s">
        <v>3067</v>
      </c>
    </row>
    <row r="106" spans="1:6" x14ac:dyDescent="0.25">
      <c r="A106" s="10" t="s">
        <v>2139</v>
      </c>
      <c r="B106" s="11">
        <v>41676</v>
      </c>
      <c r="C106" s="11">
        <v>41676</v>
      </c>
      <c r="D106" s="10" t="s">
        <v>2912</v>
      </c>
      <c r="E106" s="10" t="s">
        <v>2943</v>
      </c>
      <c r="F106" s="10" t="s">
        <v>3068</v>
      </c>
    </row>
    <row r="107" spans="1:6" x14ac:dyDescent="0.25">
      <c r="A107" s="10" t="s">
        <v>2456</v>
      </c>
      <c r="B107" s="11">
        <v>41895</v>
      </c>
      <c r="C107" s="11">
        <v>41896</v>
      </c>
      <c r="D107" s="10" t="s">
        <v>2921</v>
      </c>
      <c r="E107" s="10" t="s">
        <v>2937</v>
      </c>
      <c r="F107" s="10" t="s">
        <v>3069</v>
      </c>
    </row>
    <row r="108" spans="1:6" x14ac:dyDescent="0.25">
      <c r="A108" s="10" t="s">
        <v>2474</v>
      </c>
      <c r="B108" s="11">
        <v>41884</v>
      </c>
      <c r="C108" s="11">
        <v>41885</v>
      </c>
      <c r="D108" s="10" t="s">
        <v>2915</v>
      </c>
      <c r="E108" s="10" t="s">
        <v>2945</v>
      </c>
      <c r="F108" s="10" t="s">
        <v>3070</v>
      </c>
    </row>
    <row r="109" spans="1:6" x14ac:dyDescent="0.25">
      <c r="A109" s="10" t="s">
        <v>2240</v>
      </c>
      <c r="B109" s="11">
        <v>41903</v>
      </c>
      <c r="C109" s="11">
        <v>41903</v>
      </c>
      <c r="D109" s="10" t="s">
        <v>2914</v>
      </c>
      <c r="E109" s="10" t="s">
        <v>2944</v>
      </c>
      <c r="F109" s="10" t="s">
        <v>3071</v>
      </c>
    </row>
    <row r="110" spans="1:6" x14ac:dyDescent="0.25">
      <c r="A110" s="10" t="s">
        <v>2070</v>
      </c>
      <c r="B110" s="11">
        <v>41871</v>
      </c>
      <c r="C110" s="11">
        <v>41873</v>
      </c>
      <c r="D110" s="10" t="s">
        <v>2922</v>
      </c>
      <c r="E110" s="10" t="s">
        <v>2946</v>
      </c>
      <c r="F110" s="10" t="s">
        <v>3072</v>
      </c>
    </row>
    <row r="111" spans="1:6" x14ac:dyDescent="0.25">
      <c r="A111" s="10" t="s">
        <v>2269</v>
      </c>
      <c r="B111" s="11">
        <v>41762</v>
      </c>
      <c r="C111" s="11">
        <v>41765</v>
      </c>
      <c r="D111" s="10" t="s">
        <v>2916</v>
      </c>
      <c r="E111" s="10" t="s">
        <v>2945</v>
      </c>
      <c r="F111" s="10" t="s">
        <v>3073</v>
      </c>
    </row>
    <row r="112" spans="1:6" x14ac:dyDescent="0.25">
      <c r="A112" s="10" t="s">
        <v>2746</v>
      </c>
      <c r="B112" s="11">
        <v>41798</v>
      </c>
      <c r="C112" s="11">
        <v>41799</v>
      </c>
      <c r="D112" s="10" t="s">
        <v>2899</v>
      </c>
      <c r="E112" s="10" t="s">
        <v>2946</v>
      </c>
      <c r="F112" s="10" t="s">
        <v>3074</v>
      </c>
    </row>
    <row r="113" spans="1:6" x14ac:dyDescent="0.25">
      <c r="A113" s="10" t="s">
        <v>2002</v>
      </c>
      <c r="B113" s="11">
        <v>41690</v>
      </c>
      <c r="C113" s="11">
        <v>41691</v>
      </c>
      <c r="D113" s="10" t="s">
        <v>2910</v>
      </c>
      <c r="E113" s="10" t="s">
        <v>2941</v>
      </c>
      <c r="F113" s="10" t="s">
        <v>3075</v>
      </c>
    </row>
    <row r="114" spans="1:6" x14ac:dyDescent="0.25">
      <c r="A114" s="10" t="s">
        <v>2468</v>
      </c>
      <c r="B114" s="11">
        <v>41803</v>
      </c>
      <c r="C114" s="11">
        <v>41804</v>
      </c>
      <c r="D114" s="10" t="s">
        <v>2910</v>
      </c>
      <c r="E114" s="10" t="s">
        <v>2941</v>
      </c>
      <c r="F114" s="10" t="s">
        <v>3076</v>
      </c>
    </row>
    <row r="115" spans="1:6" x14ac:dyDescent="0.25">
      <c r="A115" s="10" t="s">
        <v>2725</v>
      </c>
      <c r="B115" s="11">
        <v>41926</v>
      </c>
      <c r="C115" s="11">
        <v>41929</v>
      </c>
      <c r="D115" s="10" t="s">
        <v>2914</v>
      </c>
      <c r="E115" s="10" t="s">
        <v>2944</v>
      </c>
      <c r="F115" s="10" t="s">
        <v>3077</v>
      </c>
    </row>
    <row r="116" spans="1:6" x14ac:dyDescent="0.25">
      <c r="A116" s="10" t="s">
        <v>2021</v>
      </c>
      <c r="B116" s="11">
        <v>41666</v>
      </c>
      <c r="C116" s="11">
        <v>41669</v>
      </c>
      <c r="D116" s="10" t="s">
        <v>2910</v>
      </c>
      <c r="E116" s="10" t="s">
        <v>2941</v>
      </c>
      <c r="F116" s="10" t="s">
        <v>3078</v>
      </c>
    </row>
    <row r="117" spans="1:6" x14ac:dyDescent="0.25">
      <c r="A117" s="10" t="s">
        <v>2152</v>
      </c>
      <c r="B117" s="11">
        <v>41875</v>
      </c>
      <c r="C117" s="11">
        <v>41878</v>
      </c>
      <c r="D117" s="10" t="s">
        <v>2905</v>
      </c>
      <c r="E117" s="10" t="s">
        <v>2936</v>
      </c>
      <c r="F117" s="10" t="s">
        <v>3079</v>
      </c>
    </row>
    <row r="118" spans="1:6" x14ac:dyDescent="0.25">
      <c r="A118" s="10" t="s">
        <v>2875</v>
      </c>
      <c r="B118" s="11">
        <v>41715</v>
      </c>
      <c r="C118" s="11">
        <v>41715</v>
      </c>
      <c r="D118" s="10" t="s">
        <v>2906</v>
      </c>
      <c r="E118" s="10" t="s">
        <v>2936</v>
      </c>
      <c r="F118" s="10" t="s">
        <v>3080</v>
      </c>
    </row>
    <row r="119" spans="1:6" x14ac:dyDescent="0.25">
      <c r="A119" s="10" t="s">
        <v>2798</v>
      </c>
      <c r="B119" s="11">
        <v>41855</v>
      </c>
      <c r="C119" s="11">
        <v>41855</v>
      </c>
      <c r="D119" s="10" t="s">
        <v>2899</v>
      </c>
      <c r="E119" s="10" t="s">
        <v>2946</v>
      </c>
      <c r="F119" s="10" t="s">
        <v>3081</v>
      </c>
    </row>
    <row r="120" spans="1:6" x14ac:dyDescent="0.25">
      <c r="A120" s="10" t="s">
        <v>2850</v>
      </c>
      <c r="B120" s="11">
        <v>41645</v>
      </c>
      <c r="C120" s="11">
        <v>41646</v>
      </c>
      <c r="D120" s="10" t="s">
        <v>2913</v>
      </c>
      <c r="E120" s="10" t="s">
        <v>2944</v>
      </c>
      <c r="F120" s="10" t="s">
        <v>3082</v>
      </c>
    </row>
    <row r="121" spans="1:6" x14ac:dyDescent="0.25">
      <c r="A121" s="10" t="s">
        <v>1922</v>
      </c>
      <c r="B121" s="11">
        <v>41823</v>
      </c>
      <c r="C121" s="11">
        <v>41825</v>
      </c>
      <c r="D121" s="10" t="s">
        <v>2913</v>
      </c>
      <c r="E121" s="10" t="s">
        <v>2944</v>
      </c>
      <c r="F121" s="10" t="s">
        <v>3083</v>
      </c>
    </row>
    <row r="122" spans="1:6" x14ac:dyDescent="0.25">
      <c r="A122" s="10" t="s">
        <v>2536</v>
      </c>
      <c r="B122" s="11">
        <v>41659</v>
      </c>
      <c r="C122" s="11">
        <v>41661</v>
      </c>
      <c r="D122" s="10" t="s">
        <v>2900</v>
      </c>
      <c r="E122" s="10" t="s">
        <v>2937</v>
      </c>
      <c r="F122" s="10" t="s">
        <v>3084</v>
      </c>
    </row>
    <row r="123" spans="1:6" x14ac:dyDescent="0.25">
      <c r="A123" s="10" t="s">
        <v>2695</v>
      </c>
      <c r="B123" s="11">
        <v>41918</v>
      </c>
      <c r="C123" s="11">
        <v>41921</v>
      </c>
      <c r="D123" s="10" t="s">
        <v>2910</v>
      </c>
      <c r="E123" s="10" t="s">
        <v>2941</v>
      </c>
      <c r="F123" s="10" t="s">
        <v>3085</v>
      </c>
    </row>
    <row r="124" spans="1:6" x14ac:dyDescent="0.25">
      <c r="A124" s="10" t="s">
        <v>2396</v>
      </c>
      <c r="B124" s="11">
        <v>41711</v>
      </c>
      <c r="C124" s="11">
        <v>41712</v>
      </c>
      <c r="D124" s="10" t="s">
        <v>2913</v>
      </c>
      <c r="E124" s="10" t="s">
        <v>2944</v>
      </c>
      <c r="F124" s="10" t="s">
        <v>3086</v>
      </c>
    </row>
    <row r="125" spans="1:6" x14ac:dyDescent="0.25">
      <c r="A125" s="10" t="s">
        <v>2784</v>
      </c>
      <c r="B125" s="11">
        <v>42001</v>
      </c>
      <c r="C125" s="11">
        <v>42001</v>
      </c>
      <c r="D125" s="10" t="s">
        <v>2899</v>
      </c>
      <c r="E125" s="10" t="s">
        <v>2946</v>
      </c>
      <c r="F125" s="10" t="s">
        <v>3087</v>
      </c>
    </row>
    <row r="126" spans="1:6" x14ac:dyDescent="0.25">
      <c r="A126" s="10" t="s">
        <v>2707</v>
      </c>
      <c r="B126" s="11">
        <v>41958</v>
      </c>
      <c r="C126" s="11">
        <v>41961</v>
      </c>
      <c r="D126" s="10" t="s">
        <v>2908</v>
      </c>
      <c r="E126" s="10" t="s">
        <v>2939</v>
      </c>
      <c r="F126" s="10" t="s">
        <v>3088</v>
      </c>
    </row>
    <row r="127" spans="1:6" x14ac:dyDescent="0.25">
      <c r="A127" s="10" t="s">
        <v>2275</v>
      </c>
      <c r="B127" s="11">
        <v>41892</v>
      </c>
      <c r="C127" s="11">
        <v>41895</v>
      </c>
      <c r="D127" s="10" t="s">
        <v>2920</v>
      </c>
      <c r="E127" s="10" t="s">
        <v>2942</v>
      </c>
      <c r="F127" s="10" t="s">
        <v>3089</v>
      </c>
    </row>
    <row r="128" spans="1:6" x14ac:dyDescent="0.25">
      <c r="A128" s="10" t="s">
        <v>2880</v>
      </c>
      <c r="B128" s="11">
        <v>41981</v>
      </c>
      <c r="C128" s="11">
        <v>41983</v>
      </c>
      <c r="D128" s="10" t="s">
        <v>2908</v>
      </c>
      <c r="E128" s="10" t="s">
        <v>2939</v>
      </c>
      <c r="F128" s="10" t="s">
        <v>3090</v>
      </c>
    </row>
    <row r="129" spans="1:6" x14ac:dyDescent="0.25">
      <c r="A129" s="10" t="s">
        <v>1952</v>
      </c>
      <c r="B129" s="11">
        <v>41654</v>
      </c>
      <c r="C129" s="11">
        <v>41657</v>
      </c>
      <c r="D129" s="10" t="s">
        <v>2912</v>
      </c>
      <c r="E129" s="10" t="s">
        <v>2943</v>
      </c>
      <c r="F129" s="10" t="s">
        <v>3091</v>
      </c>
    </row>
    <row r="130" spans="1:6" x14ac:dyDescent="0.25">
      <c r="A130" s="10" t="s">
        <v>2231</v>
      </c>
      <c r="B130" s="11">
        <v>41979</v>
      </c>
      <c r="C130" s="11">
        <v>41979</v>
      </c>
      <c r="D130" s="10" t="s">
        <v>2905</v>
      </c>
      <c r="E130" s="10" t="s">
        <v>2936</v>
      </c>
      <c r="F130" s="10" t="s">
        <v>3092</v>
      </c>
    </row>
    <row r="131" spans="1:6" x14ac:dyDescent="0.25">
      <c r="A131" s="10" t="s">
        <v>2011</v>
      </c>
      <c r="B131" s="11">
        <v>41663</v>
      </c>
      <c r="C131" s="11">
        <v>41666</v>
      </c>
      <c r="D131" s="10" t="s">
        <v>2910</v>
      </c>
      <c r="E131" s="10" t="s">
        <v>2941</v>
      </c>
      <c r="F131" s="10" t="s">
        <v>3093</v>
      </c>
    </row>
    <row r="132" spans="1:6" x14ac:dyDescent="0.25">
      <c r="A132" s="10" t="s">
        <v>2436</v>
      </c>
      <c r="B132" s="11">
        <v>41723</v>
      </c>
      <c r="C132" s="11">
        <v>41726</v>
      </c>
      <c r="D132" s="10" t="s">
        <v>2899</v>
      </c>
      <c r="E132" s="10" t="s">
        <v>2946</v>
      </c>
      <c r="F132" s="10" t="s">
        <v>3094</v>
      </c>
    </row>
    <row r="133" spans="1:6" x14ac:dyDescent="0.25">
      <c r="A133" s="10" t="s">
        <v>2147</v>
      </c>
      <c r="B133" s="11">
        <v>41961</v>
      </c>
      <c r="C133" s="11">
        <v>41961</v>
      </c>
      <c r="D133" s="10" t="s">
        <v>2922</v>
      </c>
      <c r="E133" s="10" t="s">
        <v>2946</v>
      </c>
      <c r="F133" s="10" t="s">
        <v>3095</v>
      </c>
    </row>
    <row r="134" spans="1:6" x14ac:dyDescent="0.25">
      <c r="A134" s="10" t="s">
        <v>2735</v>
      </c>
      <c r="B134" s="11">
        <v>41819</v>
      </c>
      <c r="C134" s="11">
        <v>41822</v>
      </c>
      <c r="D134" s="10" t="s">
        <v>2919</v>
      </c>
      <c r="E134" s="10" t="s">
        <v>2944</v>
      </c>
      <c r="F134" s="10" t="s">
        <v>3096</v>
      </c>
    </row>
    <row r="135" spans="1:6" x14ac:dyDescent="0.25">
      <c r="A135" s="10" t="s">
        <v>2724</v>
      </c>
      <c r="B135" s="11">
        <v>41868</v>
      </c>
      <c r="C135" s="11">
        <v>41871</v>
      </c>
      <c r="D135" s="10" t="s">
        <v>2920</v>
      </c>
      <c r="E135" s="10" t="s">
        <v>2942</v>
      </c>
      <c r="F135" s="10" t="s">
        <v>3097</v>
      </c>
    </row>
    <row r="136" spans="1:6" x14ac:dyDescent="0.25">
      <c r="A136" s="10" t="s">
        <v>2826</v>
      </c>
      <c r="B136" s="11">
        <v>41916</v>
      </c>
      <c r="C136" s="11">
        <v>41917</v>
      </c>
      <c r="D136" s="10" t="s">
        <v>2922</v>
      </c>
      <c r="E136" s="10" t="s">
        <v>2946</v>
      </c>
      <c r="F136" s="10" t="s">
        <v>3098</v>
      </c>
    </row>
    <row r="137" spans="1:6" x14ac:dyDescent="0.25">
      <c r="A137" s="10" t="s">
        <v>2481</v>
      </c>
      <c r="B137" s="11">
        <v>41669</v>
      </c>
      <c r="C137" s="11">
        <v>41669</v>
      </c>
      <c r="D137" s="10" t="s">
        <v>2920</v>
      </c>
      <c r="E137" s="10" t="s">
        <v>2942</v>
      </c>
      <c r="F137" s="10" t="s">
        <v>3099</v>
      </c>
    </row>
    <row r="138" spans="1:6" x14ac:dyDescent="0.25">
      <c r="A138" s="10" t="s">
        <v>2161</v>
      </c>
      <c r="B138" s="11">
        <v>41669</v>
      </c>
      <c r="C138" s="11">
        <v>41669</v>
      </c>
      <c r="D138" s="10" t="s">
        <v>2919</v>
      </c>
      <c r="E138" s="10" t="s">
        <v>2944</v>
      </c>
      <c r="F138" s="10" t="s">
        <v>3100</v>
      </c>
    </row>
    <row r="139" spans="1:6" x14ac:dyDescent="0.25">
      <c r="A139" s="10" t="s">
        <v>2218</v>
      </c>
      <c r="B139" s="11">
        <v>41894</v>
      </c>
      <c r="C139" s="11">
        <v>41897</v>
      </c>
      <c r="D139" s="10" t="s">
        <v>2900</v>
      </c>
      <c r="E139" s="10" t="s">
        <v>2937</v>
      </c>
      <c r="F139" s="10" t="s">
        <v>3101</v>
      </c>
    </row>
    <row r="140" spans="1:6" x14ac:dyDescent="0.25">
      <c r="A140" s="10" t="s">
        <v>2311</v>
      </c>
      <c r="B140" s="11">
        <v>41775</v>
      </c>
      <c r="C140" s="11">
        <v>41776</v>
      </c>
      <c r="D140" s="10" t="s">
        <v>2919</v>
      </c>
      <c r="E140" s="10" t="s">
        <v>2944</v>
      </c>
      <c r="F140" s="10" t="s">
        <v>3102</v>
      </c>
    </row>
    <row r="141" spans="1:6" x14ac:dyDescent="0.25">
      <c r="A141" s="10" t="s">
        <v>2233</v>
      </c>
      <c r="B141" s="11">
        <v>41828</v>
      </c>
      <c r="C141" s="11">
        <v>41831</v>
      </c>
      <c r="D141" s="10" t="s">
        <v>2909</v>
      </c>
      <c r="E141" s="10" t="s">
        <v>2940</v>
      </c>
      <c r="F141" s="10" t="s">
        <v>3103</v>
      </c>
    </row>
    <row r="142" spans="1:6" x14ac:dyDescent="0.25">
      <c r="A142" s="10" t="s">
        <v>2187</v>
      </c>
      <c r="B142" s="11">
        <v>41788</v>
      </c>
      <c r="C142" s="11">
        <v>41790</v>
      </c>
      <c r="D142" s="10" t="s">
        <v>2963</v>
      </c>
      <c r="E142" s="10" t="s">
        <v>2947</v>
      </c>
      <c r="F142" s="10" t="s">
        <v>3104</v>
      </c>
    </row>
    <row r="143" spans="1:6" x14ac:dyDescent="0.25">
      <c r="A143" s="10" t="s">
        <v>2166</v>
      </c>
      <c r="B143" s="11">
        <v>41959</v>
      </c>
      <c r="C143" s="11">
        <v>41959</v>
      </c>
      <c r="D143" s="10" t="s">
        <v>2912</v>
      </c>
      <c r="E143" s="10" t="s">
        <v>2943</v>
      </c>
      <c r="F143" s="10" t="s">
        <v>3105</v>
      </c>
    </row>
    <row r="144" spans="1:6" x14ac:dyDescent="0.25">
      <c r="A144" s="10" t="s">
        <v>2375</v>
      </c>
      <c r="B144" s="11">
        <v>41870</v>
      </c>
      <c r="C144" s="11">
        <v>41870</v>
      </c>
      <c r="D144" s="10" t="s">
        <v>2899</v>
      </c>
      <c r="E144" s="10" t="s">
        <v>2946</v>
      </c>
      <c r="F144" s="10" t="s">
        <v>3106</v>
      </c>
    </row>
    <row r="145" spans="1:6" x14ac:dyDescent="0.25">
      <c r="A145" s="10" t="s">
        <v>1991</v>
      </c>
      <c r="B145" s="11">
        <v>41947</v>
      </c>
      <c r="C145" s="11">
        <v>41947</v>
      </c>
      <c r="D145" s="10" t="s">
        <v>2921</v>
      </c>
      <c r="E145" s="10" t="s">
        <v>2937</v>
      </c>
      <c r="F145" s="10" t="s">
        <v>3107</v>
      </c>
    </row>
    <row r="146" spans="1:6" x14ac:dyDescent="0.25">
      <c r="A146" s="10" t="s">
        <v>2707</v>
      </c>
      <c r="B146" s="11">
        <v>41641</v>
      </c>
      <c r="C146" s="11">
        <v>41644</v>
      </c>
      <c r="D146" s="10" t="s">
        <v>2912</v>
      </c>
      <c r="E146" s="10" t="s">
        <v>2943</v>
      </c>
      <c r="F146" s="10" t="s">
        <v>3108</v>
      </c>
    </row>
    <row r="147" spans="1:6" x14ac:dyDescent="0.25">
      <c r="A147" s="10" t="s">
        <v>2222</v>
      </c>
      <c r="B147" s="11">
        <v>41829</v>
      </c>
      <c r="C147" s="11">
        <v>41829</v>
      </c>
      <c r="D147" s="10" t="s">
        <v>2900</v>
      </c>
      <c r="E147" s="10" t="s">
        <v>2937</v>
      </c>
      <c r="F147" s="10" t="s">
        <v>3109</v>
      </c>
    </row>
    <row r="148" spans="1:6" x14ac:dyDescent="0.25">
      <c r="A148" s="10" t="s">
        <v>2265</v>
      </c>
      <c r="B148" s="11">
        <v>41679</v>
      </c>
      <c r="C148" s="11">
        <v>41681</v>
      </c>
      <c r="D148" s="10" t="s">
        <v>2914</v>
      </c>
      <c r="E148" s="10" t="s">
        <v>2944</v>
      </c>
      <c r="F148" s="10" t="s">
        <v>3110</v>
      </c>
    </row>
    <row r="149" spans="1:6" x14ac:dyDescent="0.25">
      <c r="A149" s="10" t="s">
        <v>2303</v>
      </c>
      <c r="B149" s="11">
        <v>41983</v>
      </c>
      <c r="C149" s="11">
        <v>41986</v>
      </c>
      <c r="D149" s="10" t="s">
        <v>2911</v>
      </c>
      <c r="E149" s="10" t="s">
        <v>2942</v>
      </c>
      <c r="F149" s="10" t="s">
        <v>3111</v>
      </c>
    </row>
    <row r="150" spans="1:6" x14ac:dyDescent="0.25">
      <c r="A150" s="10" t="s">
        <v>2162</v>
      </c>
      <c r="B150" s="11">
        <v>41951</v>
      </c>
      <c r="C150" s="11">
        <v>41954</v>
      </c>
      <c r="D150" s="10" t="s">
        <v>2912</v>
      </c>
      <c r="E150" s="10" t="s">
        <v>2943</v>
      </c>
      <c r="F150" s="10" t="s">
        <v>3112</v>
      </c>
    </row>
    <row r="151" spans="1:6" x14ac:dyDescent="0.25">
      <c r="A151" s="10" t="s">
        <v>2613</v>
      </c>
      <c r="B151" s="11">
        <v>41671</v>
      </c>
      <c r="C151" s="11">
        <v>41672</v>
      </c>
      <c r="D151" s="10" t="s">
        <v>2913</v>
      </c>
      <c r="E151" s="10" t="s">
        <v>2944</v>
      </c>
      <c r="F151" s="10" t="s">
        <v>3113</v>
      </c>
    </row>
    <row r="152" spans="1:6" x14ac:dyDescent="0.25">
      <c r="A152" s="10" t="s">
        <v>2281</v>
      </c>
      <c r="B152" s="11">
        <v>41651</v>
      </c>
      <c r="C152" s="11">
        <v>41651</v>
      </c>
      <c r="D152" s="10" t="s">
        <v>2913</v>
      </c>
      <c r="E152" s="10" t="s">
        <v>2944</v>
      </c>
      <c r="F152" s="10" t="s">
        <v>3114</v>
      </c>
    </row>
    <row r="153" spans="1:6" x14ac:dyDescent="0.25">
      <c r="A153" s="10" t="s">
        <v>2788</v>
      </c>
      <c r="B153" s="11">
        <v>41872</v>
      </c>
      <c r="C153" s="11">
        <v>41872</v>
      </c>
      <c r="D153" s="10" t="s">
        <v>2910</v>
      </c>
      <c r="E153" s="10" t="s">
        <v>2941</v>
      </c>
      <c r="F153" s="10" t="s">
        <v>3115</v>
      </c>
    </row>
    <row r="154" spans="1:6" x14ac:dyDescent="0.25">
      <c r="A154" s="10" t="s">
        <v>2873</v>
      </c>
      <c r="B154" s="11">
        <v>41801</v>
      </c>
      <c r="C154" s="11">
        <v>41801</v>
      </c>
      <c r="D154" s="10" t="s">
        <v>2905</v>
      </c>
      <c r="E154" s="10" t="s">
        <v>2936</v>
      </c>
      <c r="F154" s="10" t="s">
        <v>3116</v>
      </c>
    </row>
    <row r="155" spans="1:6" x14ac:dyDescent="0.25">
      <c r="A155" s="10" t="s">
        <v>2249</v>
      </c>
      <c r="B155" s="11">
        <v>41979</v>
      </c>
      <c r="C155" s="11">
        <v>41979</v>
      </c>
      <c r="D155" s="10" t="s">
        <v>2912</v>
      </c>
      <c r="E155" s="10" t="s">
        <v>2943</v>
      </c>
      <c r="F155" s="10" t="s">
        <v>3117</v>
      </c>
    </row>
    <row r="156" spans="1:6" x14ac:dyDescent="0.25">
      <c r="A156" s="10" t="s">
        <v>2362</v>
      </c>
      <c r="B156" s="11">
        <v>41999</v>
      </c>
      <c r="C156" s="11">
        <v>41999</v>
      </c>
      <c r="D156" s="10" t="s">
        <v>2912</v>
      </c>
      <c r="E156" s="10" t="s">
        <v>2943</v>
      </c>
      <c r="F156" s="10" t="s">
        <v>3118</v>
      </c>
    </row>
    <row r="157" spans="1:6" x14ac:dyDescent="0.25">
      <c r="A157" s="10" t="s">
        <v>2859</v>
      </c>
      <c r="B157" s="11">
        <v>42000</v>
      </c>
      <c r="C157" s="11">
        <v>42000</v>
      </c>
      <c r="D157" s="10" t="s">
        <v>2914</v>
      </c>
      <c r="E157" s="10" t="s">
        <v>2944</v>
      </c>
      <c r="F157" s="10" t="s">
        <v>3119</v>
      </c>
    </row>
    <row r="158" spans="1:6" x14ac:dyDescent="0.25">
      <c r="A158" s="10" t="s">
        <v>2014</v>
      </c>
      <c r="B158" s="11">
        <v>41779</v>
      </c>
      <c r="C158" s="11">
        <v>41781</v>
      </c>
      <c r="D158" s="10" t="s">
        <v>2914</v>
      </c>
      <c r="E158" s="10" t="s">
        <v>2944</v>
      </c>
      <c r="F158" s="10" t="s">
        <v>3120</v>
      </c>
    </row>
    <row r="159" spans="1:6" x14ac:dyDescent="0.25">
      <c r="A159" s="10" t="s">
        <v>2454</v>
      </c>
      <c r="B159" s="11">
        <v>41705</v>
      </c>
      <c r="C159" s="11">
        <v>41705</v>
      </c>
      <c r="D159" s="10" t="s">
        <v>2899</v>
      </c>
      <c r="E159" s="10" t="s">
        <v>2946</v>
      </c>
      <c r="F159" s="10" t="s">
        <v>3121</v>
      </c>
    </row>
    <row r="160" spans="1:6" x14ac:dyDescent="0.25">
      <c r="A160" s="10" t="s">
        <v>2476</v>
      </c>
      <c r="B160" s="11">
        <v>41729</v>
      </c>
      <c r="C160" s="11">
        <v>41729</v>
      </c>
      <c r="D160" s="10" t="s">
        <v>2912</v>
      </c>
      <c r="E160" s="10" t="s">
        <v>2943</v>
      </c>
      <c r="F160" s="10" t="s">
        <v>3122</v>
      </c>
    </row>
    <row r="161" spans="1:6" x14ac:dyDescent="0.25">
      <c r="A161" s="10" t="s">
        <v>2110</v>
      </c>
      <c r="B161" s="11">
        <v>41836</v>
      </c>
      <c r="C161" s="11">
        <v>41837</v>
      </c>
      <c r="D161" s="10" t="s">
        <v>2910</v>
      </c>
      <c r="E161" s="10" t="s">
        <v>2941</v>
      </c>
      <c r="F161" s="10" t="s">
        <v>3123</v>
      </c>
    </row>
    <row r="162" spans="1:6" x14ac:dyDescent="0.25">
      <c r="A162" s="10" t="s">
        <v>2563</v>
      </c>
      <c r="B162" s="11">
        <v>41928</v>
      </c>
      <c r="C162" s="11">
        <v>41928</v>
      </c>
      <c r="D162" s="10" t="s">
        <v>2963</v>
      </c>
      <c r="E162" s="10" t="s">
        <v>2947</v>
      </c>
      <c r="F162" s="10" t="s">
        <v>3124</v>
      </c>
    </row>
    <row r="163" spans="1:6" x14ac:dyDescent="0.25">
      <c r="A163" s="10" t="s">
        <v>2738</v>
      </c>
      <c r="B163" s="11">
        <v>41985</v>
      </c>
      <c r="C163" s="11">
        <v>41986</v>
      </c>
      <c r="D163" s="10" t="s">
        <v>2912</v>
      </c>
      <c r="E163" s="10" t="s">
        <v>2943</v>
      </c>
      <c r="F163" s="10" t="s">
        <v>3125</v>
      </c>
    </row>
    <row r="164" spans="1:6" x14ac:dyDescent="0.25">
      <c r="A164" s="10" t="s">
        <v>2596</v>
      </c>
      <c r="B164" s="11">
        <v>41662</v>
      </c>
      <c r="C164" s="11">
        <v>41663</v>
      </c>
      <c r="D164" s="10" t="s">
        <v>2914</v>
      </c>
      <c r="E164" s="10" t="s">
        <v>2944</v>
      </c>
      <c r="F164" s="10" t="s">
        <v>3126</v>
      </c>
    </row>
    <row r="165" spans="1:6" x14ac:dyDescent="0.25">
      <c r="A165" s="10" t="s">
        <v>2424</v>
      </c>
      <c r="B165" s="11">
        <v>41734</v>
      </c>
      <c r="C165" s="11">
        <v>41734</v>
      </c>
      <c r="D165" s="10" t="s">
        <v>2913</v>
      </c>
      <c r="E165" s="10" t="s">
        <v>2944</v>
      </c>
      <c r="F165" s="10" t="s">
        <v>3127</v>
      </c>
    </row>
    <row r="166" spans="1:6" x14ac:dyDescent="0.25">
      <c r="A166" s="10" t="s">
        <v>2106</v>
      </c>
      <c r="B166" s="11">
        <v>41965</v>
      </c>
      <c r="C166" s="11">
        <v>41966</v>
      </c>
      <c r="D166" s="10" t="s">
        <v>2910</v>
      </c>
      <c r="E166" s="10" t="s">
        <v>2941</v>
      </c>
      <c r="F166" s="10" t="s">
        <v>3128</v>
      </c>
    </row>
    <row r="167" spans="1:6" x14ac:dyDescent="0.25">
      <c r="A167" s="10" t="s">
        <v>2566</v>
      </c>
      <c r="B167" s="11">
        <v>41760</v>
      </c>
      <c r="C167" s="11">
        <v>41763</v>
      </c>
      <c r="D167" s="10" t="s">
        <v>2908</v>
      </c>
      <c r="E167" s="10" t="s">
        <v>2939</v>
      </c>
      <c r="F167" s="10" t="s">
        <v>3129</v>
      </c>
    </row>
    <row r="168" spans="1:6" x14ac:dyDescent="0.25">
      <c r="A168" s="10" t="s">
        <v>1973</v>
      </c>
      <c r="B168" s="11">
        <v>41938</v>
      </c>
      <c r="C168" s="11">
        <v>41941</v>
      </c>
      <c r="D168" s="10" t="s">
        <v>2916</v>
      </c>
      <c r="E168" s="10" t="s">
        <v>2945</v>
      </c>
      <c r="F168" s="10" t="s">
        <v>3130</v>
      </c>
    </row>
    <row r="169" spans="1:6" x14ac:dyDescent="0.25">
      <c r="A169" s="10" t="s">
        <v>2584</v>
      </c>
      <c r="B169" s="11">
        <v>41724</v>
      </c>
      <c r="C169" s="11">
        <v>41726</v>
      </c>
      <c r="D169" s="10" t="s">
        <v>2921</v>
      </c>
      <c r="E169" s="10" t="s">
        <v>2937</v>
      </c>
      <c r="F169" s="10" t="s">
        <v>3131</v>
      </c>
    </row>
    <row r="170" spans="1:6" x14ac:dyDescent="0.25">
      <c r="A170" s="10" t="s">
        <v>2677</v>
      </c>
      <c r="B170" s="11">
        <v>41967</v>
      </c>
      <c r="C170" s="11">
        <v>41967</v>
      </c>
      <c r="D170" s="10" t="s">
        <v>2913</v>
      </c>
      <c r="E170" s="10" t="s">
        <v>2944</v>
      </c>
      <c r="F170" s="10" t="s">
        <v>3132</v>
      </c>
    </row>
    <row r="171" spans="1:6" x14ac:dyDescent="0.25">
      <c r="A171" s="10" t="s">
        <v>2115</v>
      </c>
      <c r="B171" s="11">
        <v>41863</v>
      </c>
      <c r="C171" s="11">
        <v>41864</v>
      </c>
      <c r="D171" s="10" t="s">
        <v>2906</v>
      </c>
      <c r="E171" s="10" t="s">
        <v>2936</v>
      </c>
      <c r="F171" s="10" t="s">
        <v>3133</v>
      </c>
    </row>
    <row r="172" spans="1:6" x14ac:dyDescent="0.25">
      <c r="A172" s="10" t="s">
        <v>2389</v>
      </c>
      <c r="B172" s="11">
        <v>41779</v>
      </c>
      <c r="C172" s="11">
        <v>41779</v>
      </c>
      <c r="D172" s="10" t="s">
        <v>2913</v>
      </c>
      <c r="E172" s="10" t="s">
        <v>2944</v>
      </c>
      <c r="F172" s="10" t="s">
        <v>3134</v>
      </c>
    </row>
    <row r="173" spans="1:6" x14ac:dyDescent="0.25">
      <c r="A173" s="10" t="s">
        <v>1998</v>
      </c>
      <c r="B173" s="11">
        <v>41704</v>
      </c>
      <c r="C173" s="11">
        <v>41706</v>
      </c>
      <c r="D173" s="10" t="s">
        <v>2911</v>
      </c>
      <c r="E173" s="10" t="s">
        <v>2942</v>
      </c>
      <c r="F173" s="10" t="s">
        <v>3135</v>
      </c>
    </row>
    <row r="174" spans="1:6" x14ac:dyDescent="0.25">
      <c r="A174" s="10" t="s">
        <v>2755</v>
      </c>
      <c r="B174" s="11">
        <v>41872</v>
      </c>
      <c r="C174" s="11">
        <v>41872</v>
      </c>
      <c r="D174" s="10" t="s">
        <v>2963</v>
      </c>
      <c r="E174" s="10" t="s">
        <v>2947</v>
      </c>
      <c r="F174" s="10" t="s">
        <v>3136</v>
      </c>
    </row>
    <row r="175" spans="1:6" x14ac:dyDescent="0.25">
      <c r="A175" s="10" t="s">
        <v>2625</v>
      </c>
      <c r="B175" s="11">
        <v>42004</v>
      </c>
      <c r="C175" s="11">
        <v>42006</v>
      </c>
      <c r="D175" s="10" t="s">
        <v>2922</v>
      </c>
      <c r="E175" s="10" t="s">
        <v>2946</v>
      </c>
      <c r="F175" s="10" t="s">
        <v>3137</v>
      </c>
    </row>
    <row r="176" spans="1:6" x14ac:dyDescent="0.25">
      <c r="A176" s="10" t="s">
        <v>2884</v>
      </c>
      <c r="B176" s="11">
        <v>41801</v>
      </c>
      <c r="C176" s="11">
        <v>41802</v>
      </c>
      <c r="D176" s="10" t="s">
        <v>2919</v>
      </c>
      <c r="E176" s="10" t="s">
        <v>2944</v>
      </c>
      <c r="F176" s="10" t="s">
        <v>3138</v>
      </c>
    </row>
    <row r="177" spans="1:6" x14ac:dyDescent="0.25">
      <c r="A177" s="10" t="s">
        <v>2078</v>
      </c>
      <c r="B177" s="11">
        <v>41873</v>
      </c>
      <c r="C177" s="11">
        <v>41876</v>
      </c>
      <c r="D177" s="10" t="s">
        <v>2910</v>
      </c>
      <c r="E177" s="10" t="s">
        <v>2941</v>
      </c>
      <c r="F177" s="10" t="s">
        <v>3139</v>
      </c>
    </row>
    <row r="178" spans="1:6" x14ac:dyDescent="0.25">
      <c r="A178" s="10" t="s">
        <v>2447</v>
      </c>
      <c r="B178" s="11">
        <v>41744</v>
      </c>
      <c r="C178" s="11">
        <v>41744</v>
      </c>
      <c r="D178" s="10" t="s">
        <v>2920</v>
      </c>
      <c r="E178" s="10" t="s">
        <v>2942</v>
      </c>
      <c r="F178" s="10" t="s">
        <v>3140</v>
      </c>
    </row>
    <row r="179" spans="1:6" x14ac:dyDescent="0.25">
      <c r="A179" s="10" t="s">
        <v>2238</v>
      </c>
      <c r="B179" s="11">
        <v>41961</v>
      </c>
      <c r="C179" s="11">
        <v>41963</v>
      </c>
      <c r="D179" s="10" t="s">
        <v>2914</v>
      </c>
      <c r="E179" s="10" t="s">
        <v>2944</v>
      </c>
      <c r="F179" s="10" t="s">
        <v>3141</v>
      </c>
    </row>
    <row r="180" spans="1:6" x14ac:dyDescent="0.25">
      <c r="A180" s="10" t="s">
        <v>2665</v>
      </c>
      <c r="B180" s="11">
        <v>41960</v>
      </c>
      <c r="C180" s="11">
        <v>41961</v>
      </c>
      <c r="D180" s="10" t="s">
        <v>2900</v>
      </c>
      <c r="E180" s="10" t="s">
        <v>2937</v>
      </c>
      <c r="F180" s="10" t="s">
        <v>3142</v>
      </c>
    </row>
    <row r="181" spans="1:6" x14ac:dyDescent="0.25">
      <c r="A181" s="10" t="s">
        <v>2816</v>
      </c>
      <c r="B181" s="11">
        <v>41647</v>
      </c>
      <c r="C181" s="11">
        <v>41650</v>
      </c>
      <c r="D181" s="10" t="s">
        <v>2910</v>
      </c>
      <c r="E181" s="10" t="s">
        <v>2941</v>
      </c>
      <c r="F181" s="10" t="s">
        <v>3143</v>
      </c>
    </row>
    <row r="182" spans="1:6" x14ac:dyDescent="0.25">
      <c r="A182" s="10" t="s">
        <v>2123</v>
      </c>
      <c r="B182" s="11">
        <v>41721</v>
      </c>
      <c r="C182" s="11">
        <v>41721</v>
      </c>
      <c r="D182" s="10" t="s">
        <v>2920</v>
      </c>
      <c r="E182" s="10" t="s">
        <v>2942</v>
      </c>
      <c r="F182" s="10" t="s">
        <v>3144</v>
      </c>
    </row>
    <row r="183" spans="1:6" x14ac:dyDescent="0.25">
      <c r="A183" s="10" t="s">
        <v>2884</v>
      </c>
      <c r="B183" s="11">
        <v>41990</v>
      </c>
      <c r="C183" s="11">
        <v>41993</v>
      </c>
      <c r="D183" s="10" t="s">
        <v>2963</v>
      </c>
      <c r="E183" s="10" t="s">
        <v>2947</v>
      </c>
      <c r="F183" s="10" t="s">
        <v>3145</v>
      </c>
    </row>
    <row r="184" spans="1:6" x14ac:dyDescent="0.25">
      <c r="A184" s="10" t="s">
        <v>2322</v>
      </c>
      <c r="B184" s="11">
        <v>41906</v>
      </c>
      <c r="C184" s="11">
        <v>41909</v>
      </c>
      <c r="D184" s="10" t="s">
        <v>2913</v>
      </c>
      <c r="E184" s="10" t="s">
        <v>2944</v>
      </c>
      <c r="F184" s="10" t="s">
        <v>3146</v>
      </c>
    </row>
    <row r="185" spans="1:6" x14ac:dyDescent="0.25">
      <c r="A185" s="10" t="s">
        <v>2441</v>
      </c>
      <c r="B185" s="11">
        <v>41915</v>
      </c>
      <c r="C185" s="11">
        <v>41916</v>
      </c>
      <c r="D185" s="10" t="s">
        <v>2913</v>
      </c>
      <c r="E185" s="10" t="s">
        <v>2944</v>
      </c>
      <c r="F185" s="10" t="s">
        <v>3147</v>
      </c>
    </row>
    <row r="186" spans="1:6" x14ac:dyDescent="0.25">
      <c r="A186" s="10" t="s">
        <v>2316</v>
      </c>
      <c r="B186" s="11">
        <v>41963</v>
      </c>
      <c r="C186" s="11">
        <v>41964</v>
      </c>
      <c r="D186" s="10" t="s">
        <v>2913</v>
      </c>
      <c r="E186" s="10" t="s">
        <v>2944</v>
      </c>
      <c r="F186" s="10" t="s">
        <v>3148</v>
      </c>
    </row>
    <row r="187" spans="1:6" x14ac:dyDescent="0.25">
      <c r="A187" s="10" t="s">
        <v>2262</v>
      </c>
      <c r="B187" s="11">
        <v>41806</v>
      </c>
      <c r="C187" s="11">
        <v>41808</v>
      </c>
      <c r="D187" s="10" t="s">
        <v>2909</v>
      </c>
      <c r="E187" s="10" t="s">
        <v>2940</v>
      </c>
      <c r="F187" s="10" t="s">
        <v>3149</v>
      </c>
    </row>
    <row r="188" spans="1:6" x14ac:dyDescent="0.25">
      <c r="A188" s="10" t="s">
        <v>2417</v>
      </c>
      <c r="B188" s="11">
        <v>41968</v>
      </c>
      <c r="C188" s="11">
        <v>41968</v>
      </c>
      <c r="D188" s="10" t="s">
        <v>2906</v>
      </c>
      <c r="E188" s="10" t="s">
        <v>2936</v>
      </c>
      <c r="F188" s="10" t="s">
        <v>3150</v>
      </c>
    </row>
    <row r="189" spans="1:6" x14ac:dyDescent="0.25">
      <c r="A189" s="10" t="s">
        <v>2413</v>
      </c>
      <c r="B189" s="11">
        <v>42003</v>
      </c>
      <c r="C189" s="11">
        <v>42006</v>
      </c>
      <c r="D189" s="10" t="s">
        <v>2911</v>
      </c>
      <c r="E189" s="10" t="s">
        <v>2942</v>
      </c>
      <c r="F189" s="10" t="s">
        <v>3151</v>
      </c>
    </row>
    <row r="190" spans="1:6" x14ac:dyDescent="0.25">
      <c r="A190" s="10" t="s">
        <v>2621</v>
      </c>
      <c r="B190" s="11">
        <v>41701</v>
      </c>
      <c r="C190" s="11">
        <v>41704</v>
      </c>
      <c r="D190" s="10" t="s">
        <v>2921</v>
      </c>
      <c r="E190" s="10" t="s">
        <v>2937</v>
      </c>
      <c r="F190" s="10" t="s">
        <v>3152</v>
      </c>
    </row>
    <row r="191" spans="1:6" x14ac:dyDescent="0.25">
      <c r="A191" s="10" t="s">
        <v>2539</v>
      </c>
      <c r="B191" s="11">
        <v>41658</v>
      </c>
      <c r="C191" s="11">
        <v>41660</v>
      </c>
      <c r="D191" s="10" t="s">
        <v>2907</v>
      </c>
      <c r="E191" s="10" t="s">
        <v>2938</v>
      </c>
      <c r="F191" s="10" t="s">
        <v>3153</v>
      </c>
    </row>
    <row r="192" spans="1:6" x14ac:dyDescent="0.25">
      <c r="A192" s="10" t="s">
        <v>2586</v>
      </c>
      <c r="B192" s="11">
        <v>41989</v>
      </c>
      <c r="C192" s="11">
        <v>41989</v>
      </c>
      <c r="D192" s="10" t="s">
        <v>2907</v>
      </c>
      <c r="E192" s="10" t="s">
        <v>2938</v>
      </c>
      <c r="F192" s="10" t="s">
        <v>3154</v>
      </c>
    </row>
    <row r="193" spans="1:6" x14ac:dyDescent="0.25">
      <c r="A193" s="10" t="s">
        <v>1968</v>
      </c>
      <c r="B193" s="11">
        <v>41863</v>
      </c>
      <c r="C193" s="11">
        <v>41866</v>
      </c>
      <c r="D193" s="10" t="s">
        <v>2914</v>
      </c>
      <c r="E193" s="10" t="s">
        <v>2944</v>
      </c>
      <c r="F193" s="10" t="s">
        <v>3155</v>
      </c>
    </row>
    <row r="194" spans="1:6" x14ac:dyDescent="0.25">
      <c r="A194" s="10" t="s">
        <v>2116</v>
      </c>
      <c r="B194" s="11">
        <v>41949</v>
      </c>
      <c r="C194" s="11">
        <v>41951</v>
      </c>
      <c r="D194" s="10" t="s">
        <v>2916</v>
      </c>
      <c r="E194" s="10" t="s">
        <v>2945</v>
      </c>
      <c r="F194" s="10" t="s">
        <v>3156</v>
      </c>
    </row>
    <row r="195" spans="1:6" x14ac:dyDescent="0.25">
      <c r="A195" s="10" t="s">
        <v>2248</v>
      </c>
      <c r="B195" s="11">
        <v>41892</v>
      </c>
      <c r="C195" s="11">
        <v>41893</v>
      </c>
      <c r="D195" s="10" t="s">
        <v>2913</v>
      </c>
      <c r="E195" s="10" t="s">
        <v>2944</v>
      </c>
      <c r="F195" s="10" t="s">
        <v>3157</v>
      </c>
    </row>
    <row r="196" spans="1:6" x14ac:dyDescent="0.25">
      <c r="A196" s="10" t="s">
        <v>2744</v>
      </c>
      <c r="B196" s="11">
        <v>41918</v>
      </c>
      <c r="C196" s="11">
        <v>41919</v>
      </c>
      <c r="D196" s="10" t="s">
        <v>2921</v>
      </c>
      <c r="E196" s="10" t="s">
        <v>2937</v>
      </c>
      <c r="F196" s="10" t="s">
        <v>3158</v>
      </c>
    </row>
    <row r="197" spans="1:6" x14ac:dyDescent="0.25">
      <c r="A197" s="10" t="s">
        <v>2189</v>
      </c>
      <c r="B197" s="11">
        <v>41891</v>
      </c>
      <c r="C197" s="11">
        <v>41893</v>
      </c>
      <c r="D197" s="10" t="s">
        <v>2899</v>
      </c>
      <c r="E197" s="10" t="s">
        <v>2946</v>
      </c>
      <c r="F197" s="10" t="s">
        <v>3159</v>
      </c>
    </row>
    <row r="198" spans="1:6" x14ac:dyDescent="0.25">
      <c r="A198" s="10" t="s">
        <v>2517</v>
      </c>
      <c r="B198" s="11">
        <v>41968</v>
      </c>
      <c r="C198" s="11">
        <v>41971</v>
      </c>
      <c r="D198" s="10" t="s">
        <v>2915</v>
      </c>
      <c r="E198" s="10" t="s">
        <v>2945</v>
      </c>
      <c r="F198" s="10" t="s">
        <v>3160</v>
      </c>
    </row>
    <row r="199" spans="1:6" x14ac:dyDescent="0.25">
      <c r="A199" s="10" t="s">
        <v>2018</v>
      </c>
      <c r="B199" s="11">
        <v>41933</v>
      </c>
      <c r="C199" s="11">
        <v>41933</v>
      </c>
      <c r="D199" s="10" t="s">
        <v>2913</v>
      </c>
      <c r="E199" s="10" t="s">
        <v>2944</v>
      </c>
      <c r="F199" s="10" t="s">
        <v>3161</v>
      </c>
    </row>
    <row r="200" spans="1:6" x14ac:dyDescent="0.25">
      <c r="A200" s="10" t="s">
        <v>2548</v>
      </c>
      <c r="B200" s="11">
        <v>41970</v>
      </c>
      <c r="C200" s="11">
        <v>41972</v>
      </c>
      <c r="D200" s="10" t="s">
        <v>2920</v>
      </c>
      <c r="E200" s="10" t="s">
        <v>2942</v>
      </c>
      <c r="F200" s="10" t="s">
        <v>3162</v>
      </c>
    </row>
  </sheetData>
  <autoFilter ref="A1:F200" xr:uid="{D86F478A-D260-4C8D-8512-CF10C4D78A4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3137-D6EE-4E05-A7AD-E17219571ACA}">
  <dimension ref="A1:N200"/>
  <sheetViews>
    <sheetView workbookViewId="0">
      <selection activeCell="F9" sqref="F9"/>
    </sheetView>
  </sheetViews>
  <sheetFormatPr defaultRowHeight="15" x14ac:dyDescent="0.25"/>
  <cols>
    <col min="1" max="1" width="11.85546875" bestFit="1" customWidth="1"/>
    <col min="2" max="2" width="15.140625" bestFit="1" customWidth="1"/>
    <col min="3" max="3" width="14.5703125" bestFit="1" customWidth="1"/>
    <col min="4" max="4" width="36.42578125" bestFit="1" customWidth="1"/>
    <col min="5" max="5" width="19.28515625" bestFit="1" customWidth="1"/>
    <col min="6" max="6" width="90.28515625" bestFit="1" customWidth="1"/>
    <col min="8" max="8" width="94.140625" customWidth="1"/>
    <col min="11" max="11" width="36.42578125" bestFit="1" customWidth="1"/>
    <col min="12" max="12" width="36.42578125" customWidth="1"/>
    <col min="14" max="14" width="16.28515625" bestFit="1" customWidth="1"/>
  </cols>
  <sheetData>
    <row r="1" spans="1:14" x14ac:dyDescent="0.25">
      <c r="A1" s="9" t="s">
        <v>0</v>
      </c>
      <c r="B1" s="9" t="s">
        <v>2894</v>
      </c>
      <c r="C1" s="9" t="s">
        <v>2895</v>
      </c>
      <c r="D1" s="9" t="s">
        <v>2896</v>
      </c>
      <c r="E1" s="9" t="s">
        <v>2897</v>
      </c>
      <c r="F1" s="9" t="s">
        <v>2962</v>
      </c>
      <c r="H1" t="s">
        <v>2891</v>
      </c>
      <c r="K1" t="s">
        <v>2917</v>
      </c>
      <c r="L1" t="s">
        <v>2924</v>
      </c>
      <c r="N1" t="s">
        <v>2918</v>
      </c>
    </row>
    <row r="2" spans="1:14" x14ac:dyDescent="0.25">
      <c r="A2" s="10" t="str" cm="1">
        <f t="array" aca="1" ref="A2" ca="1">INDEX(fake_patients!A$2:A$1001,RANDBETWEEN(1,ROWS(fake_patients!A$2:A$1001)),1)</f>
        <v>9003-FIOO</v>
      </c>
      <c r="B2" s="11">
        <f ca="1">RANDBETWEEN(DATE(2014, 1, 1),DATE(2015, 1, 1))</f>
        <v>41677</v>
      </c>
      <c r="C2" s="11">
        <f ca="1">RANDBETWEEN(B2,B2+3)</f>
        <v>41679</v>
      </c>
      <c r="D2" s="10" t="str" cm="1">
        <f t="array" aca="1" ref="D2" ca="1">_xlfn.IFS(_xlfn.XLOOKUP(A2,fake_patients!A:A,fake_patients!D:D,"",0)="M",INDEX(K$2:K$14,RANDBETWEEN(1,ROWS(K$2:K$14)),1),_xlfn.XLOOKUP(A2,fake_patients!A:A,fake_patients!D:D,"",0)="F",INDEX(N$2:N$12,RANDBETWEEN(1,ROWS(N$2:N$12)),1))</f>
        <v>Osteoporosis</v>
      </c>
      <c r="E2" s="10" t="str">
        <f ca="1">_xlfn.XLOOKUP(D2,fake_doctors!H$2:H$14,fake_doctors!J$2:J$14,_xlfn.XLOOKUP(D2,fake_doctors!L$2:L$14,fake_doctors!N$2:N$14,"",0))</f>
        <v>1648-IHTF-9578</v>
      </c>
      <c r="F2" s="10" t="str">
        <f ca="1">"("&amp;"'"&amp;A2&amp;"',"&amp;"'"&amp;TEXT(B2,"yyyy-mm-dd")&amp;"',"&amp;"'"&amp;TEXT(C2,"yyyy-mm-dd")&amp;"',"&amp;"'"&amp;D2&amp;"',"&amp;"'"&amp;E2&amp;"'"&amp;")"&amp;", "</f>
        <v xml:space="preserve">('9003-FIOO','2014-02-07','2014-02-09','Osteoporosis','1648-IHTF-9578'), </v>
      </c>
      <c r="H2" t="str">
        <f ca="1">_xlfn.TEXTJOIN(",",TRUE,F2:F200)</f>
        <v xml:space="preserve">('9003-FIOO','2014-02-07','2014-02-09','Osteoporosis','1648-IHTF-9578'), ,('9221-BUSJ','2015-01-01','2015-01-04','Osteoporosis','1648-IHTF-9578'), ,('1621-EUIP','2014-09-17','2014-09-17','Breast Cancer','3598-DTVC-3586'), ,('7361-ZSMR','2014-04-08','2014-04-09','Pregnancy','1648-IHTF-9578'), ,('9510-TFMW','2014-10-11','2014-10-12','Prostate Cancer','2642-BDYD-8530'), ,('6464-FMBX','2014-08-10','2014-08-10','Cardiovascular disease','4178-HRUK-6302'), ,('5251-ZJQU','2014-10-13','2014-10-14','Pregnancy','1648-IHTF-9578'), ,('6817-IMIU','2014-05-13','2014-05-16','Pregnancy','1648-IHTF-9578'), ,('8981-RHFV','2014-07-15','2014-07-16','Urinary Tract Infections','4252-FGWJ-2297'), ,('2599-JBMK','2014-03-30','2014-04-01','Depression','5470-RSVZ-4370'), ,('4137-HGOZ','2014-02-14','2014-02-14','Sexually Transmitted Infections','9324-UBUS-4411'), ,('4383-ONYO','2014-07-23','2014-07-23','Breast Cancer','3598-DTVC-3586'), ,('8468-XRMK','2014-05-16','2014-05-17','Stroke','1308-TMNK-2253'), ,('2083-UPWK','2014-07-14','2014-07-15','Pregnancy','1648-IHTF-9578'), ,('6322-OYQT','2014-03-11','2014-03-13','Prostate Cancer','2642-BDYD-8530'), ,('9898-TKER','2014-04-24','2014-04-25','Stroke','1308-TMNK-2253'), ,('4779-LFOK','2014-05-05','2014-05-06','Pre-Diabetic','1459-XOPU-3859'), ,('9818-VBIQ','2014-05-21','2014-05-21','Chronic Obstructive Pulmonary disease','8284-SFXG-6168'), ,('8835-ABTV','2014-07-10','2014-07-10','Breast Cancer','3598-DTVC-3586'), ,('2761-ZAXR','2014-03-15','2014-03-16','Type 2 Diabetes','1459-XOPU-3859'), ,('7675-HRYD','2014-08-17','2014-08-17','Type 1 Diabetes','1459-XOPU-3859'), ,('5814-SVEO','2014-06-26','2014-06-28','Urinary Tract Infections','4252-FGWJ-2297'), ,('9331-FAMR','2014-06-14','2014-06-15','Breast Cancer','3598-DTVC-3586'), ,('6645-YWBJ','2014-06-22','2014-06-22','Breast Cancer','3598-DTVC-3586'), ,('3996-OCTG','2014-01-08','2014-01-10','Cardiovascular Disease','4178-HRUK-6302'), ,('4539-SLLI','2014-05-27','2014-05-28','Erectile Dysfunction','4252-FGWJ-2297'), ,('5321-FHWF','2014-02-22','2014-02-22','Alzheimers','3774-KWXL-5064'), ,('9218-IYQI','2014-04-18','2014-04-19','Osteoporosis','1648-IHTF-9578'), ,('2027-PVAJ','2014-02-26','2014-02-27','Sexually Transmitted Infections','9324-UBUS-4411'), ,('2543-GAFH','2014-04-30','2014-05-01','Type 2 Diabetes','1459-XOPU-3859'), ,('3548-TMBG','2014-01-06','2014-01-06','Alzheimers','3774-KWXL-5064'), ,('4363-STOC','2014-08-12','2014-08-14','Type 1 Diabetes','1459-XOPU-3859'), ,('4501-JHVQ','2014-12-06','2014-12-07','Stroke','1308-TMNK-2253'), ,('1438-BTOS','2014-12-29','2014-12-31','Cardiovascular Disease','4178-HRUK-6302'), ,('7928-BSXR','2014-08-20','2014-08-23','Chronic Obstructive Pulmonary disease','8284-SFXG-6168'), ,('7833-PYYZ','2014-04-18','2014-04-20','Depression','5470-RSVZ-4370'), ,('4156-CNPD','2014-03-01','2014-03-02','Stroke','1308-TMNK-2253'), ,('5039-CRBW','2014-09-10','2014-09-11','Alzheimers','3774-KWXL-5064'), ,('3609-KFKT','2014-10-09','2014-10-11','Lung Cancer','3598-DTVC-3586'), ,('7652-LGLY','2014-11-04','2014-11-06','Stroke','1308-TMNK-2253'), ,('6781-LEQQ','2014-03-11','2014-03-12','Cardiovascular disease','4178-HRUK-6302'), ,('4712-SRZW','2014-06-12','2014-06-14','Cardiovascular disease','4178-HRUK-6302'), ,('9687-SVSB','2014-09-15','2014-09-15','Stroke','1308-TMNK-2253'), ,('7050-QRAS','2014-08-31','2014-09-02','Urinary Tract Infections','4252-FGWJ-2297'), ,('8835-ABTV','2014-10-11','2014-10-13','Breast Cancer','3598-DTVC-3586'), ,('2963-THZG','2014-08-31','2014-08-31','COVID-19','5470-RSVZ-4370'), ,('6659-FDXL','2014-08-11','2014-08-13','Type 1 Diabetes','1459-XOPU-3859'), ,('5388-ZLJE','2014-06-24','2014-06-24','Osteoporosis','1648-IHTF-9578'), ,('8740-JKCL','2014-10-16','2014-10-17','Erectile Dysfunction','4252-FGWJ-2297'), ,('9813-QXDZ','2014-04-17','2014-04-18','Pregnancy','1648-IHTF-9578'), ,('5909-WNHE','2014-05-18','2014-05-21','Pre-Diabetic','1459-XOPU-3859'), ,('2387-TJWT','2014-02-03','2014-02-04','Pre-Diabetic','1459-XOPU-3859'), ,('2083-UPWK','2014-03-19','2014-03-20','Type 2 Diabetes','1459-XOPU-3859'), ,('1675-UNAD','2014-09-21','2014-09-23','Pre-Diabetic','1459-XOPU-3859'), ,('1281-MNWK','2014-05-02','2014-05-03','Type 2 Diabetes','1459-XOPU-3859'), ,('9662-RUBE','2014-01-26','2014-01-28','Stroke','1308-TMNK-2253'), ,('7430-CIZK','2014-01-03','2014-01-03','Pre-Diabetic','1459-XOPU-3859'), ,('1984-QCNR','2014-03-17','2014-03-20','Cardiovascular Disease','4178-HRUK-6302'), ,('8662-OFNI','2014-06-07','2014-06-09','Urinary Tract Infections','4252-FGWJ-2297'), ,('8129-XLIO','2014-03-19','2014-03-19','Pregnancy','1648-IHTF-9578'), ,('6143-ABZE','2014-01-30','2014-01-31','Type 2 Diabetes','1459-XOPU-3859'), ,('3109-KJVQ','2014-10-25','2014-10-28','Stroke','1308-TMNK-2253'), ,('5714-SGYD','2014-09-03','2014-09-05','Pre-Diabetic','1459-XOPU-3859'), ,('8018-VMXV','2014-07-28','2014-07-28','Cardiovascular Disease','4178-HRUK-6302'), ,('2086-RXLA','2014-08-10','2014-08-13','Alzheimers','3774-KWXL-5064'), ,('8799-WCHU','2014-08-29','2014-08-31','Type 2 Diabetes','1459-XOPU-3859'), ,('6356-ZGDF','2014-11-07','2014-11-10','Pregnancy','1648-IHTF-9578'), ,('2292-KXFS','2014-04-12','2014-04-13','Erectile Dysfunction','4252-FGWJ-2297'), ,('8577-IJHM','2014-01-17','2014-01-20','Type 1 Diabetes','1459-XOPU-3859'), ,('1876-JOGT','2014-10-17','2014-10-18','Cardiovascular Disease','4178-HRUK-6302'), ,('1232-LCVU','2014-02-24','2014-02-27','COVID-19','5470-RSVZ-4370'), ,('8169-CNTK','2014-05-09','2014-05-12','Type 2 Diabetes','1459-XOPU-3859'), ,('6127-PIIA','2014-01-11','2014-01-13','Stroke','1308-TMNK-2253'), ,('6281-UQVN','2014-05-14','2014-05-15','Pre-Diabetic','1459-XOPU-3859'), ,('7677-RAGQ','2014-11-07','2014-11-07','Sexually Transmitted Infections','9324-UBUS-4411'), ,('5500-UDIX','2014-04-21','2014-04-21','Erectile Dysfunction','4252-FGWJ-2297'), ,('1772-RXKF','2014-04-08','2014-04-11','Urinary Tract Infections','4252-FGWJ-2297'), ,('4308-YVOZ','2014-05-21','2014-05-22','Breast Cancer','3598-DTVC-3586'), ,('4757-BPXM','2014-05-05','2014-05-06','Alzheimers','3774-KWXL-5064'), ,('6546-DBJL','2014-08-25','2014-08-27','Cardiovascular disease','4178-HRUK-6302'), ,('1733-FRND','2014-01-05','2014-01-06','Pre-Diabetic','1459-XOPU-3859'), ,('7007-VPHZ','2014-03-23','2014-03-23','Type 1 Diabetes','1459-XOPU-3859'), ,('1732-IULM','2014-07-08','2014-07-09','Erectile Dysfunction','4252-FGWJ-2297'), ,('1267-UHKQ','2014-02-04','2014-02-07','Chronic Obstructive Pulmonary disease','8284-SFXG-6168'), ,('4474-JOHE','2014-11-05','2014-11-07','Urinary Tract Infections','4252-FGWJ-2297'), ,('9673-OSUJ','2014-08-11','2014-08-11','Urinary Tract Infections','4252-FGWJ-2297'), ,('7362-BIHP','2014-07-28','2014-07-30','Type 1 Diabetes','1459-XOPU-3859'), ,('5136-HMYT','2014-09-21','2014-09-24','Depression','5470-RSVZ-4370'), ,('9857-GYBJ','2014-12-27','2014-12-27','Alzheimers','3774-KWXL-5064'), ,('8308-MBZA','2014-11-24','2014-11-27','Chronic Obstructive Pulmonary disease','8284-SFXG-6168'), ,('2768-PQLP','2014-01-08','2014-01-09','Urinary Tract Infections','4252-FGWJ-2297'), ,('3378-WQZM','2014-02-12','2014-02-13','Pre-Diabetic','1459-XOPU-3859'), ,('6797-VOCB','2014-07-30','2014-07-31','COVID-19','5470-RSVZ-4370'), ,('4494-LMDQ','2014-02-14','2014-02-16','Sexually Transmitted Infections','9324-UBUS-4411'), ,('1596-QFWK','2014-05-07','2014-05-08','Pre-Diabetic','1459-XOPU-3859'), ,('9595-ZZWT','2014-04-30','2014-05-02','Pre-Diabetic','1459-XOPU-3859'), ,('3693-WSWV','2014-02-04','2014-02-04','Urinary Tract Infections','4252-FGWJ-2297'), ,('2389-DTZJ','2014-01-20','2014-01-21','Cardiovascular Disease','4178-HRUK-6302'), ,('4085-GQDB','2014-10-07','2014-10-08','Type 1 Diabetes','1459-XOPU-3859'), ,('2715-PQWB','2014-01-21','2014-01-22','Alzheimers','3774-KWXL-5064'), ,('1725-HIWF','2014-09-16','2014-09-19','High Blook Pressure','4178-HRUK-6302'), ,('7961-LBUS','2014-09-27','2014-09-27','Type 2 Diabetes','1459-XOPU-3859'), ,('9736-TQHL','2014-08-07','2014-08-10','Pre-Diabetic','1459-XOPU-3859'), ,('2315-FQWL','2014-03-05','2014-03-07','COVID-19','5470-RSVZ-4370'), ,('6589-LCXE','2014-02-15','2014-02-17','Prostate Cancer','2642-BDYD-8530'), ,('1675-UNAD','2014-04-24','2014-04-26','Alzheimers','3774-KWXL-5064'), ,('5477-GBLE','2014-09-28','2014-09-30','Alcoholic Liver Disease','6632-QCEI-3542'), ,('9794-UIYS','2014-12-13','2014-12-14','Pregnancy','1648-IHTF-9578'), ,('6211-UFOO','2014-05-13','2014-05-13','Erectile Dysfunction','4252-FGWJ-2297'), ,('8043-AWXW','2014-11-27','2014-11-28','Depression','5470-RSVZ-4370'), ,('9618-ORGU','2014-11-08','2014-11-10','Alcoholic Liver Disease','6632-QCEI-3542'), ,('8763-ZICE','2014-07-09','2014-07-11','Pre-Diabetic','1459-XOPU-3859'), ,('4998-BDZD','2014-04-05','2014-04-08','Sexually Transmitted Infections','9324-UBUS-4411'), ,('5814-SVEO','2014-08-31','2014-08-31','Cardiovascular Disease','4178-HRUK-6302'), ,('9190-YUWC','2014-03-07','2014-03-10','Alzheimers','3774-KWXL-5064'), ,('5987-EWTS','2014-07-15','2014-07-15','Cardiovascular Disease','4178-HRUK-6302'), ,('2377-WQZG','2014-12-09','2014-12-09','Chronic Obstructive Pulmonary disease','8284-SFXG-6168'), ,('2997-RALC','2014-05-23','2014-05-24','Lung Cancer','3598-DTVC-3586'), ,('6589-LCXE','2014-09-27','2014-09-29','Prostate Cancer','2642-BDYD-8530'), ,('8487-ZJTH','2014-03-10','2014-03-12','COVID-19','5470-RSVZ-4370'), ,('2761-ZAXR','2014-07-19','2014-07-19','Urinary Tract Infections','4252-FGWJ-2297'), ,('5992-VMJK','2014-07-11','2014-07-11','Stroke','1308-TMNK-2253'), ,('8672-JOOZ','2014-04-09','2014-04-12','Depression','5470-RSVZ-4370'), ,('6467-UWQS','2014-05-24','2014-05-25','Prostate Cancer','2642-BDYD-8530'), ,('4578-ABUF','2014-10-31','2014-11-03','Cardiovascular disease','4178-HRUK-6302'), ,('7783-QIDA','2014-09-15','2014-09-16','Sexually Transmitted Infections','9324-UBUS-4411'), ,('8202-JDXD','2014-12-03','2014-12-03','Urinary Tract Infections','4252-FGWJ-2297'), ,('5379-EHAT','2014-02-08','2014-02-09','Sexually Transmitted Infections','9324-UBUS-4411'), ,('4951-SAIT','2014-10-12','2014-10-15','Pregnancy','1648-IHTF-9578'), ,('7604-UVRO','2014-10-13','2014-10-15','Osteoporosis','1648-IHTF-9578'), ,('3603-BYFC','2014-10-24','2014-10-26','Cardiovascular disease','4178-HRUK-6302'), ,('3609-KFKT','2014-05-12','2014-05-15','High Blook Pressure','4178-HRUK-6302'), ,('9527-VAXW','2014-12-04','2014-12-06','Sexually Transmitted Infections','9324-UBUS-4411'), ,('7521-KZVX','2014-06-10','2014-06-12','Stroke','1308-TMNK-2253'), ,('9970-YWXB','2014-07-18','2014-07-18','Pre-Diabetic','1459-XOPU-3859'), ,('7128-JGJG','2014-08-24','2014-08-26','Alcoholic Liver Disease','6632-QCEI-3542'), ,('7604-UVRO','2014-04-16','2014-04-18','Cardiovascular Disease','4178-HRUK-6302'), ,('9072-TWRQ','2014-11-16','2014-11-18','Alcoholic Liver Disease','6632-QCEI-3542'), ,('6901-PMSE','2014-05-04','2014-05-04','Type 1 Diabetes','1459-XOPU-3859'), ,('6095-HCND','2014-11-19','2014-11-20','Erectile Dysfunction','4252-FGWJ-2297'), ,('6977-RONN','2014-12-08','2014-12-11','Lung Cancer','3598-DTVC-3586'), ,('8043-AWXW','2014-09-10','2014-09-12','Depression','5470-RSVZ-4370'), ,('1833-BBAW','2014-05-01','2014-05-03','High Blook Pressure','4178-HRUK-6302'), ,('8644-ECVE','2014-04-08','2014-04-11','Sexually Transmitted Infections','9324-UBUS-4411'), ,('5860-YXZY','2014-09-19','2014-09-20','Breast Cancer','3598-DTVC-3586'), ,('9314-JOAG','2014-08-30','2014-09-02','Erectile Dysfunction','4252-FGWJ-2297'), ,('7167-PYQI','2014-06-21','2014-06-24','High Blook Pressure','4178-HRUK-6302'), ,('1577-CBGS','2014-11-04','2014-11-05','COVID-19','5470-RSVZ-4370'), ,('6536-RFEP','2014-07-19','2014-07-20','Erectile Dysfunction','4252-FGWJ-2297'), ,('7710-DIMC','2014-02-02','2014-02-03','Chronic Obstructive Pulmonary disease','8284-SFXG-6168'), ,('6797-VOCB','2014-11-14','2014-11-14','COVID-19','5470-RSVZ-4370'), ,('1319-BBBE','2014-06-09','2014-06-11','Breast Cancer','3598-DTVC-3586'), ,('7663-SUXL','2014-12-27','2014-12-27','Alzheimers','3774-KWXL-5064'), ,('2937-RKIS','2014-01-23','2014-01-23','Sexually Transmitted Infections','9324-UBUS-4411'), ,('3729-OUUJ','2014-10-08','2014-10-08','Lung Cancer','3598-DTVC-3586'), ,('2805-ITOU','2014-11-02','2014-11-05','Type 2 Diabetes','1459-XOPU-3859'), ,('6356-ZGDF','2014-06-22','2014-06-25','Type 1 Diabetes','1459-XOPU-3859'), ,('7069-MZBR','2014-11-11','2014-11-11','Sexually Transmitted Infections','9324-UBUS-4411'), ,('8012-HCFJ','2014-09-19','2014-09-20','Urinary Tract Infections','4252-FGWJ-2297'), ,('5860-YXZY','2014-01-15','2014-01-17','Urinary Tract Infections','4252-FGWJ-2297'), ,('7181-QRCS','2014-05-26','2014-05-26','Depression','5470-RSVZ-4370'), ,('9134-OQJM','2014-08-15','2014-08-18','Type 2 Diabetes','1459-XOPU-3859'), ,('2289-LFLV','2014-04-28','2014-05-01','Prostate Cancer','2642-BDYD-8530'), ,('9496-ICMQ','2014-09-24','2014-09-25','Prostate Cancer','2642-BDYD-8530'), ,('4887-UIHD','2014-09-18','2014-09-21','Cardiovascular Disease','4178-HRUK-6302'), ,('9829-KGVM','2014-03-05','2014-03-05','Depression','5470-RSVZ-4370'), ,('8236-AYNT','2014-02-19','2014-02-22','Breast Cancer','3598-DTVC-3586'), ,('1675-UNAD','2014-11-07','2014-11-07','Cardiovascular Disease','4178-HRUK-6302'), ,('5353-WQXV','2014-01-29','2014-01-30','Pre-Diabetic','1459-XOPU-3859'), ,('6748-YURR','2014-09-12','2014-09-15','Cardiovascular disease','4178-HRUK-6302'), ,('7535-LRPR','2014-11-04','2014-11-05','Cardiovascular disease','4178-HRUK-6302'), ,('9989-ZCPM','2014-03-09','2014-03-09','Stroke','1308-TMNK-2253'), ,('8828-YKLB','2014-01-01','2014-01-03','Type 2 Diabetes','1459-XOPU-3859'), ,('5909-WNHE','2014-02-25','2014-02-25','Depression','5470-RSVZ-4370'), ,('5508-VRLD','2014-08-29','2014-09-01','High Blook Pressure','4178-HRUK-6302'), ,('1675-UNAD','2014-01-04','2014-01-05','Cardiovascular Disease','4178-HRUK-6302'), ,('1277-RXLO','2014-06-20','2014-06-23','High Blook Pressure','4178-HRUK-6302'), ,('1865-EABO','2014-08-20','2014-08-23','Osteoporosis','1648-IHTF-9578'), ,('6211-UFOO','2014-10-08','2014-10-10','High Blook Pressure','4178-HRUK-6302'), ,('1637-RYNZ','2014-09-09','2014-09-10','Sexually Transmitted Infections','9324-UBUS-4411'), ,('4352-KALX','2014-09-09','2014-09-09','Prostate Cancer','2642-BDYD-8530'), ,('6849-WEXW','2014-11-12','2014-11-13','Type 2 Diabetes','1459-XOPU-3859'), ,('5813-TPOD','2014-03-17','2014-03-18','High Blook Pressure','4178-HRUK-6302'), ,('1409-FMKO','2014-03-01','2014-03-01','Pre-Diabetic','1459-XOPU-3859'), ,('9494-QRUC','2014-01-16','2014-01-18','Pre-Diabetic','1459-XOPU-3859'), ,('7020-UTJY','2014-05-12','2014-05-14','High Blook Pressure','4178-HRUK-6302'), ,('6034-OVZJ','2014-01-30','2014-02-01','Pregnancy','1648-IHTF-9578'), ,('5321-FHWF','2014-04-13','2014-04-16','Type 1 Diabetes','1459-XOPU-3859'), ,('4671-DMBG','2014-06-15','2014-06-17','Erectile Dysfunction','4252-FGWJ-2297'), ,('9496-XQLR','2014-04-10','2014-04-13','Urinary Tract Infections','4252-FGWJ-2297'), ,('1150-IGCL','2014-09-22','2014-09-24','Lung Cancer','3598-DTVC-3586'), ,('7306-KVNC','2014-09-12','2014-09-12','Erectile Dysfunction','4252-FGWJ-2297'), ,('4905-RSDR','2014-12-18','2014-12-18','Prostate Cancer','2642-BDYD-8530'), ,('8465-OVGB','2014-02-08','2014-02-11','Erectile Dysfunction','4252-FGWJ-2297'), ,('9725-NHRS','2014-10-18','2014-10-20','Sexually Transmitted Infections','9324-UBUS-4411'), ,('4652-AMIB','2014-08-31','2014-08-31','Prostate Cancer','2642-BDYD-8530'), ,('6803-JGSO','2014-11-09','2014-11-10','Stroke','1308-TMNK-2253'), ,('9536-XMTT','2014-07-05','2014-07-06','Type 2 Diabetes','1459-XOPU-3859'), ,('8308-MBZA','2014-04-11','2014-04-13','High Blook Pressure','4178-HRUK-6302'), </v>
      </c>
      <c r="K2" t="s">
        <v>2905</v>
      </c>
      <c r="N2" t="s">
        <v>2898</v>
      </c>
    </row>
    <row r="3" spans="1:14" x14ac:dyDescent="0.25">
      <c r="A3" s="10" t="str" cm="1">
        <f t="array" aca="1" ref="A3" ca="1">INDEX(fake_patients!A$2:A$1001,RANDBETWEEN(1,ROWS(fake_patients!A$2:A$1001)),1)</f>
        <v>9221-BUSJ</v>
      </c>
      <c r="B3" s="11">
        <f t="shared" ref="B3:B66" ca="1" si="0">RANDBETWEEN(DATE(2014, 1, 1),DATE(2015, 1, 1))</f>
        <v>42005</v>
      </c>
      <c r="C3" s="11">
        <f t="shared" ref="C3:C66" ca="1" si="1">RANDBETWEEN(B3,B3+3)</f>
        <v>42008</v>
      </c>
      <c r="D3" s="10" t="str" cm="1">
        <f t="array" aca="1" ref="D3" ca="1">_xlfn.IFS(_xlfn.XLOOKUP(A3,fake_patients!A:A,fake_patients!D:D,"",0)="M",INDEX(K$2:K$14,RANDBETWEEN(1,ROWS(K$2:K$14)),1),_xlfn.XLOOKUP(A3,fake_patients!A:A,fake_patients!D:D,"",0)="F",INDEX(N$2:N$12,RANDBETWEEN(1,ROWS(N$2:N$12)),1))</f>
        <v>Osteoporosis</v>
      </c>
      <c r="E3" s="10" t="str">
        <f ca="1">_xlfn.XLOOKUP(D3,fake_doctors!H$2:H$14,fake_doctors!J$2:J$14,_xlfn.XLOOKUP(D3,fake_doctors!L$2:L$14,fake_doctors!N$2:N$14,"",0))</f>
        <v>1648-IHTF-9578</v>
      </c>
      <c r="F3" s="10" t="str">
        <f t="shared" ref="F3:F66" ca="1" si="2">"("&amp;"'"&amp;A3&amp;"',"&amp;"'"&amp;TEXT(B3,"yyyy-mm-dd")&amp;"',"&amp;"'"&amp;TEXT(C3,"yyyy-mm-dd")&amp;"',"&amp;"'"&amp;D3&amp;"',"&amp;"'"&amp;E3&amp;"'"&amp;")"&amp;", "</f>
        <v xml:space="preserve">('9221-BUSJ','2015-01-01','2015-01-04','Osteoporosis','1648-IHTF-9578'), </v>
      </c>
      <c r="K3" t="s">
        <v>2906</v>
      </c>
      <c r="N3" t="s">
        <v>2910</v>
      </c>
    </row>
    <row r="4" spans="1:14" x14ac:dyDescent="0.25">
      <c r="A4" s="10" t="str" cm="1">
        <f t="array" aca="1" ref="A4" ca="1">INDEX(fake_patients!A$2:A$1001,RANDBETWEEN(1,ROWS(fake_patients!A$2:A$1001)),1)</f>
        <v>1621-EUIP</v>
      </c>
      <c r="B4" s="11">
        <f t="shared" ca="1" si="0"/>
        <v>41899</v>
      </c>
      <c r="C4" s="11">
        <f t="shared" ca="1" si="1"/>
        <v>41899</v>
      </c>
      <c r="D4" s="10" t="str" cm="1">
        <f t="array" aca="1" ref="D4" ca="1">_xlfn.IFS(_xlfn.XLOOKUP(A4,fake_patients!A:A,fake_patients!D:D,"",0)="M",INDEX(K$2:K$14,RANDBETWEEN(1,ROWS(K$2:K$14)),1),_xlfn.XLOOKUP(A4,fake_patients!A:A,fake_patients!D:D,"",0)="F",INDEX(N$2:N$12,RANDBETWEEN(1,ROWS(N$2:N$12)),1))</f>
        <v>Breast Cancer</v>
      </c>
      <c r="E4" s="10" t="str">
        <f ca="1">_xlfn.XLOOKUP(D4,fake_doctors!H$2:H$14,fake_doctors!J$2:J$14,_xlfn.XLOOKUP(D4,fake_doctors!L$2:L$14,fake_doctors!N$2:N$14,"",0))</f>
        <v>3598-DTVC-3586</v>
      </c>
      <c r="F4" s="10" t="str">
        <f t="shared" ca="1" si="2"/>
        <v xml:space="preserve">('1621-EUIP','2014-09-17','2014-09-17','Breast Cancer','3598-DTVC-3586'), </v>
      </c>
      <c r="K4" t="s">
        <v>2900</v>
      </c>
      <c r="N4" t="s">
        <v>2919</v>
      </c>
    </row>
    <row r="5" spans="1:14" x14ac:dyDescent="0.25">
      <c r="A5" s="10" t="str" cm="1">
        <f t="array" aca="1" ref="A5" ca="1">INDEX(fake_patients!A$2:A$1001,RANDBETWEEN(1,ROWS(fake_patients!A$2:A$1001)),1)</f>
        <v>7361-ZSMR</v>
      </c>
      <c r="B5" s="11">
        <f t="shared" ca="1" si="0"/>
        <v>41737</v>
      </c>
      <c r="C5" s="11">
        <f t="shared" ca="1" si="1"/>
        <v>41738</v>
      </c>
      <c r="D5" s="10" t="str" cm="1">
        <f t="array" aca="1" ref="D5" ca="1">_xlfn.IFS(_xlfn.XLOOKUP(A5,fake_patients!A:A,fake_patients!D:D,"",0)="M",INDEX(K$2:K$14,RANDBETWEEN(1,ROWS(K$2:K$14)),1),_xlfn.XLOOKUP(A5,fake_patients!A:A,fake_patients!D:D,"",0)="F",INDEX(N$2:N$12,RANDBETWEEN(1,ROWS(N$2:N$12)),1))</f>
        <v>Pregnancy</v>
      </c>
      <c r="E5" s="10" t="str">
        <f ca="1">_xlfn.XLOOKUP(D5,fake_doctors!H$2:H$14,fake_doctors!J$2:J$14,_xlfn.XLOOKUP(D5,fake_doctors!L$2:L$14,fake_doctors!N$2:N$14,"",0))</f>
        <v>1648-IHTF-9578</v>
      </c>
      <c r="F5" s="10" t="str">
        <f t="shared" ca="1" si="2"/>
        <v xml:space="preserve">('7361-ZSMR','2014-04-08','2014-04-09','Pregnancy','1648-IHTF-9578'), </v>
      </c>
      <c r="K5" t="s">
        <v>2907</v>
      </c>
      <c r="N5" t="s">
        <v>2913</v>
      </c>
    </row>
    <row r="6" spans="1:14" x14ac:dyDescent="0.25">
      <c r="A6" s="10" t="str" cm="1">
        <f t="array" aca="1" ref="A6" ca="1">INDEX(fake_patients!A$2:A$1001,RANDBETWEEN(1,ROWS(fake_patients!A$2:A$1001)),1)</f>
        <v>9510-TFMW</v>
      </c>
      <c r="B6" s="11">
        <f t="shared" ca="1" si="0"/>
        <v>41923</v>
      </c>
      <c r="C6" s="11">
        <f t="shared" ca="1" si="1"/>
        <v>41924</v>
      </c>
      <c r="D6" s="10" t="str" cm="1">
        <f t="array" aca="1" ref="D6" ca="1">_xlfn.IFS(_xlfn.XLOOKUP(A6,fake_patients!A:A,fake_patients!D:D,"",0)="M",INDEX(K$2:K$14,RANDBETWEEN(1,ROWS(K$2:K$14)),1),_xlfn.XLOOKUP(A6,fake_patients!A:A,fake_patients!D:D,"",0)="F",INDEX(N$2:N$12,RANDBETWEEN(1,ROWS(N$2:N$12)),1))</f>
        <v>Prostate Cancer</v>
      </c>
      <c r="E6" s="10" t="str">
        <f ca="1">_xlfn.XLOOKUP(D6,fake_doctors!H$2:H$14,fake_doctors!J$2:J$14,_xlfn.XLOOKUP(D6,fake_doctors!L$2:L$14,fake_doctors!N$2:N$14,"",0))</f>
        <v>2642-BDYD-8530</v>
      </c>
      <c r="F6" s="10" t="str">
        <f t="shared" ca="1" si="2"/>
        <v xml:space="preserve">('9510-TFMW','2014-10-11','2014-10-12','Prostate Cancer','2642-BDYD-8530'), </v>
      </c>
      <c r="K6" t="s">
        <v>2908</v>
      </c>
      <c r="N6" t="s">
        <v>2914</v>
      </c>
    </row>
    <row r="7" spans="1:14" x14ac:dyDescent="0.25">
      <c r="A7" s="10" t="str" cm="1">
        <f t="array" aca="1" ref="A7" ca="1">INDEX(fake_patients!A$2:A$1001,RANDBETWEEN(1,ROWS(fake_patients!A$2:A$1001)),1)</f>
        <v>6464-FMBX</v>
      </c>
      <c r="B7" s="11">
        <f t="shared" ca="1" si="0"/>
        <v>41861</v>
      </c>
      <c r="C7" s="11">
        <f t="shared" ca="1" si="1"/>
        <v>41861</v>
      </c>
      <c r="D7" s="10" t="str" cm="1">
        <f t="array" aca="1" ref="D7" ca="1">_xlfn.IFS(_xlfn.XLOOKUP(A7,fake_patients!A:A,fake_patients!D:D,"",0)="M",INDEX(K$2:K$14,RANDBETWEEN(1,ROWS(K$2:K$14)),1),_xlfn.XLOOKUP(A7,fake_patients!A:A,fake_patients!D:D,"",0)="F",INDEX(N$2:N$12,RANDBETWEEN(1,ROWS(N$2:N$12)),1))</f>
        <v>Cardiovascular disease</v>
      </c>
      <c r="E7" s="10" t="str">
        <f ca="1">_xlfn.XLOOKUP(D7,fake_doctors!H$2:H$14,fake_doctors!J$2:J$14,_xlfn.XLOOKUP(D7,fake_doctors!L$2:L$14,fake_doctors!N$2:N$14,"",0))</f>
        <v>4178-HRUK-6302</v>
      </c>
      <c r="F7" s="10" t="str">
        <f t="shared" ca="1" si="2"/>
        <v xml:space="preserve">('6464-FMBX','2014-08-10','2014-08-10','Cardiovascular disease','4178-HRUK-6302'), </v>
      </c>
      <c r="K7" t="s">
        <v>2909</v>
      </c>
      <c r="N7" t="s">
        <v>2899</v>
      </c>
    </row>
    <row r="8" spans="1:14" x14ac:dyDescent="0.25">
      <c r="A8" s="10" t="str" cm="1">
        <f t="array" aca="1" ref="A8" ca="1">INDEX(fake_patients!A$2:A$1001,RANDBETWEEN(1,ROWS(fake_patients!A$2:A$1001)),1)</f>
        <v>5251-ZJQU</v>
      </c>
      <c r="B8" s="11">
        <f t="shared" ca="1" si="0"/>
        <v>41925</v>
      </c>
      <c r="C8" s="11">
        <f t="shared" ca="1" si="1"/>
        <v>41926</v>
      </c>
      <c r="D8" s="10" t="str" cm="1">
        <f t="array" aca="1" ref="D8" ca="1">_xlfn.IFS(_xlfn.XLOOKUP(A8,fake_patients!A:A,fake_patients!D:D,"",0)="M",INDEX(K$2:K$14,RANDBETWEEN(1,ROWS(K$2:K$14)),1),_xlfn.XLOOKUP(A8,fake_patients!A:A,fake_patients!D:D,"",0)="F",INDEX(N$2:N$12,RANDBETWEEN(1,ROWS(N$2:N$12)),1))</f>
        <v>Pregnancy</v>
      </c>
      <c r="E8" s="10" t="str">
        <f ca="1">_xlfn.XLOOKUP(D8,fake_doctors!H$2:H$14,fake_doctors!J$2:J$14,_xlfn.XLOOKUP(D8,fake_doctors!L$2:L$14,fake_doctors!N$2:N$14,"",0))</f>
        <v>1648-IHTF-9578</v>
      </c>
      <c r="F8" s="10" t="str">
        <f t="shared" ca="1" si="2"/>
        <v xml:space="preserve">('5251-ZJQU','2014-10-13','2014-10-14','Pregnancy','1648-IHTF-9578'), </v>
      </c>
      <c r="K8" t="s">
        <v>2910</v>
      </c>
      <c r="N8" t="s">
        <v>2920</v>
      </c>
    </row>
    <row r="9" spans="1:14" x14ac:dyDescent="0.25">
      <c r="A9" s="10" t="str" cm="1">
        <f t="array" aca="1" ref="A9" ca="1">INDEX(fake_patients!A$2:A$1001,RANDBETWEEN(1,ROWS(fake_patients!A$2:A$1001)),1)</f>
        <v>6817-IMIU</v>
      </c>
      <c r="B9" s="11">
        <f t="shared" ca="1" si="0"/>
        <v>41772</v>
      </c>
      <c r="C9" s="11">
        <f t="shared" ca="1" si="1"/>
        <v>41775</v>
      </c>
      <c r="D9" s="10" t="str" cm="1">
        <f t="array" aca="1" ref="D9" ca="1">_xlfn.IFS(_xlfn.XLOOKUP(A9,fake_patients!A:A,fake_patients!D:D,"",0)="M",INDEX(K$2:K$14,RANDBETWEEN(1,ROWS(K$2:K$14)),1),_xlfn.XLOOKUP(A9,fake_patients!A:A,fake_patients!D:D,"",0)="F",INDEX(N$2:N$12,RANDBETWEEN(1,ROWS(N$2:N$12)),1))</f>
        <v>Pregnancy</v>
      </c>
      <c r="E9" s="10" t="str">
        <f ca="1">_xlfn.XLOOKUP(D9,fake_doctors!H$2:H$14,fake_doctors!J$2:J$14,_xlfn.XLOOKUP(D9,fake_doctors!L$2:L$14,fake_doctors!N$2:N$14,"",0))</f>
        <v>1648-IHTF-9578</v>
      </c>
      <c r="F9" s="10" t="str">
        <f t="shared" ca="1" si="2"/>
        <v xml:space="preserve">('6817-IMIU','2014-05-13','2014-05-16','Pregnancy','1648-IHTF-9578'), </v>
      </c>
      <c r="K9" t="s">
        <v>2911</v>
      </c>
      <c r="N9" t="s">
        <v>2912</v>
      </c>
    </row>
    <row r="10" spans="1:14" x14ac:dyDescent="0.25">
      <c r="A10" s="10" t="str" cm="1">
        <f t="array" aca="1" ref="A10" ca="1">INDEX(fake_patients!A$2:A$1001,RANDBETWEEN(1,ROWS(fake_patients!A$2:A$1001)),1)</f>
        <v>8981-RHFV</v>
      </c>
      <c r="B10" s="11">
        <f t="shared" ca="1" si="0"/>
        <v>41835</v>
      </c>
      <c r="C10" s="11">
        <f t="shared" ca="1" si="1"/>
        <v>41836</v>
      </c>
      <c r="D10" s="10" t="str" cm="1">
        <f t="array" aca="1" ref="D10" ca="1">_xlfn.IFS(_xlfn.XLOOKUP(A10,fake_patients!A:A,fake_patients!D:D,"",0)="M",INDEX(K$2:K$14,RANDBETWEEN(1,ROWS(K$2:K$14)),1),_xlfn.XLOOKUP(A10,fake_patients!A:A,fake_patients!D:D,"",0)="F",INDEX(N$2:N$12,RANDBETWEEN(1,ROWS(N$2:N$12)),1))</f>
        <v>Urinary Tract Infections</v>
      </c>
      <c r="E10" s="10" t="str">
        <f ca="1">_xlfn.XLOOKUP(D10,fake_doctors!H$2:H$14,fake_doctors!J$2:J$14,_xlfn.XLOOKUP(D10,fake_doctors!L$2:L$14,fake_doctors!N$2:N$14,"",0))</f>
        <v>4252-FGWJ-2297</v>
      </c>
      <c r="F10" s="10" t="str">
        <f t="shared" ca="1" si="2"/>
        <v xml:space="preserve">('8981-RHFV','2014-07-15','2014-07-16','Urinary Tract Infections','4252-FGWJ-2297'), </v>
      </c>
      <c r="K10" t="s">
        <v>2912</v>
      </c>
      <c r="N10" t="s">
        <v>2921</v>
      </c>
    </row>
    <row r="11" spans="1:14" x14ac:dyDescent="0.25">
      <c r="A11" s="10" t="str" cm="1">
        <f t="array" aca="1" ref="A11" ca="1">INDEX(fake_patients!A$2:A$1001,RANDBETWEEN(1,ROWS(fake_patients!A$2:A$1001)),1)</f>
        <v>2599-JBMK</v>
      </c>
      <c r="B11" s="11">
        <f t="shared" ca="1" si="0"/>
        <v>41728</v>
      </c>
      <c r="C11" s="11">
        <f t="shared" ca="1" si="1"/>
        <v>41730</v>
      </c>
      <c r="D11" s="10" t="str" cm="1">
        <f t="array" aca="1" ref="D11" ca="1">_xlfn.IFS(_xlfn.XLOOKUP(A11,fake_patients!A:A,fake_patients!D:D,"",0)="M",INDEX(K$2:K$14,RANDBETWEEN(1,ROWS(K$2:K$14)),1),_xlfn.XLOOKUP(A11,fake_patients!A:A,fake_patients!D:D,"",0)="F",INDEX(N$2:N$12,RANDBETWEEN(1,ROWS(N$2:N$12)),1))</f>
        <v>Depression</v>
      </c>
      <c r="E11" s="10" t="str">
        <f ca="1">_xlfn.XLOOKUP(D11,fake_doctors!H$2:H$14,fake_doctors!J$2:J$14,_xlfn.XLOOKUP(D11,fake_doctors!L$2:L$14,fake_doctors!N$2:N$14,"",0))</f>
        <v>5470-RSVZ-4370</v>
      </c>
      <c r="F11" s="10" t="str">
        <f t="shared" ca="1" si="2"/>
        <v xml:space="preserve">('2599-JBMK','2014-03-30','2014-04-01','Depression','5470-RSVZ-4370'), </v>
      </c>
      <c r="K11" t="s">
        <v>2913</v>
      </c>
      <c r="N11" t="s">
        <v>2922</v>
      </c>
    </row>
    <row r="12" spans="1:14" x14ac:dyDescent="0.25">
      <c r="A12" s="10" t="str" cm="1">
        <f t="array" aca="1" ref="A12" ca="1">INDEX(fake_patients!A$2:A$1001,RANDBETWEEN(1,ROWS(fake_patients!A$2:A$1001)),1)</f>
        <v>4137-HGOZ</v>
      </c>
      <c r="B12" s="11">
        <f t="shared" ca="1" si="0"/>
        <v>41684</v>
      </c>
      <c r="C12" s="11">
        <f t="shared" ca="1" si="1"/>
        <v>41684</v>
      </c>
      <c r="D12" s="10" t="str" cm="1">
        <f t="array" aca="1" ref="D12" ca="1">_xlfn.IFS(_xlfn.XLOOKUP(A12,fake_patients!A:A,fake_patients!D:D,"",0)="M",INDEX(K$2:K$14,RANDBETWEEN(1,ROWS(K$2:K$14)),1),_xlfn.XLOOKUP(A12,fake_patients!A:A,fake_patients!D:D,"",0)="F",INDEX(N$2:N$12,RANDBETWEEN(1,ROWS(N$2:N$12)),1))</f>
        <v>Sexually Transmitted Infections</v>
      </c>
      <c r="E12" s="10" t="str">
        <f ca="1">_xlfn.XLOOKUP(D12,fake_doctors!H$2:H$14,fake_doctors!J$2:J$14,_xlfn.XLOOKUP(D12,fake_doctors!L$2:L$14,fake_doctors!N$2:N$14,"",0))</f>
        <v>9324-UBUS-4411</v>
      </c>
      <c r="F12" s="10" t="str">
        <f t="shared" ca="1" si="2"/>
        <v xml:space="preserve">('4137-HGOZ','2014-02-14','2014-02-14','Sexually Transmitted Infections','9324-UBUS-4411'), </v>
      </c>
      <c r="K12" t="s">
        <v>2914</v>
      </c>
      <c r="N12" t="s">
        <v>2963</v>
      </c>
    </row>
    <row r="13" spans="1:14" x14ac:dyDescent="0.25">
      <c r="A13" s="10" t="str" cm="1">
        <f t="array" aca="1" ref="A13" ca="1">INDEX(fake_patients!A$2:A$1001,RANDBETWEEN(1,ROWS(fake_patients!A$2:A$1001)),1)</f>
        <v>4383-ONYO</v>
      </c>
      <c r="B13" s="11">
        <f t="shared" ca="1" si="0"/>
        <v>41843</v>
      </c>
      <c r="C13" s="11">
        <f t="shared" ca="1" si="1"/>
        <v>41843</v>
      </c>
      <c r="D13" s="10" t="str" cm="1">
        <f t="array" aca="1" ref="D13" ca="1">_xlfn.IFS(_xlfn.XLOOKUP(A13,fake_patients!A:A,fake_patients!D:D,"",0)="M",INDEX(K$2:K$14,RANDBETWEEN(1,ROWS(K$2:K$14)),1),_xlfn.XLOOKUP(A13,fake_patients!A:A,fake_patients!D:D,"",0)="F",INDEX(N$2:N$12,RANDBETWEEN(1,ROWS(N$2:N$12)),1))</f>
        <v>Breast Cancer</v>
      </c>
      <c r="E13" s="10" t="str">
        <f ca="1">_xlfn.XLOOKUP(D13,fake_doctors!H$2:H$14,fake_doctors!J$2:J$14,_xlfn.XLOOKUP(D13,fake_doctors!L$2:L$14,fake_doctors!N$2:N$14,"",0))</f>
        <v>3598-DTVC-3586</v>
      </c>
      <c r="F13" s="10" t="str">
        <f t="shared" ca="1" si="2"/>
        <v xml:space="preserve">('4383-ONYO','2014-07-23','2014-07-23','Breast Cancer','3598-DTVC-3586'), </v>
      </c>
      <c r="K13" t="s">
        <v>2915</v>
      </c>
    </row>
    <row r="14" spans="1:14" x14ac:dyDescent="0.25">
      <c r="A14" s="10" t="str" cm="1">
        <f t="array" aca="1" ref="A14" ca="1">INDEX(fake_patients!A$2:A$1001,RANDBETWEEN(1,ROWS(fake_patients!A$2:A$1001)),1)</f>
        <v>8468-XRMK</v>
      </c>
      <c r="B14" s="11">
        <f t="shared" ca="1" si="0"/>
        <v>41775</v>
      </c>
      <c r="C14" s="11">
        <f t="shared" ca="1" si="1"/>
        <v>41776</v>
      </c>
      <c r="D14" s="10" t="str" cm="1">
        <f t="array" aca="1" ref="D14" ca="1">_xlfn.IFS(_xlfn.XLOOKUP(A14,fake_patients!A:A,fake_patients!D:D,"",0)="M",INDEX(K$2:K$14,RANDBETWEEN(1,ROWS(K$2:K$14)),1),_xlfn.XLOOKUP(A14,fake_patients!A:A,fake_patients!D:D,"",0)="F",INDEX(N$2:N$12,RANDBETWEEN(1,ROWS(N$2:N$12)),1))</f>
        <v>Stroke</v>
      </c>
      <c r="E14" s="10" t="str">
        <f ca="1">_xlfn.XLOOKUP(D14,fake_doctors!H$2:H$14,fake_doctors!J$2:J$14,_xlfn.XLOOKUP(D14,fake_doctors!L$2:L$14,fake_doctors!N$2:N$14,"",0))</f>
        <v>1308-TMNK-2253</v>
      </c>
      <c r="F14" s="10" t="str">
        <f t="shared" ca="1" si="2"/>
        <v xml:space="preserve">('8468-XRMK','2014-05-16','2014-05-17','Stroke','1308-TMNK-2253'), </v>
      </c>
      <c r="K14" t="s">
        <v>2916</v>
      </c>
    </row>
    <row r="15" spans="1:14" x14ac:dyDescent="0.25">
      <c r="A15" s="10" t="str" cm="1">
        <f t="array" aca="1" ref="A15" ca="1">INDEX(fake_patients!A$2:A$1001,RANDBETWEEN(1,ROWS(fake_patients!A$2:A$1001)),1)</f>
        <v>2083-UPWK</v>
      </c>
      <c r="B15" s="11">
        <f t="shared" ca="1" si="0"/>
        <v>41834</v>
      </c>
      <c r="C15" s="11">
        <f t="shared" ca="1" si="1"/>
        <v>41835</v>
      </c>
      <c r="D15" s="10" t="str" cm="1">
        <f t="array" aca="1" ref="D15" ca="1">_xlfn.IFS(_xlfn.XLOOKUP(A15,fake_patients!A:A,fake_patients!D:D,"",0)="M",INDEX(K$2:K$14,RANDBETWEEN(1,ROWS(K$2:K$14)),1),_xlfn.XLOOKUP(A15,fake_patients!A:A,fake_patients!D:D,"",0)="F",INDEX(N$2:N$12,RANDBETWEEN(1,ROWS(N$2:N$12)),1))</f>
        <v>Pregnancy</v>
      </c>
      <c r="E15" s="10" t="str">
        <f ca="1">_xlfn.XLOOKUP(D15,fake_doctors!H$2:H$14,fake_doctors!J$2:J$14,_xlfn.XLOOKUP(D15,fake_doctors!L$2:L$14,fake_doctors!N$2:N$14,"",0))</f>
        <v>1648-IHTF-9578</v>
      </c>
      <c r="F15" s="10" t="str">
        <f t="shared" ca="1" si="2"/>
        <v xml:space="preserve">('2083-UPWK','2014-07-14','2014-07-15','Pregnancy','1648-IHTF-9578'), </v>
      </c>
    </row>
    <row r="16" spans="1:14" x14ac:dyDescent="0.25">
      <c r="A16" s="10" t="str" cm="1">
        <f t="array" aca="1" ref="A16" ca="1">INDEX(fake_patients!A$2:A$1001,RANDBETWEEN(1,ROWS(fake_patients!A$2:A$1001)),1)</f>
        <v>6322-OYQT</v>
      </c>
      <c r="B16" s="11">
        <f t="shared" ca="1" si="0"/>
        <v>41709</v>
      </c>
      <c r="C16" s="11">
        <f t="shared" ca="1" si="1"/>
        <v>41711</v>
      </c>
      <c r="D16" s="10" t="str" cm="1">
        <f t="array" aca="1" ref="D16" ca="1">_xlfn.IFS(_xlfn.XLOOKUP(A16,fake_patients!A:A,fake_patients!D:D,"",0)="M",INDEX(K$2:K$14,RANDBETWEEN(1,ROWS(K$2:K$14)),1),_xlfn.XLOOKUP(A16,fake_patients!A:A,fake_patients!D:D,"",0)="F",INDEX(N$2:N$12,RANDBETWEEN(1,ROWS(N$2:N$12)),1))</f>
        <v>Prostate Cancer</v>
      </c>
      <c r="E16" s="10" t="str">
        <f ca="1">_xlfn.XLOOKUP(D16,fake_doctors!H$2:H$14,fake_doctors!J$2:J$14,_xlfn.XLOOKUP(D16,fake_doctors!L$2:L$14,fake_doctors!N$2:N$14,"",0))</f>
        <v>2642-BDYD-8530</v>
      </c>
      <c r="F16" s="10" t="str">
        <f t="shared" ca="1" si="2"/>
        <v xml:space="preserve">('6322-OYQT','2014-03-11','2014-03-13','Prostate Cancer','2642-BDYD-8530'), </v>
      </c>
    </row>
    <row r="17" spans="1:6" x14ac:dyDescent="0.25">
      <c r="A17" s="10" t="str" cm="1">
        <f t="array" aca="1" ref="A17" ca="1">INDEX(fake_patients!A$2:A$1001,RANDBETWEEN(1,ROWS(fake_patients!A$2:A$1001)),1)</f>
        <v>9898-TKER</v>
      </c>
      <c r="B17" s="11">
        <f t="shared" ca="1" si="0"/>
        <v>41753</v>
      </c>
      <c r="C17" s="11">
        <f t="shared" ca="1" si="1"/>
        <v>41754</v>
      </c>
      <c r="D17" s="10" t="str" cm="1">
        <f t="array" aca="1" ref="D17" ca="1">_xlfn.IFS(_xlfn.XLOOKUP(A17,fake_patients!A:A,fake_patients!D:D,"",0)="M",INDEX(K$2:K$14,RANDBETWEEN(1,ROWS(K$2:K$14)),1),_xlfn.XLOOKUP(A17,fake_patients!A:A,fake_patients!D:D,"",0)="F",INDEX(N$2:N$12,RANDBETWEEN(1,ROWS(N$2:N$12)),1))</f>
        <v>Stroke</v>
      </c>
      <c r="E17" s="10" t="str">
        <f ca="1">_xlfn.XLOOKUP(D17,fake_doctors!H$2:H$14,fake_doctors!J$2:J$14,_xlfn.XLOOKUP(D17,fake_doctors!L$2:L$14,fake_doctors!N$2:N$14,"",0))</f>
        <v>1308-TMNK-2253</v>
      </c>
      <c r="F17" s="10" t="str">
        <f t="shared" ca="1" si="2"/>
        <v xml:space="preserve">('9898-TKER','2014-04-24','2014-04-25','Stroke','1308-TMNK-2253'), </v>
      </c>
    </row>
    <row r="18" spans="1:6" x14ac:dyDescent="0.25">
      <c r="A18" s="10" t="str" cm="1">
        <f t="array" aca="1" ref="A18" ca="1">INDEX(fake_patients!A$2:A$1001,RANDBETWEEN(1,ROWS(fake_patients!A$2:A$1001)),1)</f>
        <v>4779-LFOK</v>
      </c>
      <c r="B18" s="11">
        <f t="shared" ca="1" si="0"/>
        <v>41764</v>
      </c>
      <c r="C18" s="11">
        <f t="shared" ca="1" si="1"/>
        <v>41765</v>
      </c>
      <c r="D18" s="10" t="str" cm="1">
        <f t="array" aca="1" ref="D18" ca="1">_xlfn.IFS(_xlfn.XLOOKUP(A18,fake_patients!A:A,fake_patients!D:D,"",0)="M",INDEX(K$2:K$14,RANDBETWEEN(1,ROWS(K$2:K$14)),1),_xlfn.XLOOKUP(A18,fake_patients!A:A,fake_patients!D:D,"",0)="F",INDEX(N$2:N$12,RANDBETWEEN(1,ROWS(N$2:N$12)),1))</f>
        <v>Pre-Diabetic</v>
      </c>
      <c r="E18" s="10" t="str">
        <f ca="1">_xlfn.XLOOKUP(D18,fake_doctors!H$2:H$14,fake_doctors!J$2:J$14,_xlfn.XLOOKUP(D18,fake_doctors!L$2:L$14,fake_doctors!N$2:N$14,"",0))</f>
        <v>1459-XOPU-3859</v>
      </c>
      <c r="F18" s="10" t="str">
        <f t="shared" ca="1" si="2"/>
        <v xml:space="preserve">('4779-LFOK','2014-05-05','2014-05-06','Pre-Diabetic','1459-XOPU-3859'), </v>
      </c>
    </row>
    <row r="19" spans="1:6" x14ac:dyDescent="0.25">
      <c r="A19" s="10" t="str" cm="1">
        <f t="array" aca="1" ref="A19" ca="1">INDEX(fake_patients!A$2:A$1001,RANDBETWEEN(1,ROWS(fake_patients!A$2:A$1001)),1)</f>
        <v>9818-VBIQ</v>
      </c>
      <c r="B19" s="11">
        <f t="shared" ca="1" si="0"/>
        <v>41780</v>
      </c>
      <c r="C19" s="11">
        <f t="shared" ca="1" si="1"/>
        <v>41780</v>
      </c>
      <c r="D19" s="10" t="str" cm="1">
        <f t="array" aca="1" ref="D19" ca="1">_xlfn.IFS(_xlfn.XLOOKUP(A19,fake_patients!A:A,fake_patients!D:D,"",0)="M",INDEX(K$2:K$14,RANDBETWEEN(1,ROWS(K$2:K$14)),1),_xlfn.XLOOKUP(A19,fake_patients!A:A,fake_patients!D:D,"",0)="F",INDEX(N$2:N$12,RANDBETWEEN(1,ROWS(N$2:N$12)),1))</f>
        <v>Chronic Obstructive Pulmonary disease</v>
      </c>
      <c r="E19" s="10" t="str">
        <f ca="1">_xlfn.XLOOKUP(D19,fake_doctors!H$2:H$14,fake_doctors!J$2:J$14,_xlfn.XLOOKUP(D19,fake_doctors!L$2:L$14,fake_doctors!N$2:N$14,"",0))</f>
        <v>8284-SFXG-6168</v>
      </c>
      <c r="F19" s="10" t="str">
        <f t="shared" ca="1" si="2"/>
        <v xml:space="preserve">('9818-VBIQ','2014-05-21','2014-05-21','Chronic Obstructive Pulmonary disease','8284-SFXG-6168'), </v>
      </c>
    </row>
    <row r="20" spans="1:6" x14ac:dyDescent="0.25">
      <c r="A20" s="10" t="str" cm="1">
        <f t="array" aca="1" ref="A20" ca="1">INDEX(fake_patients!A$2:A$1001,RANDBETWEEN(1,ROWS(fake_patients!A$2:A$1001)),1)</f>
        <v>8835-ABTV</v>
      </c>
      <c r="B20" s="11">
        <f t="shared" ca="1" si="0"/>
        <v>41830</v>
      </c>
      <c r="C20" s="11">
        <f t="shared" ca="1" si="1"/>
        <v>41830</v>
      </c>
      <c r="D20" s="10" t="str" cm="1">
        <f t="array" aca="1" ref="D20" ca="1">_xlfn.IFS(_xlfn.XLOOKUP(A20,fake_patients!A:A,fake_patients!D:D,"",0)="M",INDEX(K$2:K$14,RANDBETWEEN(1,ROWS(K$2:K$14)),1),_xlfn.XLOOKUP(A20,fake_patients!A:A,fake_patients!D:D,"",0)="F",INDEX(N$2:N$12,RANDBETWEEN(1,ROWS(N$2:N$12)),1))</f>
        <v>Breast Cancer</v>
      </c>
      <c r="E20" s="10" t="str">
        <f ca="1">_xlfn.XLOOKUP(D20,fake_doctors!H$2:H$14,fake_doctors!J$2:J$14,_xlfn.XLOOKUP(D20,fake_doctors!L$2:L$14,fake_doctors!N$2:N$14,"",0))</f>
        <v>3598-DTVC-3586</v>
      </c>
      <c r="F20" s="10" t="str">
        <f t="shared" ca="1" si="2"/>
        <v xml:space="preserve">('8835-ABTV','2014-07-10','2014-07-10','Breast Cancer','3598-DTVC-3586'), </v>
      </c>
    </row>
    <row r="21" spans="1:6" x14ac:dyDescent="0.25">
      <c r="A21" s="10" t="str" cm="1">
        <f t="array" aca="1" ref="A21" ca="1">INDEX(fake_patients!A$2:A$1001,RANDBETWEEN(1,ROWS(fake_patients!A$2:A$1001)),1)</f>
        <v>2761-ZAXR</v>
      </c>
      <c r="B21" s="11">
        <f t="shared" ca="1" si="0"/>
        <v>41713</v>
      </c>
      <c r="C21" s="11">
        <f t="shared" ca="1" si="1"/>
        <v>41714</v>
      </c>
      <c r="D21" s="10" t="str" cm="1">
        <f t="array" aca="1" ref="D21" ca="1">_xlfn.IFS(_xlfn.XLOOKUP(A21,fake_patients!A:A,fake_patients!D:D,"",0)="M",INDEX(K$2:K$14,RANDBETWEEN(1,ROWS(K$2:K$14)),1),_xlfn.XLOOKUP(A21,fake_patients!A:A,fake_patients!D:D,"",0)="F",INDEX(N$2:N$12,RANDBETWEEN(1,ROWS(N$2:N$12)),1))</f>
        <v>Type 2 Diabetes</v>
      </c>
      <c r="E21" s="10" t="str">
        <f ca="1">_xlfn.XLOOKUP(D21,fake_doctors!H$2:H$14,fake_doctors!J$2:J$14,_xlfn.XLOOKUP(D21,fake_doctors!L$2:L$14,fake_doctors!N$2:N$14,"",0))</f>
        <v>1459-XOPU-3859</v>
      </c>
      <c r="F21" s="10" t="str">
        <f t="shared" ca="1" si="2"/>
        <v xml:space="preserve">('2761-ZAXR','2014-03-15','2014-03-16','Type 2 Diabetes','1459-XOPU-3859'), </v>
      </c>
    </row>
    <row r="22" spans="1:6" x14ac:dyDescent="0.25">
      <c r="A22" s="10" t="str" cm="1">
        <f t="array" aca="1" ref="A22" ca="1">INDEX(fake_patients!A$2:A$1001,RANDBETWEEN(1,ROWS(fake_patients!A$2:A$1001)),1)</f>
        <v>7675-HRYD</v>
      </c>
      <c r="B22" s="11">
        <f t="shared" ca="1" si="0"/>
        <v>41868</v>
      </c>
      <c r="C22" s="11">
        <f t="shared" ca="1" si="1"/>
        <v>41868</v>
      </c>
      <c r="D22" s="10" t="str" cm="1">
        <f t="array" aca="1" ref="D22" ca="1">_xlfn.IFS(_xlfn.XLOOKUP(A22,fake_patients!A:A,fake_patients!D:D,"",0)="M",INDEX(K$2:K$14,RANDBETWEEN(1,ROWS(K$2:K$14)),1),_xlfn.XLOOKUP(A22,fake_patients!A:A,fake_patients!D:D,"",0)="F",INDEX(N$2:N$12,RANDBETWEEN(1,ROWS(N$2:N$12)),1))</f>
        <v>Type 1 Diabetes</v>
      </c>
      <c r="E22" s="10" t="str">
        <f ca="1">_xlfn.XLOOKUP(D22,fake_doctors!H$2:H$14,fake_doctors!J$2:J$14,_xlfn.XLOOKUP(D22,fake_doctors!L$2:L$14,fake_doctors!N$2:N$14,"",0))</f>
        <v>1459-XOPU-3859</v>
      </c>
      <c r="F22" s="10" t="str">
        <f t="shared" ca="1" si="2"/>
        <v xml:space="preserve">('7675-HRYD','2014-08-17','2014-08-17','Type 1 Diabetes','1459-XOPU-3859'), </v>
      </c>
    </row>
    <row r="23" spans="1:6" x14ac:dyDescent="0.25">
      <c r="A23" s="10" t="str" cm="1">
        <f t="array" aca="1" ref="A23" ca="1">INDEX(fake_patients!A$2:A$1001,RANDBETWEEN(1,ROWS(fake_patients!A$2:A$1001)),1)</f>
        <v>5814-SVEO</v>
      </c>
      <c r="B23" s="11">
        <f t="shared" ca="1" si="0"/>
        <v>41816</v>
      </c>
      <c r="C23" s="11">
        <f t="shared" ca="1" si="1"/>
        <v>41818</v>
      </c>
      <c r="D23" s="10" t="str" cm="1">
        <f t="array" aca="1" ref="D23" ca="1">_xlfn.IFS(_xlfn.XLOOKUP(A23,fake_patients!A:A,fake_patients!D:D,"",0)="M",INDEX(K$2:K$14,RANDBETWEEN(1,ROWS(K$2:K$14)),1),_xlfn.XLOOKUP(A23,fake_patients!A:A,fake_patients!D:D,"",0)="F",INDEX(N$2:N$12,RANDBETWEEN(1,ROWS(N$2:N$12)),1))</f>
        <v>Urinary Tract Infections</v>
      </c>
      <c r="E23" s="10" t="str">
        <f ca="1">_xlfn.XLOOKUP(D23,fake_doctors!H$2:H$14,fake_doctors!J$2:J$14,_xlfn.XLOOKUP(D23,fake_doctors!L$2:L$14,fake_doctors!N$2:N$14,"",0))</f>
        <v>4252-FGWJ-2297</v>
      </c>
      <c r="F23" s="10" t="str">
        <f t="shared" ca="1" si="2"/>
        <v xml:space="preserve">('5814-SVEO','2014-06-26','2014-06-28','Urinary Tract Infections','4252-FGWJ-2297'), </v>
      </c>
    </row>
    <row r="24" spans="1:6" x14ac:dyDescent="0.25">
      <c r="A24" s="10" t="str" cm="1">
        <f t="array" aca="1" ref="A24" ca="1">INDEX(fake_patients!A$2:A$1001,RANDBETWEEN(1,ROWS(fake_patients!A$2:A$1001)),1)</f>
        <v>9331-FAMR</v>
      </c>
      <c r="B24" s="11">
        <f t="shared" ca="1" si="0"/>
        <v>41804</v>
      </c>
      <c r="C24" s="11">
        <f t="shared" ca="1" si="1"/>
        <v>41805</v>
      </c>
      <c r="D24" s="10" t="str" cm="1">
        <f t="array" aca="1" ref="D24" ca="1">_xlfn.IFS(_xlfn.XLOOKUP(A24,fake_patients!A:A,fake_patients!D:D,"",0)="M",INDEX(K$2:K$14,RANDBETWEEN(1,ROWS(K$2:K$14)),1),_xlfn.XLOOKUP(A24,fake_patients!A:A,fake_patients!D:D,"",0)="F",INDEX(N$2:N$12,RANDBETWEEN(1,ROWS(N$2:N$12)),1))</f>
        <v>Breast Cancer</v>
      </c>
      <c r="E24" s="10" t="str">
        <f ca="1">_xlfn.XLOOKUP(D24,fake_doctors!H$2:H$14,fake_doctors!J$2:J$14,_xlfn.XLOOKUP(D24,fake_doctors!L$2:L$14,fake_doctors!N$2:N$14,"",0))</f>
        <v>3598-DTVC-3586</v>
      </c>
      <c r="F24" s="10" t="str">
        <f t="shared" ca="1" si="2"/>
        <v xml:space="preserve">('9331-FAMR','2014-06-14','2014-06-15','Breast Cancer','3598-DTVC-3586'), </v>
      </c>
    </row>
    <row r="25" spans="1:6" x14ac:dyDescent="0.25">
      <c r="A25" s="10" t="str" cm="1">
        <f t="array" aca="1" ref="A25" ca="1">INDEX(fake_patients!A$2:A$1001,RANDBETWEEN(1,ROWS(fake_patients!A$2:A$1001)),1)</f>
        <v>6645-YWBJ</v>
      </c>
      <c r="B25" s="11">
        <f t="shared" ca="1" si="0"/>
        <v>41812</v>
      </c>
      <c r="C25" s="11">
        <f t="shared" ca="1" si="1"/>
        <v>41812</v>
      </c>
      <c r="D25" s="10" t="str" cm="1">
        <f t="array" aca="1" ref="D25" ca="1">_xlfn.IFS(_xlfn.XLOOKUP(A25,fake_patients!A:A,fake_patients!D:D,"",0)="M",INDEX(K$2:K$14,RANDBETWEEN(1,ROWS(K$2:K$14)),1),_xlfn.XLOOKUP(A25,fake_patients!A:A,fake_patients!D:D,"",0)="F",INDEX(N$2:N$12,RANDBETWEEN(1,ROWS(N$2:N$12)),1))</f>
        <v>Breast Cancer</v>
      </c>
      <c r="E25" s="10" t="str">
        <f ca="1">_xlfn.XLOOKUP(D25,fake_doctors!H$2:H$14,fake_doctors!J$2:J$14,_xlfn.XLOOKUP(D25,fake_doctors!L$2:L$14,fake_doctors!N$2:N$14,"",0))</f>
        <v>3598-DTVC-3586</v>
      </c>
      <c r="F25" s="10" t="str">
        <f t="shared" ca="1" si="2"/>
        <v xml:space="preserve">('6645-YWBJ','2014-06-22','2014-06-22','Breast Cancer','3598-DTVC-3586'), </v>
      </c>
    </row>
    <row r="26" spans="1:6" x14ac:dyDescent="0.25">
      <c r="A26" s="10" t="str" cm="1">
        <f t="array" aca="1" ref="A26" ca="1">INDEX(fake_patients!A$2:A$1001,RANDBETWEEN(1,ROWS(fake_patients!A$2:A$1001)),1)</f>
        <v>3996-OCTG</v>
      </c>
      <c r="B26" s="11">
        <f t="shared" ca="1" si="0"/>
        <v>41647</v>
      </c>
      <c r="C26" s="11">
        <f t="shared" ca="1" si="1"/>
        <v>41649</v>
      </c>
      <c r="D26" s="10" t="str" cm="1">
        <f t="array" aca="1" ref="D26" ca="1">_xlfn.IFS(_xlfn.XLOOKUP(A26,fake_patients!A:A,fake_patients!D:D,"",0)="M",INDEX(K$2:K$14,RANDBETWEEN(1,ROWS(K$2:K$14)),1),_xlfn.XLOOKUP(A26,fake_patients!A:A,fake_patients!D:D,"",0)="F",INDEX(N$2:N$12,RANDBETWEEN(1,ROWS(N$2:N$12)),1))</f>
        <v>Cardiovascular Disease</v>
      </c>
      <c r="E26" s="10" t="str">
        <f ca="1">_xlfn.XLOOKUP(D26,fake_doctors!H$2:H$14,fake_doctors!J$2:J$14,_xlfn.XLOOKUP(D26,fake_doctors!L$2:L$14,fake_doctors!N$2:N$14,"",0))</f>
        <v>4178-HRUK-6302</v>
      </c>
      <c r="F26" s="10" t="str">
        <f t="shared" ca="1" si="2"/>
        <v xml:space="preserve">('3996-OCTG','2014-01-08','2014-01-10','Cardiovascular Disease','4178-HRUK-6302'), </v>
      </c>
    </row>
    <row r="27" spans="1:6" x14ac:dyDescent="0.25">
      <c r="A27" s="10" t="str" cm="1">
        <f t="array" aca="1" ref="A27" ca="1">INDEX(fake_patients!A$2:A$1001,RANDBETWEEN(1,ROWS(fake_patients!A$2:A$1001)),1)</f>
        <v>4539-SLLI</v>
      </c>
      <c r="B27" s="11">
        <f t="shared" ca="1" si="0"/>
        <v>41786</v>
      </c>
      <c r="C27" s="11">
        <f t="shared" ca="1" si="1"/>
        <v>41787</v>
      </c>
      <c r="D27" s="10" t="str" cm="1">
        <f t="array" aca="1" ref="D27" ca="1">_xlfn.IFS(_xlfn.XLOOKUP(A27,fake_patients!A:A,fake_patients!D:D,"",0)="M",INDEX(K$2:K$14,RANDBETWEEN(1,ROWS(K$2:K$14)),1),_xlfn.XLOOKUP(A27,fake_patients!A:A,fake_patients!D:D,"",0)="F",INDEX(N$2:N$12,RANDBETWEEN(1,ROWS(N$2:N$12)),1))</f>
        <v>Erectile Dysfunction</v>
      </c>
      <c r="E27" s="10" t="str">
        <f ca="1">_xlfn.XLOOKUP(D27,fake_doctors!H$2:H$14,fake_doctors!J$2:J$14,_xlfn.XLOOKUP(D27,fake_doctors!L$2:L$14,fake_doctors!N$2:N$14,"",0))</f>
        <v>4252-FGWJ-2297</v>
      </c>
      <c r="F27" s="10" t="str">
        <f t="shared" ca="1" si="2"/>
        <v xml:space="preserve">('4539-SLLI','2014-05-27','2014-05-28','Erectile Dysfunction','4252-FGWJ-2297'), </v>
      </c>
    </row>
    <row r="28" spans="1:6" x14ac:dyDescent="0.25">
      <c r="A28" s="10" t="str" cm="1">
        <f t="array" aca="1" ref="A28" ca="1">INDEX(fake_patients!A$2:A$1001,RANDBETWEEN(1,ROWS(fake_patients!A$2:A$1001)),1)</f>
        <v>5321-FHWF</v>
      </c>
      <c r="B28" s="11">
        <f t="shared" ca="1" si="0"/>
        <v>41692</v>
      </c>
      <c r="C28" s="11">
        <f t="shared" ca="1" si="1"/>
        <v>41692</v>
      </c>
      <c r="D28" s="10" t="str" cm="1">
        <f t="array" aca="1" ref="D28" ca="1">_xlfn.IFS(_xlfn.XLOOKUP(A28,fake_patients!A:A,fake_patients!D:D,"",0)="M",INDEX(K$2:K$14,RANDBETWEEN(1,ROWS(K$2:K$14)),1),_xlfn.XLOOKUP(A28,fake_patients!A:A,fake_patients!D:D,"",0)="F",INDEX(N$2:N$12,RANDBETWEEN(1,ROWS(N$2:N$12)),1))</f>
        <v>Alzheimers</v>
      </c>
      <c r="E28" s="10" t="str">
        <f ca="1">_xlfn.XLOOKUP(D28,fake_doctors!H$2:H$14,fake_doctors!J$2:J$14,_xlfn.XLOOKUP(D28,fake_doctors!L$2:L$14,fake_doctors!N$2:N$14,"",0))</f>
        <v>3774-KWXL-5064</v>
      </c>
      <c r="F28" s="10" t="str">
        <f t="shared" ca="1" si="2"/>
        <v xml:space="preserve">('5321-FHWF','2014-02-22','2014-02-22','Alzheimers','3774-KWXL-5064'), </v>
      </c>
    </row>
    <row r="29" spans="1:6" x14ac:dyDescent="0.25">
      <c r="A29" s="10" t="str" cm="1">
        <f t="array" aca="1" ref="A29" ca="1">INDEX(fake_patients!A$2:A$1001,RANDBETWEEN(1,ROWS(fake_patients!A$2:A$1001)),1)</f>
        <v>9218-IYQI</v>
      </c>
      <c r="B29" s="11">
        <f t="shared" ca="1" si="0"/>
        <v>41747</v>
      </c>
      <c r="C29" s="11">
        <f t="shared" ca="1" si="1"/>
        <v>41748</v>
      </c>
      <c r="D29" s="10" t="str" cm="1">
        <f t="array" aca="1" ref="D29" ca="1">_xlfn.IFS(_xlfn.XLOOKUP(A29,fake_patients!A:A,fake_patients!D:D,"",0)="M",INDEX(K$2:K$14,RANDBETWEEN(1,ROWS(K$2:K$14)),1),_xlfn.XLOOKUP(A29,fake_patients!A:A,fake_patients!D:D,"",0)="F",INDEX(N$2:N$12,RANDBETWEEN(1,ROWS(N$2:N$12)),1))</f>
        <v>Osteoporosis</v>
      </c>
      <c r="E29" s="10" t="str">
        <f ca="1">_xlfn.XLOOKUP(D29,fake_doctors!H$2:H$14,fake_doctors!J$2:J$14,_xlfn.XLOOKUP(D29,fake_doctors!L$2:L$14,fake_doctors!N$2:N$14,"",0))</f>
        <v>1648-IHTF-9578</v>
      </c>
      <c r="F29" s="10" t="str">
        <f t="shared" ca="1" si="2"/>
        <v xml:space="preserve">('9218-IYQI','2014-04-18','2014-04-19','Osteoporosis','1648-IHTF-9578'), </v>
      </c>
    </row>
    <row r="30" spans="1:6" x14ac:dyDescent="0.25">
      <c r="A30" s="10" t="str" cm="1">
        <f t="array" aca="1" ref="A30" ca="1">INDEX(fake_patients!A$2:A$1001,RANDBETWEEN(1,ROWS(fake_patients!A$2:A$1001)),1)</f>
        <v>2027-PVAJ</v>
      </c>
      <c r="B30" s="11">
        <f t="shared" ca="1" si="0"/>
        <v>41696</v>
      </c>
      <c r="C30" s="11">
        <f t="shared" ca="1" si="1"/>
        <v>41697</v>
      </c>
      <c r="D30" s="10" t="str" cm="1">
        <f t="array" aca="1" ref="D30" ca="1">_xlfn.IFS(_xlfn.XLOOKUP(A30,fake_patients!A:A,fake_patients!D:D,"",0)="M",INDEX(K$2:K$14,RANDBETWEEN(1,ROWS(K$2:K$14)),1),_xlfn.XLOOKUP(A30,fake_patients!A:A,fake_patients!D:D,"",0)="F",INDEX(N$2:N$12,RANDBETWEEN(1,ROWS(N$2:N$12)),1))</f>
        <v>Sexually Transmitted Infections</v>
      </c>
      <c r="E30" s="10" t="str">
        <f ca="1">_xlfn.XLOOKUP(D30,fake_doctors!H$2:H$14,fake_doctors!J$2:J$14,_xlfn.XLOOKUP(D30,fake_doctors!L$2:L$14,fake_doctors!N$2:N$14,"",0))</f>
        <v>9324-UBUS-4411</v>
      </c>
      <c r="F30" s="10" t="str">
        <f t="shared" ca="1" si="2"/>
        <v xml:space="preserve">('2027-PVAJ','2014-02-26','2014-02-27','Sexually Transmitted Infections','9324-UBUS-4411'), </v>
      </c>
    </row>
    <row r="31" spans="1:6" x14ac:dyDescent="0.25">
      <c r="A31" s="10" t="str" cm="1">
        <f t="array" aca="1" ref="A31" ca="1">INDEX(fake_patients!A$2:A$1001,RANDBETWEEN(1,ROWS(fake_patients!A$2:A$1001)),1)</f>
        <v>2543-GAFH</v>
      </c>
      <c r="B31" s="11">
        <f t="shared" ca="1" si="0"/>
        <v>41759</v>
      </c>
      <c r="C31" s="11">
        <f t="shared" ca="1" si="1"/>
        <v>41760</v>
      </c>
      <c r="D31" s="10" t="str" cm="1">
        <f t="array" aca="1" ref="D31" ca="1">_xlfn.IFS(_xlfn.XLOOKUP(A31,fake_patients!A:A,fake_patients!D:D,"",0)="M",INDEX(K$2:K$14,RANDBETWEEN(1,ROWS(K$2:K$14)),1),_xlfn.XLOOKUP(A31,fake_patients!A:A,fake_patients!D:D,"",0)="F",INDEX(N$2:N$12,RANDBETWEEN(1,ROWS(N$2:N$12)),1))</f>
        <v>Type 2 Diabetes</v>
      </c>
      <c r="E31" s="10" t="str">
        <f ca="1">_xlfn.XLOOKUP(D31,fake_doctors!H$2:H$14,fake_doctors!J$2:J$14,_xlfn.XLOOKUP(D31,fake_doctors!L$2:L$14,fake_doctors!N$2:N$14,"",0))</f>
        <v>1459-XOPU-3859</v>
      </c>
      <c r="F31" s="10" t="str">
        <f t="shared" ca="1" si="2"/>
        <v xml:space="preserve">('2543-GAFH','2014-04-30','2014-05-01','Type 2 Diabetes','1459-XOPU-3859'), </v>
      </c>
    </row>
    <row r="32" spans="1:6" x14ac:dyDescent="0.25">
      <c r="A32" s="10" t="str" cm="1">
        <f t="array" aca="1" ref="A32" ca="1">INDEX(fake_patients!A$2:A$1001,RANDBETWEEN(1,ROWS(fake_patients!A$2:A$1001)),1)</f>
        <v>3548-TMBG</v>
      </c>
      <c r="B32" s="11">
        <f t="shared" ca="1" si="0"/>
        <v>41645</v>
      </c>
      <c r="C32" s="11">
        <f t="shared" ca="1" si="1"/>
        <v>41645</v>
      </c>
      <c r="D32" s="10" t="str" cm="1">
        <f t="array" aca="1" ref="D32" ca="1">_xlfn.IFS(_xlfn.XLOOKUP(A32,fake_patients!A:A,fake_patients!D:D,"",0)="M",INDEX(K$2:K$14,RANDBETWEEN(1,ROWS(K$2:K$14)),1),_xlfn.XLOOKUP(A32,fake_patients!A:A,fake_patients!D:D,"",0)="F",INDEX(N$2:N$12,RANDBETWEEN(1,ROWS(N$2:N$12)),1))</f>
        <v>Alzheimers</v>
      </c>
      <c r="E32" s="10" t="str">
        <f ca="1">_xlfn.XLOOKUP(D32,fake_doctors!H$2:H$14,fake_doctors!J$2:J$14,_xlfn.XLOOKUP(D32,fake_doctors!L$2:L$14,fake_doctors!N$2:N$14,"",0))</f>
        <v>3774-KWXL-5064</v>
      </c>
      <c r="F32" s="10" t="str">
        <f t="shared" ca="1" si="2"/>
        <v xml:space="preserve">('3548-TMBG','2014-01-06','2014-01-06','Alzheimers','3774-KWXL-5064'), </v>
      </c>
    </row>
    <row r="33" spans="1:6" x14ac:dyDescent="0.25">
      <c r="A33" s="10" t="str" cm="1">
        <f t="array" aca="1" ref="A33" ca="1">INDEX(fake_patients!A$2:A$1001,RANDBETWEEN(1,ROWS(fake_patients!A$2:A$1001)),1)</f>
        <v>4363-STOC</v>
      </c>
      <c r="B33" s="11">
        <f t="shared" ca="1" si="0"/>
        <v>41863</v>
      </c>
      <c r="C33" s="11">
        <f t="shared" ca="1" si="1"/>
        <v>41865</v>
      </c>
      <c r="D33" s="10" t="str" cm="1">
        <f t="array" aca="1" ref="D33" ca="1">_xlfn.IFS(_xlfn.XLOOKUP(A33,fake_patients!A:A,fake_patients!D:D,"",0)="M",INDEX(K$2:K$14,RANDBETWEEN(1,ROWS(K$2:K$14)),1),_xlfn.XLOOKUP(A33,fake_patients!A:A,fake_patients!D:D,"",0)="F",INDEX(N$2:N$12,RANDBETWEEN(1,ROWS(N$2:N$12)),1))</f>
        <v>Type 1 Diabetes</v>
      </c>
      <c r="E33" s="10" t="str">
        <f ca="1">_xlfn.XLOOKUP(D33,fake_doctors!H$2:H$14,fake_doctors!J$2:J$14,_xlfn.XLOOKUP(D33,fake_doctors!L$2:L$14,fake_doctors!N$2:N$14,"",0))</f>
        <v>1459-XOPU-3859</v>
      </c>
      <c r="F33" s="10" t="str">
        <f t="shared" ca="1" si="2"/>
        <v xml:space="preserve">('4363-STOC','2014-08-12','2014-08-14','Type 1 Diabetes','1459-XOPU-3859'), </v>
      </c>
    </row>
    <row r="34" spans="1:6" x14ac:dyDescent="0.25">
      <c r="A34" s="10" t="str" cm="1">
        <f t="array" aca="1" ref="A34" ca="1">INDEX(fake_patients!A$2:A$1001,RANDBETWEEN(1,ROWS(fake_patients!A$2:A$1001)),1)</f>
        <v>4501-JHVQ</v>
      </c>
      <c r="B34" s="11">
        <f t="shared" ca="1" si="0"/>
        <v>41979</v>
      </c>
      <c r="C34" s="11">
        <f t="shared" ca="1" si="1"/>
        <v>41980</v>
      </c>
      <c r="D34" s="10" t="str" cm="1">
        <f t="array" aca="1" ref="D34" ca="1">_xlfn.IFS(_xlfn.XLOOKUP(A34,fake_patients!A:A,fake_patients!D:D,"",0)="M",INDEX(K$2:K$14,RANDBETWEEN(1,ROWS(K$2:K$14)),1),_xlfn.XLOOKUP(A34,fake_patients!A:A,fake_patients!D:D,"",0)="F",INDEX(N$2:N$12,RANDBETWEEN(1,ROWS(N$2:N$12)),1))</f>
        <v>Stroke</v>
      </c>
      <c r="E34" s="10" t="str">
        <f ca="1">_xlfn.XLOOKUP(D34,fake_doctors!H$2:H$14,fake_doctors!J$2:J$14,_xlfn.XLOOKUP(D34,fake_doctors!L$2:L$14,fake_doctors!N$2:N$14,"",0))</f>
        <v>1308-TMNK-2253</v>
      </c>
      <c r="F34" s="10" t="str">
        <f t="shared" ca="1" si="2"/>
        <v xml:space="preserve">('4501-JHVQ','2014-12-06','2014-12-07','Stroke','1308-TMNK-2253'), </v>
      </c>
    </row>
    <row r="35" spans="1:6" x14ac:dyDescent="0.25">
      <c r="A35" s="10" t="str" cm="1">
        <f t="array" aca="1" ref="A35" ca="1">INDEX(fake_patients!A$2:A$1001,RANDBETWEEN(1,ROWS(fake_patients!A$2:A$1001)),1)</f>
        <v>1438-BTOS</v>
      </c>
      <c r="B35" s="11">
        <f t="shared" ca="1" si="0"/>
        <v>42002</v>
      </c>
      <c r="C35" s="11">
        <f t="shared" ca="1" si="1"/>
        <v>42004</v>
      </c>
      <c r="D35" s="10" t="str" cm="1">
        <f t="array" aca="1" ref="D35" ca="1">_xlfn.IFS(_xlfn.XLOOKUP(A35,fake_patients!A:A,fake_patients!D:D,"",0)="M",INDEX(K$2:K$14,RANDBETWEEN(1,ROWS(K$2:K$14)),1),_xlfn.XLOOKUP(A35,fake_patients!A:A,fake_patients!D:D,"",0)="F",INDEX(N$2:N$12,RANDBETWEEN(1,ROWS(N$2:N$12)),1))</f>
        <v>Cardiovascular Disease</v>
      </c>
      <c r="E35" s="10" t="str">
        <f ca="1">_xlfn.XLOOKUP(D35,fake_doctors!H$2:H$14,fake_doctors!J$2:J$14,_xlfn.XLOOKUP(D35,fake_doctors!L$2:L$14,fake_doctors!N$2:N$14,"",0))</f>
        <v>4178-HRUK-6302</v>
      </c>
      <c r="F35" s="10" t="str">
        <f t="shared" ca="1" si="2"/>
        <v xml:space="preserve">('1438-BTOS','2014-12-29','2014-12-31','Cardiovascular Disease','4178-HRUK-6302'), </v>
      </c>
    </row>
    <row r="36" spans="1:6" x14ac:dyDescent="0.25">
      <c r="A36" s="10" t="str" cm="1">
        <f t="array" aca="1" ref="A36" ca="1">INDEX(fake_patients!A$2:A$1001,RANDBETWEEN(1,ROWS(fake_patients!A$2:A$1001)),1)</f>
        <v>7928-BSXR</v>
      </c>
      <c r="B36" s="11">
        <f t="shared" ca="1" si="0"/>
        <v>41871</v>
      </c>
      <c r="C36" s="11">
        <f t="shared" ca="1" si="1"/>
        <v>41874</v>
      </c>
      <c r="D36" s="10" t="str" cm="1">
        <f t="array" aca="1" ref="D36" ca="1">_xlfn.IFS(_xlfn.XLOOKUP(A36,fake_patients!A:A,fake_patients!D:D,"",0)="M",INDEX(K$2:K$14,RANDBETWEEN(1,ROWS(K$2:K$14)),1),_xlfn.XLOOKUP(A36,fake_patients!A:A,fake_patients!D:D,"",0)="F",INDEX(N$2:N$12,RANDBETWEEN(1,ROWS(N$2:N$12)),1))</f>
        <v>Chronic Obstructive Pulmonary disease</v>
      </c>
      <c r="E36" s="10" t="str">
        <f ca="1">_xlfn.XLOOKUP(D36,fake_doctors!H$2:H$14,fake_doctors!J$2:J$14,_xlfn.XLOOKUP(D36,fake_doctors!L$2:L$14,fake_doctors!N$2:N$14,"",0))</f>
        <v>8284-SFXG-6168</v>
      </c>
      <c r="F36" s="10" t="str">
        <f t="shared" ca="1" si="2"/>
        <v xml:space="preserve">('7928-BSXR','2014-08-20','2014-08-23','Chronic Obstructive Pulmonary disease','8284-SFXG-6168'), </v>
      </c>
    </row>
    <row r="37" spans="1:6" x14ac:dyDescent="0.25">
      <c r="A37" s="10" t="str" cm="1">
        <f t="array" aca="1" ref="A37" ca="1">INDEX(fake_patients!A$2:A$1001,RANDBETWEEN(1,ROWS(fake_patients!A$2:A$1001)),1)</f>
        <v>7833-PYYZ</v>
      </c>
      <c r="B37" s="11">
        <f t="shared" ca="1" si="0"/>
        <v>41747</v>
      </c>
      <c r="C37" s="11">
        <f t="shared" ca="1" si="1"/>
        <v>41749</v>
      </c>
      <c r="D37" s="10" t="str" cm="1">
        <f t="array" aca="1" ref="D37" ca="1">_xlfn.IFS(_xlfn.XLOOKUP(A37,fake_patients!A:A,fake_patients!D:D,"",0)="M",INDEX(K$2:K$14,RANDBETWEEN(1,ROWS(K$2:K$14)),1),_xlfn.XLOOKUP(A37,fake_patients!A:A,fake_patients!D:D,"",0)="F",INDEX(N$2:N$12,RANDBETWEEN(1,ROWS(N$2:N$12)),1))</f>
        <v>Depression</v>
      </c>
      <c r="E37" s="10" t="str">
        <f ca="1">_xlfn.XLOOKUP(D37,fake_doctors!H$2:H$14,fake_doctors!J$2:J$14,_xlfn.XLOOKUP(D37,fake_doctors!L$2:L$14,fake_doctors!N$2:N$14,"",0))</f>
        <v>5470-RSVZ-4370</v>
      </c>
      <c r="F37" s="10" t="str">
        <f t="shared" ca="1" si="2"/>
        <v xml:space="preserve">('7833-PYYZ','2014-04-18','2014-04-20','Depression','5470-RSVZ-4370'), </v>
      </c>
    </row>
    <row r="38" spans="1:6" x14ac:dyDescent="0.25">
      <c r="A38" s="10" t="str" cm="1">
        <f t="array" aca="1" ref="A38" ca="1">INDEX(fake_patients!A$2:A$1001,RANDBETWEEN(1,ROWS(fake_patients!A$2:A$1001)),1)</f>
        <v>4156-CNPD</v>
      </c>
      <c r="B38" s="11">
        <f t="shared" ca="1" si="0"/>
        <v>41699</v>
      </c>
      <c r="C38" s="11">
        <f t="shared" ca="1" si="1"/>
        <v>41700</v>
      </c>
      <c r="D38" s="10" t="str" cm="1">
        <f t="array" aca="1" ref="D38" ca="1">_xlfn.IFS(_xlfn.XLOOKUP(A38,fake_patients!A:A,fake_patients!D:D,"",0)="M",INDEX(K$2:K$14,RANDBETWEEN(1,ROWS(K$2:K$14)),1),_xlfn.XLOOKUP(A38,fake_patients!A:A,fake_patients!D:D,"",0)="F",INDEX(N$2:N$12,RANDBETWEEN(1,ROWS(N$2:N$12)),1))</f>
        <v>Stroke</v>
      </c>
      <c r="E38" s="10" t="str">
        <f ca="1">_xlfn.XLOOKUP(D38,fake_doctors!H$2:H$14,fake_doctors!J$2:J$14,_xlfn.XLOOKUP(D38,fake_doctors!L$2:L$14,fake_doctors!N$2:N$14,"",0))</f>
        <v>1308-TMNK-2253</v>
      </c>
      <c r="F38" s="10" t="str">
        <f t="shared" ca="1" si="2"/>
        <v xml:space="preserve">('4156-CNPD','2014-03-01','2014-03-02','Stroke','1308-TMNK-2253'), </v>
      </c>
    </row>
    <row r="39" spans="1:6" x14ac:dyDescent="0.25">
      <c r="A39" s="10" t="str" cm="1">
        <f t="array" aca="1" ref="A39" ca="1">INDEX(fake_patients!A$2:A$1001,RANDBETWEEN(1,ROWS(fake_patients!A$2:A$1001)),1)</f>
        <v>5039-CRBW</v>
      </c>
      <c r="B39" s="11">
        <f t="shared" ca="1" si="0"/>
        <v>41892</v>
      </c>
      <c r="C39" s="11">
        <f t="shared" ca="1" si="1"/>
        <v>41893</v>
      </c>
      <c r="D39" s="10" t="str" cm="1">
        <f t="array" aca="1" ref="D39" ca="1">_xlfn.IFS(_xlfn.XLOOKUP(A39,fake_patients!A:A,fake_patients!D:D,"",0)="M",INDEX(K$2:K$14,RANDBETWEEN(1,ROWS(K$2:K$14)),1),_xlfn.XLOOKUP(A39,fake_patients!A:A,fake_patients!D:D,"",0)="F",INDEX(N$2:N$12,RANDBETWEEN(1,ROWS(N$2:N$12)),1))</f>
        <v>Alzheimers</v>
      </c>
      <c r="E39" s="10" t="str">
        <f ca="1">_xlfn.XLOOKUP(D39,fake_doctors!H$2:H$14,fake_doctors!J$2:J$14,_xlfn.XLOOKUP(D39,fake_doctors!L$2:L$14,fake_doctors!N$2:N$14,"",0))</f>
        <v>3774-KWXL-5064</v>
      </c>
      <c r="F39" s="10" t="str">
        <f t="shared" ca="1" si="2"/>
        <v xml:space="preserve">('5039-CRBW','2014-09-10','2014-09-11','Alzheimers','3774-KWXL-5064'), </v>
      </c>
    </row>
    <row r="40" spans="1:6" x14ac:dyDescent="0.25">
      <c r="A40" s="10" t="str" cm="1">
        <f t="array" aca="1" ref="A40" ca="1">INDEX(fake_patients!A$2:A$1001,RANDBETWEEN(1,ROWS(fake_patients!A$2:A$1001)),1)</f>
        <v>3609-KFKT</v>
      </c>
      <c r="B40" s="11">
        <f t="shared" ca="1" si="0"/>
        <v>41921</v>
      </c>
      <c r="C40" s="11">
        <f t="shared" ca="1" si="1"/>
        <v>41923</v>
      </c>
      <c r="D40" s="10" t="str" cm="1">
        <f t="array" aca="1" ref="D40" ca="1">_xlfn.IFS(_xlfn.XLOOKUP(A40,fake_patients!A:A,fake_patients!D:D,"",0)="M",INDEX(K$2:K$14,RANDBETWEEN(1,ROWS(K$2:K$14)),1),_xlfn.XLOOKUP(A40,fake_patients!A:A,fake_patients!D:D,"",0)="F",INDEX(N$2:N$12,RANDBETWEEN(1,ROWS(N$2:N$12)),1))</f>
        <v>Lung Cancer</v>
      </c>
      <c r="E40" s="10" t="str">
        <f ca="1">_xlfn.XLOOKUP(D40,fake_doctors!H$2:H$14,fake_doctors!J$2:J$14,_xlfn.XLOOKUP(D40,fake_doctors!L$2:L$14,fake_doctors!N$2:N$14,"",0))</f>
        <v>3598-DTVC-3586</v>
      </c>
      <c r="F40" s="10" t="str">
        <f t="shared" ca="1" si="2"/>
        <v xml:space="preserve">('3609-KFKT','2014-10-09','2014-10-11','Lung Cancer','3598-DTVC-3586'), </v>
      </c>
    </row>
    <row r="41" spans="1:6" x14ac:dyDescent="0.25">
      <c r="A41" s="10" t="str" cm="1">
        <f t="array" aca="1" ref="A41" ca="1">INDEX(fake_patients!A$2:A$1001,RANDBETWEEN(1,ROWS(fake_patients!A$2:A$1001)),1)</f>
        <v>7652-LGLY</v>
      </c>
      <c r="B41" s="11">
        <f t="shared" ca="1" si="0"/>
        <v>41947</v>
      </c>
      <c r="C41" s="11">
        <f t="shared" ca="1" si="1"/>
        <v>41949</v>
      </c>
      <c r="D41" s="10" t="str" cm="1">
        <f t="array" aca="1" ref="D41" ca="1">_xlfn.IFS(_xlfn.XLOOKUP(A41,fake_patients!A:A,fake_patients!D:D,"",0)="M",INDEX(K$2:K$14,RANDBETWEEN(1,ROWS(K$2:K$14)),1),_xlfn.XLOOKUP(A41,fake_patients!A:A,fake_patients!D:D,"",0)="F",INDEX(N$2:N$12,RANDBETWEEN(1,ROWS(N$2:N$12)),1))</f>
        <v>Stroke</v>
      </c>
      <c r="E41" s="10" t="str">
        <f ca="1">_xlfn.XLOOKUP(D41,fake_doctors!H$2:H$14,fake_doctors!J$2:J$14,_xlfn.XLOOKUP(D41,fake_doctors!L$2:L$14,fake_doctors!N$2:N$14,"",0))</f>
        <v>1308-TMNK-2253</v>
      </c>
      <c r="F41" s="10" t="str">
        <f t="shared" ca="1" si="2"/>
        <v xml:space="preserve">('7652-LGLY','2014-11-04','2014-11-06','Stroke','1308-TMNK-2253'), </v>
      </c>
    </row>
    <row r="42" spans="1:6" x14ac:dyDescent="0.25">
      <c r="A42" s="10" t="str" cm="1">
        <f t="array" aca="1" ref="A42" ca="1">INDEX(fake_patients!A$2:A$1001,RANDBETWEEN(1,ROWS(fake_patients!A$2:A$1001)),1)</f>
        <v>6781-LEQQ</v>
      </c>
      <c r="B42" s="11">
        <f t="shared" ca="1" si="0"/>
        <v>41709</v>
      </c>
      <c r="C42" s="11">
        <f t="shared" ca="1" si="1"/>
        <v>41710</v>
      </c>
      <c r="D42" s="10" t="str" cm="1">
        <f t="array" aca="1" ref="D42" ca="1">_xlfn.IFS(_xlfn.XLOOKUP(A42,fake_patients!A:A,fake_patients!D:D,"",0)="M",INDEX(K$2:K$14,RANDBETWEEN(1,ROWS(K$2:K$14)),1),_xlfn.XLOOKUP(A42,fake_patients!A:A,fake_patients!D:D,"",0)="F",INDEX(N$2:N$12,RANDBETWEEN(1,ROWS(N$2:N$12)),1))</f>
        <v>Cardiovascular disease</v>
      </c>
      <c r="E42" s="10" t="str">
        <f ca="1">_xlfn.XLOOKUP(D42,fake_doctors!H$2:H$14,fake_doctors!J$2:J$14,_xlfn.XLOOKUP(D42,fake_doctors!L$2:L$14,fake_doctors!N$2:N$14,"",0))</f>
        <v>4178-HRUK-6302</v>
      </c>
      <c r="F42" s="10" t="str">
        <f t="shared" ca="1" si="2"/>
        <v xml:space="preserve">('6781-LEQQ','2014-03-11','2014-03-12','Cardiovascular disease','4178-HRUK-6302'), </v>
      </c>
    </row>
    <row r="43" spans="1:6" x14ac:dyDescent="0.25">
      <c r="A43" s="10" t="str" cm="1">
        <f t="array" aca="1" ref="A43" ca="1">INDEX(fake_patients!A$2:A$1001,RANDBETWEEN(1,ROWS(fake_patients!A$2:A$1001)),1)</f>
        <v>4712-SRZW</v>
      </c>
      <c r="B43" s="11">
        <f t="shared" ca="1" si="0"/>
        <v>41802</v>
      </c>
      <c r="C43" s="11">
        <f t="shared" ca="1" si="1"/>
        <v>41804</v>
      </c>
      <c r="D43" s="10" t="str" cm="1">
        <f t="array" aca="1" ref="D43" ca="1">_xlfn.IFS(_xlfn.XLOOKUP(A43,fake_patients!A:A,fake_patients!D:D,"",0)="M",INDEX(K$2:K$14,RANDBETWEEN(1,ROWS(K$2:K$14)),1),_xlfn.XLOOKUP(A43,fake_patients!A:A,fake_patients!D:D,"",0)="F",INDEX(N$2:N$12,RANDBETWEEN(1,ROWS(N$2:N$12)),1))</f>
        <v>Cardiovascular disease</v>
      </c>
      <c r="E43" s="10" t="str">
        <f ca="1">_xlfn.XLOOKUP(D43,fake_doctors!H$2:H$14,fake_doctors!J$2:J$14,_xlfn.XLOOKUP(D43,fake_doctors!L$2:L$14,fake_doctors!N$2:N$14,"",0))</f>
        <v>4178-HRUK-6302</v>
      </c>
      <c r="F43" s="10" t="str">
        <f t="shared" ca="1" si="2"/>
        <v xml:space="preserve">('4712-SRZW','2014-06-12','2014-06-14','Cardiovascular disease','4178-HRUK-6302'), </v>
      </c>
    </row>
    <row r="44" spans="1:6" x14ac:dyDescent="0.25">
      <c r="A44" s="10" t="str" cm="1">
        <f t="array" aca="1" ref="A44" ca="1">INDEX(fake_patients!A$2:A$1001,RANDBETWEEN(1,ROWS(fake_patients!A$2:A$1001)),1)</f>
        <v>9687-SVSB</v>
      </c>
      <c r="B44" s="11">
        <f t="shared" ca="1" si="0"/>
        <v>41897</v>
      </c>
      <c r="C44" s="11">
        <f t="shared" ca="1" si="1"/>
        <v>41897</v>
      </c>
      <c r="D44" s="10" t="str" cm="1">
        <f t="array" aca="1" ref="D44" ca="1">_xlfn.IFS(_xlfn.XLOOKUP(A44,fake_patients!A:A,fake_patients!D:D,"",0)="M",INDEX(K$2:K$14,RANDBETWEEN(1,ROWS(K$2:K$14)),1),_xlfn.XLOOKUP(A44,fake_patients!A:A,fake_patients!D:D,"",0)="F",INDEX(N$2:N$12,RANDBETWEEN(1,ROWS(N$2:N$12)),1))</f>
        <v>Stroke</v>
      </c>
      <c r="E44" s="10" t="str">
        <f ca="1">_xlfn.XLOOKUP(D44,fake_doctors!H$2:H$14,fake_doctors!J$2:J$14,_xlfn.XLOOKUP(D44,fake_doctors!L$2:L$14,fake_doctors!N$2:N$14,"",0))</f>
        <v>1308-TMNK-2253</v>
      </c>
      <c r="F44" s="10" t="str">
        <f t="shared" ca="1" si="2"/>
        <v xml:space="preserve">('9687-SVSB','2014-09-15','2014-09-15','Stroke','1308-TMNK-2253'), </v>
      </c>
    </row>
    <row r="45" spans="1:6" x14ac:dyDescent="0.25">
      <c r="A45" s="10" t="str" cm="1">
        <f t="array" aca="1" ref="A45" ca="1">INDEX(fake_patients!A$2:A$1001,RANDBETWEEN(1,ROWS(fake_patients!A$2:A$1001)),1)</f>
        <v>7050-QRAS</v>
      </c>
      <c r="B45" s="11">
        <f t="shared" ca="1" si="0"/>
        <v>41882</v>
      </c>
      <c r="C45" s="11">
        <f t="shared" ca="1" si="1"/>
        <v>41884</v>
      </c>
      <c r="D45" s="10" t="str" cm="1">
        <f t="array" aca="1" ref="D45" ca="1">_xlfn.IFS(_xlfn.XLOOKUP(A45,fake_patients!A:A,fake_patients!D:D,"",0)="M",INDEX(K$2:K$14,RANDBETWEEN(1,ROWS(K$2:K$14)),1),_xlfn.XLOOKUP(A45,fake_patients!A:A,fake_patients!D:D,"",0)="F",INDEX(N$2:N$12,RANDBETWEEN(1,ROWS(N$2:N$12)),1))</f>
        <v>Urinary Tract Infections</v>
      </c>
      <c r="E45" s="10" t="str">
        <f ca="1">_xlfn.XLOOKUP(D45,fake_doctors!H$2:H$14,fake_doctors!J$2:J$14,_xlfn.XLOOKUP(D45,fake_doctors!L$2:L$14,fake_doctors!N$2:N$14,"",0))</f>
        <v>4252-FGWJ-2297</v>
      </c>
      <c r="F45" s="10" t="str">
        <f t="shared" ca="1" si="2"/>
        <v xml:space="preserve">('7050-QRAS','2014-08-31','2014-09-02','Urinary Tract Infections','4252-FGWJ-2297'), </v>
      </c>
    </row>
    <row r="46" spans="1:6" x14ac:dyDescent="0.25">
      <c r="A46" s="10" t="str" cm="1">
        <f t="array" aca="1" ref="A46" ca="1">INDEX(fake_patients!A$2:A$1001,RANDBETWEEN(1,ROWS(fake_patients!A$2:A$1001)),1)</f>
        <v>8835-ABTV</v>
      </c>
      <c r="B46" s="11">
        <f t="shared" ca="1" si="0"/>
        <v>41923</v>
      </c>
      <c r="C46" s="11">
        <f t="shared" ca="1" si="1"/>
        <v>41925</v>
      </c>
      <c r="D46" s="10" t="str" cm="1">
        <f t="array" aca="1" ref="D46" ca="1">_xlfn.IFS(_xlfn.XLOOKUP(A46,fake_patients!A:A,fake_patients!D:D,"",0)="M",INDEX(K$2:K$14,RANDBETWEEN(1,ROWS(K$2:K$14)),1),_xlfn.XLOOKUP(A46,fake_patients!A:A,fake_patients!D:D,"",0)="F",INDEX(N$2:N$12,RANDBETWEEN(1,ROWS(N$2:N$12)),1))</f>
        <v>Breast Cancer</v>
      </c>
      <c r="E46" s="10" t="str">
        <f ca="1">_xlfn.XLOOKUP(D46,fake_doctors!H$2:H$14,fake_doctors!J$2:J$14,_xlfn.XLOOKUP(D46,fake_doctors!L$2:L$14,fake_doctors!N$2:N$14,"",0))</f>
        <v>3598-DTVC-3586</v>
      </c>
      <c r="F46" s="10" t="str">
        <f t="shared" ca="1" si="2"/>
        <v xml:space="preserve">('8835-ABTV','2014-10-11','2014-10-13','Breast Cancer','3598-DTVC-3586'), </v>
      </c>
    </row>
    <row r="47" spans="1:6" x14ac:dyDescent="0.25">
      <c r="A47" s="10" t="str" cm="1">
        <f t="array" aca="1" ref="A47" ca="1">INDEX(fake_patients!A$2:A$1001,RANDBETWEEN(1,ROWS(fake_patients!A$2:A$1001)),1)</f>
        <v>2963-THZG</v>
      </c>
      <c r="B47" s="11">
        <f t="shared" ca="1" si="0"/>
        <v>41882</v>
      </c>
      <c r="C47" s="11">
        <f t="shared" ca="1" si="1"/>
        <v>41882</v>
      </c>
      <c r="D47" s="10" t="str" cm="1">
        <f t="array" aca="1" ref="D47" ca="1">_xlfn.IFS(_xlfn.XLOOKUP(A47,fake_patients!A:A,fake_patients!D:D,"",0)="M",INDEX(K$2:K$14,RANDBETWEEN(1,ROWS(K$2:K$14)),1),_xlfn.XLOOKUP(A47,fake_patients!A:A,fake_patients!D:D,"",0)="F",INDEX(N$2:N$12,RANDBETWEEN(1,ROWS(N$2:N$12)),1))</f>
        <v>COVID-19</v>
      </c>
      <c r="E47" s="10" t="str">
        <f ca="1">_xlfn.XLOOKUP(D47,fake_doctors!H$2:H$14,fake_doctors!J$2:J$14,_xlfn.XLOOKUP(D47,fake_doctors!L$2:L$14,fake_doctors!N$2:N$14,"",0))</f>
        <v>5470-RSVZ-4370</v>
      </c>
      <c r="F47" s="10" t="str">
        <f t="shared" ca="1" si="2"/>
        <v xml:space="preserve">('2963-THZG','2014-08-31','2014-08-31','COVID-19','5470-RSVZ-4370'), </v>
      </c>
    </row>
    <row r="48" spans="1:6" x14ac:dyDescent="0.25">
      <c r="A48" s="10" t="str" cm="1">
        <f t="array" aca="1" ref="A48" ca="1">INDEX(fake_patients!A$2:A$1001,RANDBETWEEN(1,ROWS(fake_patients!A$2:A$1001)),1)</f>
        <v>6659-FDXL</v>
      </c>
      <c r="B48" s="11">
        <f t="shared" ca="1" si="0"/>
        <v>41862</v>
      </c>
      <c r="C48" s="11">
        <f t="shared" ca="1" si="1"/>
        <v>41864</v>
      </c>
      <c r="D48" s="10" t="str" cm="1">
        <f t="array" aca="1" ref="D48" ca="1">_xlfn.IFS(_xlfn.XLOOKUP(A48,fake_patients!A:A,fake_patients!D:D,"",0)="M",INDEX(K$2:K$14,RANDBETWEEN(1,ROWS(K$2:K$14)),1),_xlfn.XLOOKUP(A48,fake_patients!A:A,fake_patients!D:D,"",0)="F",INDEX(N$2:N$12,RANDBETWEEN(1,ROWS(N$2:N$12)),1))</f>
        <v>Type 1 Diabetes</v>
      </c>
      <c r="E48" s="10" t="str">
        <f ca="1">_xlfn.XLOOKUP(D48,fake_doctors!H$2:H$14,fake_doctors!J$2:J$14,_xlfn.XLOOKUP(D48,fake_doctors!L$2:L$14,fake_doctors!N$2:N$14,"",0))</f>
        <v>1459-XOPU-3859</v>
      </c>
      <c r="F48" s="10" t="str">
        <f t="shared" ca="1" si="2"/>
        <v xml:space="preserve">('6659-FDXL','2014-08-11','2014-08-13','Type 1 Diabetes','1459-XOPU-3859'), </v>
      </c>
    </row>
    <row r="49" spans="1:6" x14ac:dyDescent="0.25">
      <c r="A49" s="10" t="str" cm="1">
        <f t="array" aca="1" ref="A49" ca="1">INDEX(fake_patients!A$2:A$1001,RANDBETWEEN(1,ROWS(fake_patients!A$2:A$1001)),1)</f>
        <v>5388-ZLJE</v>
      </c>
      <c r="B49" s="11">
        <f t="shared" ca="1" si="0"/>
        <v>41814</v>
      </c>
      <c r="C49" s="11">
        <f t="shared" ca="1" si="1"/>
        <v>41814</v>
      </c>
      <c r="D49" s="10" t="str" cm="1">
        <f t="array" aca="1" ref="D49" ca="1">_xlfn.IFS(_xlfn.XLOOKUP(A49,fake_patients!A:A,fake_patients!D:D,"",0)="M",INDEX(K$2:K$14,RANDBETWEEN(1,ROWS(K$2:K$14)),1),_xlfn.XLOOKUP(A49,fake_patients!A:A,fake_patients!D:D,"",0)="F",INDEX(N$2:N$12,RANDBETWEEN(1,ROWS(N$2:N$12)),1))</f>
        <v>Osteoporosis</v>
      </c>
      <c r="E49" s="10" t="str">
        <f ca="1">_xlfn.XLOOKUP(D49,fake_doctors!H$2:H$14,fake_doctors!J$2:J$14,_xlfn.XLOOKUP(D49,fake_doctors!L$2:L$14,fake_doctors!N$2:N$14,"",0))</f>
        <v>1648-IHTF-9578</v>
      </c>
      <c r="F49" s="10" t="str">
        <f t="shared" ca="1" si="2"/>
        <v xml:space="preserve">('5388-ZLJE','2014-06-24','2014-06-24','Osteoporosis','1648-IHTF-9578'), </v>
      </c>
    </row>
    <row r="50" spans="1:6" x14ac:dyDescent="0.25">
      <c r="A50" s="10" t="str" cm="1">
        <f t="array" aca="1" ref="A50" ca="1">INDEX(fake_patients!A$2:A$1001,RANDBETWEEN(1,ROWS(fake_patients!A$2:A$1001)),1)</f>
        <v>8740-JKCL</v>
      </c>
      <c r="B50" s="11">
        <f t="shared" ca="1" si="0"/>
        <v>41928</v>
      </c>
      <c r="C50" s="11">
        <f t="shared" ca="1" si="1"/>
        <v>41929</v>
      </c>
      <c r="D50" s="10" t="str" cm="1">
        <f t="array" aca="1" ref="D50" ca="1">_xlfn.IFS(_xlfn.XLOOKUP(A50,fake_patients!A:A,fake_patients!D:D,"",0)="M",INDEX(K$2:K$14,RANDBETWEEN(1,ROWS(K$2:K$14)),1),_xlfn.XLOOKUP(A50,fake_patients!A:A,fake_patients!D:D,"",0)="F",INDEX(N$2:N$12,RANDBETWEEN(1,ROWS(N$2:N$12)),1))</f>
        <v>Erectile Dysfunction</v>
      </c>
      <c r="E50" s="10" t="str">
        <f ca="1">_xlfn.XLOOKUP(D50,fake_doctors!H$2:H$14,fake_doctors!J$2:J$14,_xlfn.XLOOKUP(D50,fake_doctors!L$2:L$14,fake_doctors!N$2:N$14,"",0))</f>
        <v>4252-FGWJ-2297</v>
      </c>
      <c r="F50" s="10" t="str">
        <f t="shared" ca="1" si="2"/>
        <v xml:space="preserve">('8740-JKCL','2014-10-16','2014-10-17','Erectile Dysfunction','4252-FGWJ-2297'), </v>
      </c>
    </row>
    <row r="51" spans="1:6" x14ac:dyDescent="0.25">
      <c r="A51" s="10" t="str" cm="1">
        <f t="array" aca="1" ref="A51" ca="1">INDEX(fake_patients!A$2:A$1001,RANDBETWEEN(1,ROWS(fake_patients!A$2:A$1001)),1)</f>
        <v>9813-QXDZ</v>
      </c>
      <c r="B51" s="11">
        <f t="shared" ca="1" si="0"/>
        <v>41746</v>
      </c>
      <c r="C51" s="11">
        <f t="shared" ca="1" si="1"/>
        <v>41747</v>
      </c>
      <c r="D51" s="10" t="str" cm="1">
        <f t="array" aca="1" ref="D51" ca="1">_xlfn.IFS(_xlfn.XLOOKUP(A51,fake_patients!A:A,fake_patients!D:D,"",0)="M",INDEX(K$2:K$14,RANDBETWEEN(1,ROWS(K$2:K$14)),1),_xlfn.XLOOKUP(A51,fake_patients!A:A,fake_patients!D:D,"",0)="F",INDEX(N$2:N$12,RANDBETWEEN(1,ROWS(N$2:N$12)),1))</f>
        <v>Pregnancy</v>
      </c>
      <c r="E51" s="10" t="str">
        <f ca="1">_xlfn.XLOOKUP(D51,fake_doctors!H$2:H$14,fake_doctors!J$2:J$14,_xlfn.XLOOKUP(D51,fake_doctors!L$2:L$14,fake_doctors!N$2:N$14,"",0))</f>
        <v>1648-IHTF-9578</v>
      </c>
      <c r="F51" s="10" t="str">
        <f t="shared" ca="1" si="2"/>
        <v xml:space="preserve">('9813-QXDZ','2014-04-17','2014-04-18','Pregnancy','1648-IHTF-9578'), </v>
      </c>
    </row>
    <row r="52" spans="1:6" x14ac:dyDescent="0.25">
      <c r="A52" s="10" t="str" cm="1">
        <f t="array" aca="1" ref="A52" ca="1">INDEX(fake_patients!A$2:A$1001,RANDBETWEEN(1,ROWS(fake_patients!A$2:A$1001)),1)</f>
        <v>5909-WNHE</v>
      </c>
      <c r="B52" s="11">
        <f t="shared" ca="1" si="0"/>
        <v>41777</v>
      </c>
      <c r="C52" s="11">
        <f t="shared" ca="1" si="1"/>
        <v>41780</v>
      </c>
      <c r="D52" s="10" t="str" cm="1">
        <f t="array" aca="1" ref="D52" ca="1">_xlfn.IFS(_xlfn.XLOOKUP(A52,fake_patients!A:A,fake_patients!D:D,"",0)="M",INDEX(K$2:K$14,RANDBETWEEN(1,ROWS(K$2:K$14)),1),_xlfn.XLOOKUP(A52,fake_patients!A:A,fake_patients!D:D,"",0)="F",INDEX(N$2:N$12,RANDBETWEEN(1,ROWS(N$2:N$12)),1))</f>
        <v>Pre-Diabetic</v>
      </c>
      <c r="E52" s="10" t="str">
        <f ca="1">_xlfn.XLOOKUP(D52,fake_doctors!H$2:H$14,fake_doctors!J$2:J$14,_xlfn.XLOOKUP(D52,fake_doctors!L$2:L$14,fake_doctors!N$2:N$14,"",0))</f>
        <v>1459-XOPU-3859</v>
      </c>
      <c r="F52" s="10" t="str">
        <f t="shared" ca="1" si="2"/>
        <v xml:space="preserve">('5909-WNHE','2014-05-18','2014-05-21','Pre-Diabetic','1459-XOPU-3859'), </v>
      </c>
    </row>
    <row r="53" spans="1:6" x14ac:dyDescent="0.25">
      <c r="A53" s="10" t="str" cm="1">
        <f t="array" aca="1" ref="A53" ca="1">INDEX(fake_patients!A$2:A$1001,RANDBETWEEN(1,ROWS(fake_patients!A$2:A$1001)),1)</f>
        <v>2387-TJWT</v>
      </c>
      <c r="B53" s="11">
        <f t="shared" ca="1" si="0"/>
        <v>41673</v>
      </c>
      <c r="C53" s="11">
        <f t="shared" ca="1" si="1"/>
        <v>41674</v>
      </c>
      <c r="D53" s="10" t="str" cm="1">
        <f t="array" aca="1" ref="D53" ca="1">_xlfn.IFS(_xlfn.XLOOKUP(A53,fake_patients!A:A,fake_patients!D:D,"",0)="M",INDEX(K$2:K$14,RANDBETWEEN(1,ROWS(K$2:K$14)),1),_xlfn.XLOOKUP(A53,fake_patients!A:A,fake_patients!D:D,"",0)="F",INDEX(N$2:N$12,RANDBETWEEN(1,ROWS(N$2:N$12)),1))</f>
        <v>Pre-Diabetic</v>
      </c>
      <c r="E53" s="10" t="str">
        <f ca="1">_xlfn.XLOOKUP(D53,fake_doctors!H$2:H$14,fake_doctors!J$2:J$14,_xlfn.XLOOKUP(D53,fake_doctors!L$2:L$14,fake_doctors!N$2:N$14,"",0))</f>
        <v>1459-XOPU-3859</v>
      </c>
      <c r="F53" s="10" t="str">
        <f t="shared" ca="1" si="2"/>
        <v xml:space="preserve">('2387-TJWT','2014-02-03','2014-02-04','Pre-Diabetic','1459-XOPU-3859'), </v>
      </c>
    </row>
    <row r="54" spans="1:6" x14ac:dyDescent="0.25">
      <c r="A54" s="10" t="str" cm="1">
        <f t="array" aca="1" ref="A54" ca="1">INDEX(fake_patients!A$2:A$1001,RANDBETWEEN(1,ROWS(fake_patients!A$2:A$1001)),1)</f>
        <v>2083-UPWK</v>
      </c>
      <c r="B54" s="11">
        <f t="shared" ca="1" si="0"/>
        <v>41717</v>
      </c>
      <c r="C54" s="11">
        <f t="shared" ca="1" si="1"/>
        <v>41718</v>
      </c>
      <c r="D54" s="10" t="str" cm="1">
        <f t="array" aca="1" ref="D54" ca="1">_xlfn.IFS(_xlfn.XLOOKUP(A54,fake_patients!A:A,fake_patients!D:D,"",0)="M",INDEX(K$2:K$14,RANDBETWEEN(1,ROWS(K$2:K$14)),1),_xlfn.XLOOKUP(A54,fake_patients!A:A,fake_patients!D:D,"",0)="F",INDEX(N$2:N$12,RANDBETWEEN(1,ROWS(N$2:N$12)),1))</f>
        <v>Type 2 Diabetes</v>
      </c>
      <c r="E54" s="10" t="str">
        <f ca="1">_xlfn.XLOOKUP(D54,fake_doctors!H$2:H$14,fake_doctors!J$2:J$14,_xlfn.XLOOKUP(D54,fake_doctors!L$2:L$14,fake_doctors!N$2:N$14,"",0))</f>
        <v>1459-XOPU-3859</v>
      </c>
      <c r="F54" s="10" t="str">
        <f t="shared" ca="1" si="2"/>
        <v xml:space="preserve">('2083-UPWK','2014-03-19','2014-03-20','Type 2 Diabetes','1459-XOPU-3859'), </v>
      </c>
    </row>
    <row r="55" spans="1:6" x14ac:dyDescent="0.25">
      <c r="A55" s="10" t="str" cm="1">
        <f t="array" aca="1" ref="A55" ca="1">INDEX(fake_patients!A$2:A$1001,RANDBETWEEN(1,ROWS(fake_patients!A$2:A$1001)),1)</f>
        <v>1675-UNAD</v>
      </c>
      <c r="B55" s="11">
        <f t="shared" ca="1" si="0"/>
        <v>41903</v>
      </c>
      <c r="C55" s="11">
        <f t="shared" ca="1" si="1"/>
        <v>41905</v>
      </c>
      <c r="D55" s="10" t="str" cm="1">
        <f t="array" aca="1" ref="D55" ca="1">_xlfn.IFS(_xlfn.XLOOKUP(A55,fake_patients!A:A,fake_patients!D:D,"",0)="M",INDEX(K$2:K$14,RANDBETWEEN(1,ROWS(K$2:K$14)),1),_xlfn.XLOOKUP(A55,fake_patients!A:A,fake_patients!D:D,"",0)="F",INDEX(N$2:N$12,RANDBETWEEN(1,ROWS(N$2:N$12)),1))</f>
        <v>Pre-Diabetic</v>
      </c>
      <c r="E55" s="10" t="str">
        <f ca="1">_xlfn.XLOOKUP(D55,fake_doctors!H$2:H$14,fake_doctors!J$2:J$14,_xlfn.XLOOKUP(D55,fake_doctors!L$2:L$14,fake_doctors!N$2:N$14,"",0))</f>
        <v>1459-XOPU-3859</v>
      </c>
      <c r="F55" s="10" t="str">
        <f t="shared" ca="1" si="2"/>
        <v xml:space="preserve">('1675-UNAD','2014-09-21','2014-09-23','Pre-Diabetic','1459-XOPU-3859'), </v>
      </c>
    </row>
    <row r="56" spans="1:6" x14ac:dyDescent="0.25">
      <c r="A56" s="10" t="str" cm="1">
        <f t="array" aca="1" ref="A56" ca="1">INDEX(fake_patients!A$2:A$1001,RANDBETWEEN(1,ROWS(fake_patients!A$2:A$1001)),1)</f>
        <v>1281-MNWK</v>
      </c>
      <c r="B56" s="11">
        <f t="shared" ca="1" si="0"/>
        <v>41761</v>
      </c>
      <c r="C56" s="11">
        <f t="shared" ca="1" si="1"/>
        <v>41762</v>
      </c>
      <c r="D56" s="10" t="str" cm="1">
        <f t="array" aca="1" ref="D56" ca="1">_xlfn.IFS(_xlfn.XLOOKUP(A56,fake_patients!A:A,fake_patients!D:D,"",0)="M",INDEX(K$2:K$14,RANDBETWEEN(1,ROWS(K$2:K$14)),1),_xlfn.XLOOKUP(A56,fake_patients!A:A,fake_patients!D:D,"",0)="F",INDEX(N$2:N$12,RANDBETWEEN(1,ROWS(N$2:N$12)),1))</f>
        <v>Type 2 Diabetes</v>
      </c>
      <c r="E56" s="10" t="str">
        <f ca="1">_xlfn.XLOOKUP(D56,fake_doctors!H$2:H$14,fake_doctors!J$2:J$14,_xlfn.XLOOKUP(D56,fake_doctors!L$2:L$14,fake_doctors!N$2:N$14,"",0))</f>
        <v>1459-XOPU-3859</v>
      </c>
      <c r="F56" s="10" t="str">
        <f t="shared" ca="1" si="2"/>
        <v xml:space="preserve">('1281-MNWK','2014-05-02','2014-05-03','Type 2 Diabetes','1459-XOPU-3859'), </v>
      </c>
    </row>
    <row r="57" spans="1:6" x14ac:dyDescent="0.25">
      <c r="A57" s="10" t="str" cm="1">
        <f t="array" aca="1" ref="A57" ca="1">INDEX(fake_patients!A$2:A$1001,RANDBETWEEN(1,ROWS(fake_patients!A$2:A$1001)),1)</f>
        <v>9662-RUBE</v>
      </c>
      <c r="B57" s="11">
        <f t="shared" ca="1" si="0"/>
        <v>41665</v>
      </c>
      <c r="C57" s="11">
        <f t="shared" ca="1" si="1"/>
        <v>41667</v>
      </c>
      <c r="D57" s="10" t="str" cm="1">
        <f t="array" aca="1" ref="D57" ca="1">_xlfn.IFS(_xlfn.XLOOKUP(A57,fake_patients!A:A,fake_patients!D:D,"",0)="M",INDEX(K$2:K$14,RANDBETWEEN(1,ROWS(K$2:K$14)),1),_xlfn.XLOOKUP(A57,fake_patients!A:A,fake_patients!D:D,"",0)="F",INDEX(N$2:N$12,RANDBETWEEN(1,ROWS(N$2:N$12)),1))</f>
        <v>Stroke</v>
      </c>
      <c r="E57" s="10" t="str">
        <f ca="1">_xlfn.XLOOKUP(D57,fake_doctors!H$2:H$14,fake_doctors!J$2:J$14,_xlfn.XLOOKUP(D57,fake_doctors!L$2:L$14,fake_doctors!N$2:N$14,"",0))</f>
        <v>1308-TMNK-2253</v>
      </c>
      <c r="F57" s="10" t="str">
        <f t="shared" ca="1" si="2"/>
        <v xml:space="preserve">('9662-RUBE','2014-01-26','2014-01-28','Stroke','1308-TMNK-2253'), </v>
      </c>
    </row>
    <row r="58" spans="1:6" x14ac:dyDescent="0.25">
      <c r="A58" s="10" t="str" cm="1">
        <f t="array" aca="1" ref="A58" ca="1">INDEX(fake_patients!A$2:A$1001,RANDBETWEEN(1,ROWS(fake_patients!A$2:A$1001)),1)</f>
        <v>7430-CIZK</v>
      </c>
      <c r="B58" s="11">
        <f t="shared" ca="1" si="0"/>
        <v>41642</v>
      </c>
      <c r="C58" s="11">
        <f t="shared" ca="1" si="1"/>
        <v>41642</v>
      </c>
      <c r="D58" s="10" t="str" cm="1">
        <f t="array" aca="1" ref="D58" ca="1">_xlfn.IFS(_xlfn.XLOOKUP(A58,fake_patients!A:A,fake_patients!D:D,"",0)="M",INDEX(K$2:K$14,RANDBETWEEN(1,ROWS(K$2:K$14)),1),_xlfn.XLOOKUP(A58,fake_patients!A:A,fake_patients!D:D,"",0)="F",INDEX(N$2:N$12,RANDBETWEEN(1,ROWS(N$2:N$12)),1))</f>
        <v>Pre-Diabetic</v>
      </c>
      <c r="E58" s="10" t="str">
        <f ca="1">_xlfn.XLOOKUP(D58,fake_doctors!H$2:H$14,fake_doctors!J$2:J$14,_xlfn.XLOOKUP(D58,fake_doctors!L$2:L$14,fake_doctors!N$2:N$14,"",0))</f>
        <v>1459-XOPU-3859</v>
      </c>
      <c r="F58" s="10" t="str">
        <f t="shared" ca="1" si="2"/>
        <v xml:space="preserve">('7430-CIZK','2014-01-03','2014-01-03','Pre-Diabetic','1459-XOPU-3859'), </v>
      </c>
    </row>
    <row r="59" spans="1:6" x14ac:dyDescent="0.25">
      <c r="A59" s="10" t="str" cm="1">
        <f t="array" aca="1" ref="A59" ca="1">INDEX(fake_patients!A$2:A$1001,RANDBETWEEN(1,ROWS(fake_patients!A$2:A$1001)),1)</f>
        <v>1984-QCNR</v>
      </c>
      <c r="B59" s="11">
        <f t="shared" ca="1" si="0"/>
        <v>41715</v>
      </c>
      <c r="C59" s="11">
        <f t="shared" ca="1" si="1"/>
        <v>41718</v>
      </c>
      <c r="D59" s="10" t="str" cm="1">
        <f t="array" aca="1" ref="D59" ca="1">_xlfn.IFS(_xlfn.XLOOKUP(A59,fake_patients!A:A,fake_patients!D:D,"",0)="M",INDEX(K$2:K$14,RANDBETWEEN(1,ROWS(K$2:K$14)),1),_xlfn.XLOOKUP(A59,fake_patients!A:A,fake_patients!D:D,"",0)="F",INDEX(N$2:N$12,RANDBETWEEN(1,ROWS(N$2:N$12)),1))</f>
        <v>Cardiovascular Disease</v>
      </c>
      <c r="E59" s="10" t="str">
        <f ca="1">_xlfn.XLOOKUP(D59,fake_doctors!H$2:H$14,fake_doctors!J$2:J$14,_xlfn.XLOOKUP(D59,fake_doctors!L$2:L$14,fake_doctors!N$2:N$14,"",0))</f>
        <v>4178-HRUK-6302</v>
      </c>
      <c r="F59" s="10" t="str">
        <f t="shared" ca="1" si="2"/>
        <v xml:space="preserve">('1984-QCNR','2014-03-17','2014-03-20','Cardiovascular Disease','4178-HRUK-6302'), </v>
      </c>
    </row>
    <row r="60" spans="1:6" x14ac:dyDescent="0.25">
      <c r="A60" s="10" t="str" cm="1">
        <f t="array" aca="1" ref="A60" ca="1">INDEX(fake_patients!A$2:A$1001,RANDBETWEEN(1,ROWS(fake_patients!A$2:A$1001)),1)</f>
        <v>8662-OFNI</v>
      </c>
      <c r="B60" s="11">
        <f t="shared" ca="1" si="0"/>
        <v>41797</v>
      </c>
      <c r="C60" s="11">
        <f t="shared" ca="1" si="1"/>
        <v>41799</v>
      </c>
      <c r="D60" s="10" t="str" cm="1">
        <f t="array" aca="1" ref="D60" ca="1">_xlfn.IFS(_xlfn.XLOOKUP(A60,fake_patients!A:A,fake_patients!D:D,"",0)="M",INDEX(K$2:K$14,RANDBETWEEN(1,ROWS(K$2:K$14)),1),_xlfn.XLOOKUP(A60,fake_patients!A:A,fake_patients!D:D,"",0)="F",INDEX(N$2:N$12,RANDBETWEEN(1,ROWS(N$2:N$12)),1))</f>
        <v>Urinary Tract Infections</v>
      </c>
      <c r="E60" s="10" t="str">
        <f ca="1">_xlfn.XLOOKUP(D60,fake_doctors!H$2:H$14,fake_doctors!J$2:J$14,_xlfn.XLOOKUP(D60,fake_doctors!L$2:L$14,fake_doctors!N$2:N$14,"",0))</f>
        <v>4252-FGWJ-2297</v>
      </c>
      <c r="F60" s="10" t="str">
        <f t="shared" ca="1" si="2"/>
        <v xml:space="preserve">('8662-OFNI','2014-06-07','2014-06-09','Urinary Tract Infections','4252-FGWJ-2297'), </v>
      </c>
    </row>
    <row r="61" spans="1:6" x14ac:dyDescent="0.25">
      <c r="A61" s="10" t="str" cm="1">
        <f t="array" aca="1" ref="A61" ca="1">INDEX(fake_patients!A$2:A$1001,RANDBETWEEN(1,ROWS(fake_patients!A$2:A$1001)),1)</f>
        <v>8129-XLIO</v>
      </c>
      <c r="B61" s="11">
        <f t="shared" ca="1" si="0"/>
        <v>41717</v>
      </c>
      <c r="C61" s="11">
        <f t="shared" ca="1" si="1"/>
        <v>41717</v>
      </c>
      <c r="D61" s="10" t="str" cm="1">
        <f t="array" aca="1" ref="D61" ca="1">_xlfn.IFS(_xlfn.XLOOKUP(A61,fake_patients!A:A,fake_patients!D:D,"",0)="M",INDEX(K$2:K$14,RANDBETWEEN(1,ROWS(K$2:K$14)),1),_xlfn.XLOOKUP(A61,fake_patients!A:A,fake_patients!D:D,"",0)="F",INDEX(N$2:N$12,RANDBETWEEN(1,ROWS(N$2:N$12)),1))</f>
        <v>Pregnancy</v>
      </c>
      <c r="E61" s="10" t="str">
        <f ca="1">_xlfn.XLOOKUP(D61,fake_doctors!H$2:H$14,fake_doctors!J$2:J$14,_xlfn.XLOOKUP(D61,fake_doctors!L$2:L$14,fake_doctors!N$2:N$14,"",0))</f>
        <v>1648-IHTF-9578</v>
      </c>
      <c r="F61" s="10" t="str">
        <f t="shared" ca="1" si="2"/>
        <v xml:space="preserve">('8129-XLIO','2014-03-19','2014-03-19','Pregnancy','1648-IHTF-9578'), </v>
      </c>
    </row>
    <row r="62" spans="1:6" x14ac:dyDescent="0.25">
      <c r="A62" s="10" t="str" cm="1">
        <f t="array" aca="1" ref="A62" ca="1">INDEX(fake_patients!A$2:A$1001,RANDBETWEEN(1,ROWS(fake_patients!A$2:A$1001)),1)</f>
        <v>6143-ABZE</v>
      </c>
      <c r="B62" s="11">
        <f t="shared" ca="1" si="0"/>
        <v>41669</v>
      </c>
      <c r="C62" s="11">
        <f t="shared" ca="1" si="1"/>
        <v>41670</v>
      </c>
      <c r="D62" s="10" t="str" cm="1">
        <f t="array" aca="1" ref="D62" ca="1">_xlfn.IFS(_xlfn.XLOOKUP(A62,fake_patients!A:A,fake_patients!D:D,"",0)="M",INDEX(K$2:K$14,RANDBETWEEN(1,ROWS(K$2:K$14)),1),_xlfn.XLOOKUP(A62,fake_patients!A:A,fake_patients!D:D,"",0)="F",INDEX(N$2:N$12,RANDBETWEEN(1,ROWS(N$2:N$12)),1))</f>
        <v>Type 2 Diabetes</v>
      </c>
      <c r="E62" s="10" t="str">
        <f ca="1">_xlfn.XLOOKUP(D62,fake_doctors!H$2:H$14,fake_doctors!J$2:J$14,_xlfn.XLOOKUP(D62,fake_doctors!L$2:L$14,fake_doctors!N$2:N$14,"",0))</f>
        <v>1459-XOPU-3859</v>
      </c>
      <c r="F62" s="10" t="str">
        <f t="shared" ca="1" si="2"/>
        <v xml:space="preserve">('6143-ABZE','2014-01-30','2014-01-31','Type 2 Diabetes','1459-XOPU-3859'), </v>
      </c>
    </row>
    <row r="63" spans="1:6" x14ac:dyDescent="0.25">
      <c r="A63" s="10" t="str" cm="1">
        <f t="array" aca="1" ref="A63" ca="1">INDEX(fake_patients!A$2:A$1001,RANDBETWEEN(1,ROWS(fake_patients!A$2:A$1001)),1)</f>
        <v>3109-KJVQ</v>
      </c>
      <c r="B63" s="11">
        <f t="shared" ca="1" si="0"/>
        <v>41937</v>
      </c>
      <c r="C63" s="11">
        <f t="shared" ca="1" si="1"/>
        <v>41940</v>
      </c>
      <c r="D63" s="10" t="str" cm="1">
        <f t="array" aca="1" ref="D63" ca="1">_xlfn.IFS(_xlfn.XLOOKUP(A63,fake_patients!A:A,fake_patients!D:D,"",0)="M",INDEX(K$2:K$14,RANDBETWEEN(1,ROWS(K$2:K$14)),1),_xlfn.XLOOKUP(A63,fake_patients!A:A,fake_patients!D:D,"",0)="F",INDEX(N$2:N$12,RANDBETWEEN(1,ROWS(N$2:N$12)),1))</f>
        <v>Stroke</v>
      </c>
      <c r="E63" s="10" t="str">
        <f ca="1">_xlfn.XLOOKUP(D63,fake_doctors!H$2:H$14,fake_doctors!J$2:J$14,_xlfn.XLOOKUP(D63,fake_doctors!L$2:L$14,fake_doctors!N$2:N$14,"",0))</f>
        <v>1308-TMNK-2253</v>
      </c>
      <c r="F63" s="10" t="str">
        <f t="shared" ca="1" si="2"/>
        <v xml:space="preserve">('3109-KJVQ','2014-10-25','2014-10-28','Stroke','1308-TMNK-2253'), </v>
      </c>
    </row>
    <row r="64" spans="1:6" x14ac:dyDescent="0.25">
      <c r="A64" s="10" t="str" cm="1">
        <f t="array" aca="1" ref="A64" ca="1">INDEX(fake_patients!A$2:A$1001,RANDBETWEEN(1,ROWS(fake_patients!A$2:A$1001)),1)</f>
        <v>5714-SGYD</v>
      </c>
      <c r="B64" s="11">
        <f t="shared" ca="1" si="0"/>
        <v>41885</v>
      </c>
      <c r="C64" s="11">
        <f t="shared" ca="1" si="1"/>
        <v>41887</v>
      </c>
      <c r="D64" s="10" t="str" cm="1">
        <f t="array" aca="1" ref="D64" ca="1">_xlfn.IFS(_xlfn.XLOOKUP(A64,fake_patients!A:A,fake_patients!D:D,"",0)="M",INDEX(K$2:K$14,RANDBETWEEN(1,ROWS(K$2:K$14)),1),_xlfn.XLOOKUP(A64,fake_patients!A:A,fake_patients!D:D,"",0)="F",INDEX(N$2:N$12,RANDBETWEEN(1,ROWS(N$2:N$12)),1))</f>
        <v>Pre-Diabetic</v>
      </c>
      <c r="E64" s="10" t="str">
        <f ca="1">_xlfn.XLOOKUP(D64,fake_doctors!H$2:H$14,fake_doctors!J$2:J$14,_xlfn.XLOOKUP(D64,fake_doctors!L$2:L$14,fake_doctors!N$2:N$14,"",0))</f>
        <v>1459-XOPU-3859</v>
      </c>
      <c r="F64" s="10" t="str">
        <f t="shared" ca="1" si="2"/>
        <v xml:space="preserve">('5714-SGYD','2014-09-03','2014-09-05','Pre-Diabetic','1459-XOPU-3859'), </v>
      </c>
    </row>
    <row r="65" spans="1:6" x14ac:dyDescent="0.25">
      <c r="A65" s="10" t="str" cm="1">
        <f t="array" aca="1" ref="A65" ca="1">INDEX(fake_patients!A$2:A$1001,RANDBETWEEN(1,ROWS(fake_patients!A$2:A$1001)),1)</f>
        <v>8018-VMXV</v>
      </c>
      <c r="B65" s="11">
        <f t="shared" ca="1" si="0"/>
        <v>41848</v>
      </c>
      <c r="C65" s="11">
        <f t="shared" ca="1" si="1"/>
        <v>41848</v>
      </c>
      <c r="D65" s="10" t="str" cm="1">
        <f t="array" aca="1" ref="D65" ca="1">_xlfn.IFS(_xlfn.XLOOKUP(A65,fake_patients!A:A,fake_patients!D:D,"",0)="M",INDEX(K$2:K$14,RANDBETWEEN(1,ROWS(K$2:K$14)),1),_xlfn.XLOOKUP(A65,fake_patients!A:A,fake_patients!D:D,"",0)="F",INDEX(N$2:N$12,RANDBETWEEN(1,ROWS(N$2:N$12)),1))</f>
        <v>Cardiovascular Disease</v>
      </c>
      <c r="E65" s="10" t="str">
        <f ca="1">_xlfn.XLOOKUP(D65,fake_doctors!H$2:H$14,fake_doctors!J$2:J$14,_xlfn.XLOOKUP(D65,fake_doctors!L$2:L$14,fake_doctors!N$2:N$14,"",0))</f>
        <v>4178-HRUK-6302</v>
      </c>
      <c r="F65" s="10" t="str">
        <f t="shared" ca="1" si="2"/>
        <v xml:space="preserve">('8018-VMXV','2014-07-28','2014-07-28','Cardiovascular Disease','4178-HRUK-6302'), </v>
      </c>
    </row>
    <row r="66" spans="1:6" x14ac:dyDescent="0.25">
      <c r="A66" s="10" t="str" cm="1">
        <f t="array" aca="1" ref="A66" ca="1">INDEX(fake_patients!A$2:A$1001,RANDBETWEEN(1,ROWS(fake_patients!A$2:A$1001)),1)</f>
        <v>2086-RXLA</v>
      </c>
      <c r="B66" s="11">
        <f t="shared" ca="1" si="0"/>
        <v>41861</v>
      </c>
      <c r="C66" s="11">
        <f t="shared" ca="1" si="1"/>
        <v>41864</v>
      </c>
      <c r="D66" s="10" t="str" cm="1">
        <f t="array" aca="1" ref="D66" ca="1">_xlfn.IFS(_xlfn.XLOOKUP(A66,fake_patients!A:A,fake_patients!D:D,"",0)="M",INDEX(K$2:K$14,RANDBETWEEN(1,ROWS(K$2:K$14)),1),_xlfn.XLOOKUP(A66,fake_patients!A:A,fake_patients!D:D,"",0)="F",INDEX(N$2:N$12,RANDBETWEEN(1,ROWS(N$2:N$12)),1))</f>
        <v>Alzheimers</v>
      </c>
      <c r="E66" s="10" t="str">
        <f ca="1">_xlfn.XLOOKUP(D66,fake_doctors!H$2:H$14,fake_doctors!J$2:J$14,_xlfn.XLOOKUP(D66,fake_doctors!L$2:L$14,fake_doctors!N$2:N$14,"",0))</f>
        <v>3774-KWXL-5064</v>
      </c>
      <c r="F66" s="10" t="str">
        <f t="shared" ca="1" si="2"/>
        <v xml:space="preserve">('2086-RXLA','2014-08-10','2014-08-13','Alzheimers','3774-KWXL-5064'), </v>
      </c>
    </row>
    <row r="67" spans="1:6" x14ac:dyDescent="0.25">
      <c r="A67" s="10" t="str" cm="1">
        <f t="array" aca="1" ref="A67" ca="1">INDEX(fake_patients!A$2:A$1001,RANDBETWEEN(1,ROWS(fake_patients!A$2:A$1001)),1)</f>
        <v>8799-WCHU</v>
      </c>
      <c r="B67" s="11">
        <f t="shared" ref="B67:B130" ca="1" si="3">RANDBETWEEN(DATE(2014, 1, 1),DATE(2015, 1, 1))</f>
        <v>41880</v>
      </c>
      <c r="C67" s="11">
        <f t="shared" ref="C67:C130" ca="1" si="4">RANDBETWEEN(B67,B67+3)</f>
        <v>41882</v>
      </c>
      <c r="D67" s="10" t="str" cm="1">
        <f t="array" aca="1" ref="D67" ca="1">_xlfn.IFS(_xlfn.XLOOKUP(A67,fake_patients!A:A,fake_patients!D:D,"",0)="M",INDEX(K$2:K$14,RANDBETWEEN(1,ROWS(K$2:K$14)),1),_xlfn.XLOOKUP(A67,fake_patients!A:A,fake_patients!D:D,"",0)="F",INDEX(N$2:N$12,RANDBETWEEN(1,ROWS(N$2:N$12)),1))</f>
        <v>Type 2 Diabetes</v>
      </c>
      <c r="E67" s="10" t="str">
        <f ca="1">_xlfn.XLOOKUP(D67,fake_doctors!H$2:H$14,fake_doctors!J$2:J$14,_xlfn.XLOOKUP(D67,fake_doctors!L$2:L$14,fake_doctors!N$2:N$14,"",0))</f>
        <v>1459-XOPU-3859</v>
      </c>
      <c r="F67" s="10" t="str">
        <f t="shared" ref="F67:F130" ca="1" si="5">"("&amp;"'"&amp;A67&amp;"',"&amp;"'"&amp;TEXT(B67,"yyyy-mm-dd")&amp;"',"&amp;"'"&amp;TEXT(C67,"yyyy-mm-dd")&amp;"',"&amp;"'"&amp;D67&amp;"',"&amp;"'"&amp;E67&amp;"'"&amp;")"&amp;", "</f>
        <v xml:space="preserve">('8799-WCHU','2014-08-29','2014-08-31','Type 2 Diabetes','1459-XOPU-3859'), </v>
      </c>
    </row>
    <row r="68" spans="1:6" x14ac:dyDescent="0.25">
      <c r="A68" s="10" t="str" cm="1">
        <f t="array" aca="1" ref="A68" ca="1">INDEX(fake_patients!A$2:A$1001,RANDBETWEEN(1,ROWS(fake_patients!A$2:A$1001)),1)</f>
        <v>6356-ZGDF</v>
      </c>
      <c r="B68" s="11">
        <f t="shared" ca="1" si="3"/>
        <v>41950</v>
      </c>
      <c r="C68" s="11">
        <f t="shared" ca="1" si="4"/>
        <v>41953</v>
      </c>
      <c r="D68" s="10" t="str" cm="1">
        <f t="array" aca="1" ref="D68" ca="1">_xlfn.IFS(_xlfn.XLOOKUP(A68,fake_patients!A:A,fake_patients!D:D,"",0)="M",INDEX(K$2:K$14,RANDBETWEEN(1,ROWS(K$2:K$14)),1),_xlfn.XLOOKUP(A68,fake_patients!A:A,fake_patients!D:D,"",0)="F",INDEX(N$2:N$12,RANDBETWEEN(1,ROWS(N$2:N$12)),1))</f>
        <v>Pregnancy</v>
      </c>
      <c r="E68" s="10" t="str">
        <f ca="1">_xlfn.XLOOKUP(D68,fake_doctors!H$2:H$14,fake_doctors!J$2:J$14,_xlfn.XLOOKUP(D68,fake_doctors!L$2:L$14,fake_doctors!N$2:N$14,"",0))</f>
        <v>1648-IHTF-9578</v>
      </c>
      <c r="F68" s="10" t="str">
        <f t="shared" ca="1" si="5"/>
        <v xml:space="preserve">('6356-ZGDF','2014-11-07','2014-11-10','Pregnancy','1648-IHTF-9578'), </v>
      </c>
    </row>
    <row r="69" spans="1:6" x14ac:dyDescent="0.25">
      <c r="A69" s="10" t="str" cm="1">
        <f t="array" aca="1" ref="A69" ca="1">INDEX(fake_patients!A$2:A$1001,RANDBETWEEN(1,ROWS(fake_patients!A$2:A$1001)),1)</f>
        <v>2292-KXFS</v>
      </c>
      <c r="B69" s="11">
        <f t="shared" ca="1" si="3"/>
        <v>41741</v>
      </c>
      <c r="C69" s="11">
        <f t="shared" ca="1" si="4"/>
        <v>41742</v>
      </c>
      <c r="D69" s="10" t="str" cm="1">
        <f t="array" aca="1" ref="D69" ca="1">_xlfn.IFS(_xlfn.XLOOKUP(A69,fake_patients!A:A,fake_patients!D:D,"",0)="M",INDEX(K$2:K$14,RANDBETWEEN(1,ROWS(K$2:K$14)),1),_xlfn.XLOOKUP(A69,fake_patients!A:A,fake_patients!D:D,"",0)="F",INDEX(N$2:N$12,RANDBETWEEN(1,ROWS(N$2:N$12)),1))</f>
        <v>Erectile Dysfunction</v>
      </c>
      <c r="E69" s="10" t="str">
        <f ca="1">_xlfn.XLOOKUP(D69,fake_doctors!H$2:H$14,fake_doctors!J$2:J$14,_xlfn.XLOOKUP(D69,fake_doctors!L$2:L$14,fake_doctors!N$2:N$14,"",0))</f>
        <v>4252-FGWJ-2297</v>
      </c>
      <c r="F69" s="10" t="str">
        <f t="shared" ca="1" si="5"/>
        <v xml:space="preserve">('2292-KXFS','2014-04-12','2014-04-13','Erectile Dysfunction','4252-FGWJ-2297'), </v>
      </c>
    </row>
    <row r="70" spans="1:6" x14ac:dyDescent="0.25">
      <c r="A70" s="10" t="str" cm="1">
        <f t="array" aca="1" ref="A70" ca="1">INDEX(fake_patients!A$2:A$1001,RANDBETWEEN(1,ROWS(fake_patients!A$2:A$1001)),1)</f>
        <v>8577-IJHM</v>
      </c>
      <c r="B70" s="11">
        <f t="shared" ca="1" si="3"/>
        <v>41656</v>
      </c>
      <c r="C70" s="11">
        <f t="shared" ca="1" si="4"/>
        <v>41659</v>
      </c>
      <c r="D70" s="10" t="str" cm="1">
        <f t="array" aca="1" ref="D70" ca="1">_xlfn.IFS(_xlfn.XLOOKUP(A70,fake_patients!A:A,fake_patients!D:D,"",0)="M",INDEX(K$2:K$14,RANDBETWEEN(1,ROWS(K$2:K$14)),1),_xlfn.XLOOKUP(A70,fake_patients!A:A,fake_patients!D:D,"",0)="F",INDEX(N$2:N$12,RANDBETWEEN(1,ROWS(N$2:N$12)),1))</f>
        <v>Type 1 Diabetes</v>
      </c>
      <c r="E70" s="10" t="str">
        <f ca="1">_xlfn.XLOOKUP(D70,fake_doctors!H$2:H$14,fake_doctors!J$2:J$14,_xlfn.XLOOKUP(D70,fake_doctors!L$2:L$14,fake_doctors!N$2:N$14,"",0))</f>
        <v>1459-XOPU-3859</v>
      </c>
      <c r="F70" s="10" t="str">
        <f t="shared" ca="1" si="5"/>
        <v xml:space="preserve">('8577-IJHM','2014-01-17','2014-01-20','Type 1 Diabetes','1459-XOPU-3859'), </v>
      </c>
    </row>
    <row r="71" spans="1:6" x14ac:dyDescent="0.25">
      <c r="A71" s="10" t="str" cm="1">
        <f t="array" aca="1" ref="A71" ca="1">INDEX(fake_patients!A$2:A$1001,RANDBETWEEN(1,ROWS(fake_patients!A$2:A$1001)),1)</f>
        <v>1876-JOGT</v>
      </c>
      <c r="B71" s="11">
        <f t="shared" ca="1" si="3"/>
        <v>41929</v>
      </c>
      <c r="C71" s="11">
        <f t="shared" ca="1" si="4"/>
        <v>41930</v>
      </c>
      <c r="D71" s="10" t="str" cm="1">
        <f t="array" aca="1" ref="D71" ca="1">_xlfn.IFS(_xlfn.XLOOKUP(A71,fake_patients!A:A,fake_patients!D:D,"",0)="M",INDEX(K$2:K$14,RANDBETWEEN(1,ROWS(K$2:K$14)),1),_xlfn.XLOOKUP(A71,fake_patients!A:A,fake_patients!D:D,"",0)="F",INDEX(N$2:N$12,RANDBETWEEN(1,ROWS(N$2:N$12)),1))</f>
        <v>Cardiovascular Disease</v>
      </c>
      <c r="E71" s="10" t="str">
        <f ca="1">_xlfn.XLOOKUP(D71,fake_doctors!H$2:H$14,fake_doctors!J$2:J$14,_xlfn.XLOOKUP(D71,fake_doctors!L$2:L$14,fake_doctors!N$2:N$14,"",0))</f>
        <v>4178-HRUK-6302</v>
      </c>
      <c r="F71" s="10" t="str">
        <f t="shared" ca="1" si="5"/>
        <v xml:space="preserve">('1876-JOGT','2014-10-17','2014-10-18','Cardiovascular Disease','4178-HRUK-6302'), </v>
      </c>
    </row>
    <row r="72" spans="1:6" x14ac:dyDescent="0.25">
      <c r="A72" s="10" t="str" cm="1">
        <f t="array" aca="1" ref="A72" ca="1">INDEX(fake_patients!A$2:A$1001,RANDBETWEEN(1,ROWS(fake_patients!A$2:A$1001)),1)</f>
        <v>1232-LCVU</v>
      </c>
      <c r="B72" s="11">
        <f t="shared" ca="1" si="3"/>
        <v>41694</v>
      </c>
      <c r="C72" s="11">
        <f t="shared" ca="1" si="4"/>
        <v>41697</v>
      </c>
      <c r="D72" s="10" t="str" cm="1">
        <f t="array" aca="1" ref="D72" ca="1">_xlfn.IFS(_xlfn.XLOOKUP(A72,fake_patients!A:A,fake_patients!D:D,"",0)="M",INDEX(K$2:K$14,RANDBETWEEN(1,ROWS(K$2:K$14)),1),_xlfn.XLOOKUP(A72,fake_patients!A:A,fake_patients!D:D,"",0)="F",INDEX(N$2:N$12,RANDBETWEEN(1,ROWS(N$2:N$12)),1))</f>
        <v>COVID-19</v>
      </c>
      <c r="E72" s="10" t="str">
        <f ca="1">_xlfn.XLOOKUP(D72,fake_doctors!H$2:H$14,fake_doctors!J$2:J$14,_xlfn.XLOOKUP(D72,fake_doctors!L$2:L$14,fake_doctors!N$2:N$14,"",0))</f>
        <v>5470-RSVZ-4370</v>
      </c>
      <c r="F72" s="10" t="str">
        <f t="shared" ca="1" si="5"/>
        <v xml:space="preserve">('1232-LCVU','2014-02-24','2014-02-27','COVID-19','5470-RSVZ-4370'), </v>
      </c>
    </row>
    <row r="73" spans="1:6" x14ac:dyDescent="0.25">
      <c r="A73" s="10" t="str" cm="1">
        <f t="array" aca="1" ref="A73" ca="1">INDEX(fake_patients!A$2:A$1001,RANDBETWEEN(1,ROWS(fake_patients!A$2:A$1001)),1)</f>
        <v>8169-CNTK</v>
      </c>
      <c r="B73" s="11">
        <f t="shared" ca="1" si="3"/>
        <v>41768</v>
      </c>
      <c r="C73" s="11">
        <f t="shared" ca="1" si="4"/>
        <v>41771</v>
      </c>
      <c r="D73" s="10" t="str" cm="1">
        <f t="array" aca="1" ref="D73" ca="1">_xlfn.IFS(_xlfn.XLOOKUP(A73,fake_patients!A:A,fake_patients!D:D,"",0)="M",INDEX(K$2:K$14,RANDBETWEEN(1,ROWS(K$2:K$14)),1),_xlfn.XLOOKUP(A73,fake_patients!A:A,fake_patients!D:D,"",0)="F",INDEX(N$2:N$12,RANDBETWEEN(1,ROWS(N$2:N$12)),1))</f>
        <v>Type 2 Diabetes</v>
      </c>
      <c r="E73" s="10" t="str">
        <f ca="1">_xlfn.XLOOKUP(D73,fake_doctors!H$2:H$14,fake_doctors!J$2:J$14,_xlfn.XLOOKUP(D73,fake_doctors!L$2:L$14,fake_doctors!N$2:N$14,"",0))</f>
        <v>1459-XOPU-3859</v>
      </c>
      <c r="F73" s="10" t="str">
        <f t="shared" ca="1" si="5"/>
        <v xml:space="preserve">('8169-CNTK','2014-05-09','2014-05-12','Type 2 Diabetes','1459-XOPU-3859'), </v>
      </c>
    </row>
    <row r="74" spans="1:6" x14ac:dyDescent="0.25">
      <c r="A74" s="10" t="str" cm="1">
        <f t="array" aca="1" ref="A74" ca="1">INDEX(fake_patients!A$2:A$1001,RANDBETWEEN(1,ROWS(fake_patients!A$2:A$1001)),1)</f>
        <v>6127-PIIA</v>
      </c>
      <c r="B74" s="11">
        <f t="shared" ca="1" si="3"/>
        <v>41650</v>
      </c>
      <c r="C74" s="11">
        <f t="shared" ca="1" si="4"/>
        <v>41652</v>
      </c>
      <c r="D74" s="10" t="str" cm="1">
        <f t="array" aca="1" ref="D74" ca="1">_xlfn.IFS(_xlfn.XLOOKUP(A74,fake_patients!A:A,fake_patients!D:D,"",0)="M",INDEX(K$2:K$14,RANDBETWEEN(1,ROWS(K$2:K$14)),1),_xlfn.XLOOKUP(A74,fake_patients!A:A,fake_patients!D:D,"",0)="F",INDEX(N$2:N$12,RANDBETWEEN(1,ROWS(N$2:N$12)),1))</f>
        <v>Stroke</v>
      </c>
      <c r="E74" s="10" t="str">
        <f ca="1">_xlfn.XLOOKUP(D74,fake_doctors!H$2:H$14,fake_doctors!J$2:J$14,_xlfn.XLOOKUP(D74,fake_doctors!L$2:L$14,fake_doctors!N$2:N$14,"",0))</f>
        <v>1308-TMNK-2253</v>
      </c>
      <c r="F74" s="10" t="str">
        <f t="shared" ca="1" si="5"/>
        <v xml:space="preserve">('6127-PIIA','2014-01-11','2014-01-13','Stroke','1308-TMNK-2253'), </v>
      </c>
    </row>
    <row r="75" spans="1:6" x14ac:dyDescent="0.25">
      <c r="A75" s="10" t="str" cm="1">
        <f t="array" aca="1" ref="A75" ca="1">INDEX(fake_patients!A$2:A$1001,RANDBETWEEN(1,ROWS(fake_patients!A$2:A$1001)),1)</f>
        <v>6281-UQVN</v>
      </c>
      <c r="B75" s="11">
        <f t="shared" ca="1" si="3"/>
        <v>41773</v>
      </c>
      <c r="C75" s="11">
        <f t="shared" ca="1" si="4"/>
        <v>41774</v>
      </c>
      <c r="D75" s="10" t="str" cm="1">
        <f t="array" aca="1" ref="D75" ca="1">_xlfn.IFS(_xlfn.XLOOKUP(A75,fake_patients!A:A,fake_patients!D:D,"",0)="M",INDEX(K$2:K$14,RANDBETWEEN(1,ROWS(K$2:K$14)),1),_xlfn.XLOOKUP(A75,fake_patients!A:A,fake_patients!D:D,"",0)="F",INDEX(N$2:N$12,RANDBETWEEN(1,ROWS(N$2:N$12)),1))</f>
        <v>Pre-Diabetic</v>
      </c>
      <c r="E75" s="10" t="str">
        <f ca="1">_xlfn.XLOOKUP(D75,fake_doctors!H$2:H$14,fake_doctors!J$2:J$14,_xlfn.XLOOKUP(D75,fake_doctors!L$2:L$14,fake_doctors!N$2:N$14,"",0))</f>
        <v>1459-XOPU-3859</v>
      </c>
      <c r="F75" s="10" t="str">
        <f t="shared" ca="1" si="5"/>
        <v xml:space="preserve">('6281-UQVN','2014-05-14','2014-05-15','Pre-Diabetic','1459-XOPU-3859'), </v>
      </c>
    </row>
    <row r="76" spans="1:6" x14ac:dyDescent="0.25">
      <c r="A76" s="10" t="str" cm="1">
        <f t="array" aca="1" ref="A76" ca="1">INDEX(fake_patients!A$2:A$1001,RANDBETWEEN(1,ROWS(fake_patients!A$2:A$1001)),1)</f>
        <v>7677-RAGQ</v>
      </c>
      <c r="B76" s="11">
        <f t="shared" ca="1" si="3"/>
        <v>41950</v>
      </c>
      <c r="C76" s="11">
        <f t="shared" ca="1" si="4"/>
        <v>41950</v>
      </c>
      <c r="D76" s="10" t="str" cm="1">
        <f t="array" aca="1" ref="D76" ca="1">_xlfn.IFS(_xlfn.XLOOKUP(A76,fake_patients!A:A,fake_patients!D:D,"",0)="M",INDEX(K$2:K$14,RANDBETWEEN(1,ROWS(K$2:K$14)),1),_xlfn.XLOOKUP(A76,fake_patients!A:A,fake_patients!D:D,"",0)="F",INDEX(N$2:N$12,RANDBETWEEN(1,ROWS(N$2:N$12)),1))</f>
        <v>Sexually Transmitted Infections</v>
      </c>
      <c r="E76" s="10" t="str">
        <f ca="1">_xlfn.XLOOKUP(D76,fake_doctors!H$2:H$14,fake_doctors!J$2:J$14,_xlfn.XLOOKUP(D76,fake_doctors!L$2:L$14,fake_doctors!N$2:N$14,"",0))</f>
        <v>9324-UBUS-4411</v>
      </c>
      <c r="F76" s="10" t="str">
        <f t="shared" ca="1" si="5"/>
        <v xml:space="preserve">('7677-RAGQ','2014-11-07','2014-11-07','Sexually Transmitted Infections','9324-UBUS-4411'), </v>
      </c>
    </row>
    <row r="77" spans="1:6" x14ac:dyDescent="0.25">
      <c r="A77" s="10" t="str" cm="1">
        <f t="array" aca="1" ref="A77" ca="1">INDEX(fake_patients!A$2:A$1001,RANDBETWEEN(1,ROWS(fake_patients!A$2:A$1001)),1)</f>
        <v>5500-UDIX</v>
      </c>
      <c r="B77" s="11">
        <f t="shared" ca="1" si="3"/>
        <v>41750</v>
      </c>
      <c r="C77" s="11">
        <f t="shared" ca="1" si="4"/>
        <v>41750</v>
      </c>
      <c r="D77" s="10" t="str" cm="1">
        <f t="array" aca="1" ref="D77" ca="1">_xlfn.IFS(_xlfn.XLOOKUP(A77,fake_patients!A:A,fake_patients!D:D,"",0)="M",INDEX(K$2:K$14,RANDBETWEEN(1,ROWS(K$2:K$14)),1),_xlfn.XLOOKUP(A77,fake_patients!A:A,fake_patients!D:D,"",0)="F",INDEX(N$2:N$12,RANDBETWEEN(1,ROWS(N$2:N$12)),1))</f>
        <v>Erectile Dysfunction</v>
      </c>
      <c r="E77" s="10" t="str">
        <f ca="1">_xlfn.XLOOKUP(D77,fake_doctors!H$2:H$14,fake_doctors!J$2:J$14,_xlfn.XLOOKUP(D77,fake_doctors!L$2:L$14,fake_doctors!N$2:N$14,"",0))</f>
        <v>4252-FGWJ-2297</v>
      </c>
      <c r="F77" s="10" t="str">
        <f t="shared" ca="1" si="5"/>
        <v xml:space="preserve">('5500-UDIX','2014-04-21','2014-04-21','Erectile Dysfunction','4252-FGWJ-2297'), </v>
      </c>
    </row>
    <row r="78" spans="1:6" x14ac:dyDescent="0.25">
      <c r="A78" s="10" t="str" cm="1">
        <f t="array" aca="1" ref="A78" ca="1">INDEX(fake_patients!A$2:A$1001,RANDBETWEEN(1,ROWS(fake_patients!A$2:A$1001)),1)</f>
        <v>1772-RXKF</v>
      </c>
      <c r="B78" s="11">
        <f t="shared" ca="1" si="3"/>
        <v>41737</v>
      </c>
      <c r="C78" s="11">
        <f t="shared" ca="1" si="4"/>
        <v>41740</v>
      </c>
      <c r="D78" s="10" t="str" cm="1">
        <f t="array" aca="1" ref="D78" ca="1">_xlfn.IFS(_xlfn.XLOOKUP(A78,fake_patients!A:A,fake_patients!D:D,"",0)="M",INDEX(K$2:K$14,RANDBETWEEN(1,ROWS(K$2:K$14)),1),_xlfn.XLOOKUP(A78,fake_patients!A:A,fake_patients!D:D,"",0)="F",INDEX(N$2:N$12,RANDBETWEEN(1,ROWS(N$2:N$12)),1))</f>
        <v>Urinary Tract Infections</v>
      </c>
      <c r="E78" s="10" t="str">
        <f ca="1">_xlfn.XLOOKUP(D78,fake_doctors!H$2:H$14,fake_doctors!J$2:J$14,_xlfn.XLOOKUP(D78,fake_doctors!L$2:L$14,fake_doctors!N$2:N$14,"",0))</f>
        <v>4252-FGWJ-2297</v>
      </c>
      <c r="F78" s="10" t="str">
        <f t="shared" ca="1" si="5"/>
        <v xml:space="preserve">('1772-RXKF','2014-04-08','2014-04-11','Urinary Tract Infections','4252-FGWJ-2297'), </v>
      </c>
    </row>
    <row r="79" spans="1:6" x14ac:dyDescent="0.25">
      <c r="A79" s="10" t="str" cm="1">
        <f t="array" aca="1" ref="A79" ca="1">INDEX(fake_patients!A$2:A$1001,RANDBETWEEN(1,ROWS(fake_patients!A$2:A$1001)),1)</f>
        <v>4308-YVOZ</v>
      </c>
      <c r="B79" s="11">
        <f t="shared" ca="1" si="3"/>
        <v>41780</v>
      </c>
      <c r="C79" s="11">
        <f t="shared" ca="1" si="4"/>
        <v>41781</v>
      </c>
      <c r="D79" s="10" t="str" cm="1">
        <f t="array" aca="1" ref="D79" ca="1">_xlfn.IFS(_xlfn.XLOOKUP(A79,fake_patients!A:A,fake_patients!D:D,"",0)="M",INDEX(K$2:K$14,RANDBETWEEN(1,ROWS(K$2:K$14)),1),_xlfn.XLOOKUP(A79,fake_patients!A:A,fake_patients!D:D,"",0)="F",INDEX(N$2:N$12,RANDBETWEEN(1,ROWS(N$2:N$12)),1))</f>
        <v>Breast Cancer</v>
      </c>
      <c r="E79" s="10" t="str">
        <f ca="1">_xlfn.XLOOKUP(D79,fake_doctors!H$2:H$14,fake_doctors!J$2:J$14,_xlfn.XLOOKUP(D79,fake_doctors!L$2:L$14,fake_doctors!N$2:N$14,"",0))</f>
        <v>3598-DTVC-3586</v>
      </c>
      <c r="F79" s="10" t="str">
        <f t="shared" ca="1" si="5"/>
        <v xml:space="preserve">('4308-YVOZ','2014-05-21','2014-05-22','Breast Cancer','3598-DTVC-3586'), </v>
      </c>
    </row>
    <row r="80" spans="1:6" x14ac:dyDescent="0.25">
      <c r="A80" s="10" t="str" cm="1">
        <f t="array" aca="1" ref="A80" ca="1">INDEX(fake_patients!A$2:A$1001,RANDBETWEEN(1,ROWS(fake_patients!A$2:A$1001)),1)</f>
        <v>4757-BPXM</v>
      </c>
      <c r="B80" s="11">
        <f t="shared" ca="1" si="3"/>
        <v>41764</v>
      </c>
      <c r="C80" s="11">
        <f t="shared" ca="1" si="4"/>
        <v>41765</v>
      </c>
      <c r="D80" s="10" t="str" cm="1">
        <f t="array" aca="1" ref="D80" ca="1">_xlfn.IFS(_xlfn.XLOOKUP(A80,fake_patients!A:A,fake_patients!D:D,"",0)="M",INDEX(K$2:K$14,RANDBETWEEN(1,ROWS(K$2:K$14)),1),_xlfn.XLOOKUP(A80,fake_patients!A:A,fake_patients!D:D,"",0)="F",INDEX(N$2:N$12,RANDBETWEEN(1,ROWS(N$2:N$12)),1))</f>
        <v>Alzheimers</v>
      </c>
      <c r="E80" s="10" t="str">
        <f ca="1">_xlfn.XLOOKUP(D80,fake_doctors!H$2:H$14,fake_doctors!J$2:J$14,_xlfn.XLOOKUP(D80,fake_doctors!L$2:L$14,fake_doctors!N$2:N$14,"",0))</f>
        <v>3774-KWXL-5064</v>
      </c>
      <c r="F80" s="10" t="str">
        <f t="shared" ca="1" si="5"/>
        <v xml:space="preserve">('4757-BPXM','2014-05-05','2014-05-06','Alzheimers','3774-KWXL-5064'), </v>
      </c>
    </row>
    <row r="81" spans="1:6" x14ac:dyDescent="0.25">
      <c r="A81" s="10" t="str" cm="1">
        <f t="array" aca="1" ref="A81" ca="1">INDEX(fake_patients!A$2:A$1001,RANDBETWEEN(1,ROWS(fake_patients!A$2:A$1001)),1)</f>
        <v>6546-DBJL</v>
      </c>
      <c r="B81" s="11">
        <f t="shared" ca="1" si="3"/>
        <v>41876</v>
      </c>
      <c r="C81" s="11">
        <f t="shared" ca="1" si="4"/>
        <v>41878</v>
      </c>
      <c r="D81" s="10" t="str" cm="1">
        <f t="array" aca="1" ref="D81" ca="1">_xlfn.IFS(_xlfn.XLOOKUP(A81,fake_patients!A:A,fake_patients!D:D,"",0)="M",INDEX(K$2:K$14,RANDBETWEEN(1,ROWS(K$2:K$14)),1),_xlfn.XLOOKUP(A81,fake_patients!A:A,fake_patients!D:D,"",0)="F",INDEX(N$2:N$12,RANDBETWEEN(1,ROWS(N$2:N$12)),1))</f>
        <v>Cardiovascular disease</v>
      </c>
      <c r="E81" s="10" t="str">
        <f ca="1">_xlfn.XLOOKUP(D81,fake_doctors!H$2:H$14,fake_doctors!J$2:J$14,_xlfn.XLOOKUP(D81,fake_doctors!L$2:L$14,fake_doctors!N$2:N$14,"",0))</f>
        <v>4178-HRUK-6302</v>
      </c>
      <c r="F81" s="10" t="str">
        <f t="shared" ca="1" si="5"/>
        <v xml:space="preserve">('6546-DBJL','2014-08-25','2014-08-27','Cardiovascular disease','4178-HRUK-6302'), </v>
      </c>
    </row>
    <row r="82" spans="1:6" x14ac:dyDescent="0.25">
      <c r="A82" s="10" t="str" cm="1">
        <f t="array" aca="1" ref="A82" ca="1">INDEX(fake_patients!A$2:A$1001,RANDBETWEEN(1,ROWS(fake_patients!A$2:A$1001)),1)</f>
        <v>1733-FRND</v>
      </c>
      <c r="B82" s="11">
        <f t="shared" ca="1" si="3"/>
        <v>41644</v>
      </c>
      <c r="C82" s="11">
        <f t="shared" ca="1" si="4"/>
        <v>41645</v>
      </c>
      <c r="D82" s="10" t="str" cm="1">
        <f t="array" aca="1" ref="D82" ca="1">_xlfn.IFS(_xlfn.XLOOKUP(A82,fake_patients!A:A,fake_patients!D:D,"",0)="M",INDEX(K$2:K$14,RANDBETWEEN(1,ROWS(K$2:K$14)),1),_xlfn.XLOOKUP(A82,fake_patients!A:A,fake_patients!D:D,"",0)="F",INDEX(N$2:N$12,RANDBETWEEN(1,ROWS(N$2:N$12)),1))</f>
        <v>Pre-Diabetic</v>
      </c>
      <c r="E82" s="10" t="str">
        <f ca="1">_xlfn.XLOOKUP(D82,fake_doctors!H$2:H$14,fake_doctors!J$2:J$14,_xlfn.XLOOKUP(D82,fake_doctors!L$2:L$14,fake_doctors!N$2:N$14,"",0))</f>
        <v>1459-XOPU-3859</v>
      </c>
      <c r="F82" s="10" t="str">
        <f t="shared" ca="1" si="5"/>
        <v xml:space="preserve">('1733-FRND','2014-01-05','2014-01-06','Pre-Diabetic','1459-XOPU-3859'), </v>
      </c>
    </row>
    <row r="83" spans="1:6" x14ac:dyDescent="0.25">
      <c r="A83" s="10" t="str" cm="1">
        <f t="array" aca="1" ref="A83" ca="1">INDEX(fake_patients!A$2:A$1001,RANDBETWEEN(1,ROWS(fake_patients!A$2:A$1001)),1)</f>
        <v>7007-VPHZ</v>
      </c>
      <c r="B83" s="11">
        <f t="shared" ca="1" si="3"/>
        <v>41721</v>
      </c>
      <c r="C83" s="11">
        <f t="shared" ca="1" si="4"/>
        <v>41721</v>
      </c>
      <c r="D83" s="10" t="str" cm="1">
        <f t="array" aca="1" ref="D83" ca="1">_xlfn.IFS(_xlfn.XLOOKUP(A83,fake_patients!A:A,fake_patients!D:D,"",0)="M",INDEX(K$2:K$14,RANDBETWEEN(1,ROWS(K$2:K$14)),1),_xlfn.XLOOKUP(A83,fake_patients!A:A,fake_patients!D:D,"",0)="F",INDEX(N$2:N$12,RANDBETWEEN(1,ROWS(N$2:N$12)),1))</f>
        <v>Type 1 Diabetes</v>
      </c>
      <c r="E83" s="10" t="str">
        <f ca="1">_xlfn.XLOOKUP(D83,fake_doctors!H$2:H$14,fake_doctors!J$2:J$14,_xlfn.XLOOKUP(D83,fake_doctors!L$2:L$14,fake_doctors!N$2:N$14,"",0))</f>
        <v>1459-XOPU-3859</v>
      </c>
      <c r="F83" s="10" t="str">
        <f t="shared" ca="1" si="5"/>
        <v xml:space="preserve">('7007-VPHZ','2014-03-23','2014-03-23','Type 1 Diabetes','1459-XOPU-3859'), </v>
      </c>
    </row>
    <row r="84" spans="1:6" x14ac:dyDescent="0.25">
      <c r="A84" s="10" t="str" cm="1">
        <f t="array" aca="1" ref="A84" ca="1">INDEX(fake_patients!A$2:A$1001,RANDBETWEEN(1,ROWS(fake_patients!A$2:A$1001)),1)</f>
        <v>1732-IULM</v>
      </c>
      <c r="B84" s="11">
        <f t="shared" ca="1" si="3"/>
        <v>41828</v>
      </c>
      <c r="C84" s="11">
        <f t="shared" ca="1" si="4"/>
        <v>41829</v>
      </c>
      <c r="D84" s="10" t="str" cm="1">
        <f t="array" aca="1" ref="D84" ca="1">_xlfn.IFS(_xlfn.XLOOKUP(A84,fake_patients!A:A,fake_patients!D:D,"",0)="M",INDEX(K$2:K$14,RANDBETWEEN(1,ROWS(K$2:K$14)),1),_xlfn.XLOOKUP(A84,fake_patients!A:A,fake_patients!D:D,"",0)="F",INDEX(N$2:N$12,RANDBETWEEN(1,ROWS(N$2:N$12)),1))</f>
        <v>Erectile Dysfunction</v>
      </c>
      <c r="E84" s="10" t="str">
        <f ca="1">_xlfn.XLOOKUP(D84,fake_doctors!H$2:H$14,fake_doctors!J$2:J$14,_xlfn.XLOOKUP(D84,fake_doctors!L$2:L$14,fake_doctors!N$2:N$14,"",0))</f>
        <v>4252-FGWJ-2297</v>
      </c>
      <c r="F84" s="10" t="str">
        <f t="shared" ca="1" si="5"/>
        <v xml:space="preserve">('1732-IULM','2014-07-08','2014-07-09','Erectile Dysfunction','4252-FGWJ-2297'), </v>
      </c>
    </row>
    <row r="85" spans="1:6" x14ac:dyDescent="0.25">
      <c r="A85" s="10" t="str" cm="1">
        <f t="array" aca="1" ref="A85" ca="1">INDEX(fake_patients!A$2:A$1001,RANDBETWEEN(1,ROWS(fake_patients!A$2:A$1001)),1)</f>
        <v>1267-UHKQ</v>
      </c>
      <c r="B85" s="11">
        <f t="shared" ca="1" si="3"/>
        <v>41674</v>
      </c>
      <c r="C85" s="11">
        <f t="shared" ca="1" si="4"/>
        <v>41677</v>
      </c>
      <c r="D85" s="10" t="str" cm="1">
        <f t="array" aca="1" ref="D85" ca="1">_xlfn.IFS(_xlfn.XLOOKUP(A85,fake_patients!A:A,fake_patients!D:D,"",0)="M",INDEX(K$2:K$14,RANDBETWEEN(1,ROWS(K$2:K$14)),1),_xlfn.XLOOKUP(A85,fake_patients!A:A,fake_patients!D:D,"",0)="F",INDEX(N$2:N$12,RANDBETWEEN(1,ROWS(N$2:N$12)),1))</f>
        <v>Chronic Obstructive Pulmonary disease</v>
      </c>
      <c r="E85" s="10" t="str">
        <f ca="1">_xlfn.XLOOKUP(D85,fake_doctors!H$2:H$14,fake_doctors!J$2:J$14,_xlfn.XLOOKUP(D85,fake_doctors!L$2:L$14,fake_doctors!N$2:N$14,"",0))</f>
        <v>8284-SFXG-6168</v>
      </c>
      <c r="F85" s="10" t="str">
        <f t="shared" ca="1" si="5"/>
        <v xml:space="preserve">('1267-UHKQ','2014-02-04','2014-02-07','Chronic Obstructive Pulmonary disease','8284-SFXG-6168'), </v>
      </c>
    </row>
    <row r="86" spans="1:6" x14ac:dyDescent="0.25">
      <c r="A86" s="10" t="str" cm="1">
        <f t="array" aca="1" ref="A86" ca="1">INDEX(fake_patients!A$2:A$1001,RANDBETWEEN(1,ROWS(fake_patients!A$2:A$1001)),1)</f>
        <v>4474-JOHE</v>
      </c>
      <c r="B86" s="11">
        <f t="shared" ca="1" si="3"/>
        <v>41948</v>
      </c>
      <c r="C86" s="11">
        <f t="shared" ca="1" si="4"/>
        <v>41950</v>
      </c>
      <c r="D86" s="10" t="str" cm="1">
        <f t="array" aca="1" ref="D86" ca="1">_xlfn.IFS(_xlfn.XLOOKUP(A86,fake_patients!A:A,fake_patients!D:D,"",0)="M",INDEX(K$2:K$14,RANDBETWEEN(1,ROWS(K$2:K$14)),1),_xlfn.XLOOKUP(A86,fake_patients!A:A,fake_patients!D:D,"",0)="F",INDEX(N$2:N$12,RANDBETWEEN(1,ROWS(N$2:N$12)),1))</f>
        <v>Urinary Tract Infections</v>
      </c>
      <c r="E86" s="10" t="str">
        <f ca="1">_xlfn.XLOOKUP(D86,fake_doctors!H$2:H$14,fake_doctors!J$2:J$14,_xlfn.XLOOKUP(D86,fake_doctors!L$2:L$14,fake_doctors!N$2:N$14,"",0))</f>
        <v>4252-FGWJ-2297</v>
      </c>
      <c r="F86" s="10" t="str">
        <f t="shared" ca="1" si="5"/>
        <v xml:space="preserve">('4474-JOHE','2014-11-05','2014-11-07','Urinary Tract Infections','4252-FGWJ-2297'), </v>
      </c>
    </row>
    <row r="87" spans="1:6" x14ac:dyDescent="0.25">
      <c r="A87" s="10" t="str" cm="1">
        <f t="array" aca="1" ref="A87" ca="1">INDEX(fake_patients!A$2:A$1001,RANDBETWEEN(1,ROWS(fake_patients!A$2:A$1001)),1)</f>
        <v>9673-OSUJ</v>
      </c>
      <c r="B87" s="11">
        <f t="shared" ca="1" si="3"/>
        <v>41862</v>
      </c>
      <c r="C87" s="11">
        <f t="shared" ca="1" si="4"/>
        <v>41862</v>
      </c>
      <c r="D87" s="10" t="str" cm="1">
        <f t="array" aca="1" ref="D87" ca="1">_xlfn.IFS(_xlfn.XLOOKUP(A87,fake_patients!A:A,fake_patients!D:D,"",0)="M",INDEX(K$2:K$14,RANDBETWEEN(1,ROWS(K$2:K$14)),1),_xlfn.XLOOKUP(A87,fake_patients!A:A,fake_patients!D:D,"",0)="F",INDEX(N$2:N$12,RANDBETWEEN(1,ROWS(N$2:N$12)),1))</f>
        <v>Urinary Tract Infections</v>
      </c>
      <c r="E87" s="10" t="str">
        <f ca="1">_xlfn.XLOOKUP(D87,fake_doctors!H$2:H$14,fake_doctors!J$2:J$14,_xlfn.XLOOKUP(D87,fake_doctors!L$2:L$14,fake_doctors!N$2:N$14,"",0))</f>
        <v>4252-FGWJ-2297</v>
      </c>
      <c r="F87" s="10" t="str">
        <f t="shared" ca="1" si="5"/>
        <v xml:space="preserve">('9673-OSUJ','2014-08-11','2014-08-11','Urinary Tract Infections','4252-FGWJ-2297'), </v>
      </c>
    </row>
    <row r="88" spans="1:6" x14ac:dyDescent="0.25">
      <c r="A88" s="10" t="str" cm="1">
        <f t="array" aca="1" ref="A88" ca="1">INDEX(fake_patients!A$2:A$1001,RANDBETWEEN(1,ROWS(fake_patients!A$2:A$1001)),1)</f>
        <v>7362-BIHP</v>
      </c>
      <c r="B88" s="11">
        <f t="shared" ca="1" si="3"/>
        <v>41848</v>
      </c>
      <c r="C88" s="11">
        <f t="shared" ca="1" si="4"/>
        <v>41850</v>
      </c>
      <c r="D88" s="10" t="str" cm="1">
        <f t="array" aca="1" ref="D88" ca="1">_xlfn.IFS(_xlfn.XLOOKUP(A88,fake_patients!A:A,fake_patients!D:D,"",0)="M",INDEX(K$2:K$14,RANDBETWEEN(1,ROWS(K$2:K$14)),1),_xlfn.XLOOKUP(A88,fake_patients!A:A,fake_patients!D:D,"",0)="F",INDEX(N$2:N$12,RANDBETWEEN(1,ROWS(N$2:N$12)),1))</f>
        <v>Type 1 Diabetes</v>
      </c>
      <c r="E88" s="10" t="str">
        <f ca="1">_xlfn.XLOOKUP(D88,fake_doctors!H$2:H$14,fake_doctors!J$2:J$14,_xlfn.XLOOKUP(D88,fake_doctors!L$2:L$14,fake_doctors!N$2:N$14,"",0))</f>
        <v>1459-XOPU-3859</v>
      </c>
      <c r="F88" s="10" t="str">
        <f t="shared" ca="1" si="5"/>
        <v xml:space="preserve">('7362-BIHP','2014-07-28','2014-07-30','Type 1 Diabetes','1459-XOPU-3859'), </v>
      </c>
    </row>
    <row r="89" spans="1:6" x14ac:dyDescent="0.25">
      <c r="A89" s="10" t="str" cm="1">
        <f t="array" aca="1" ref="A89" ca="1">INDEX(fake_patients!A$2:A$1001,RANDBETWEEN(1,ROWS(fake_patients!A$2:A$1001)),1)</f>
        <v>5136-HMYT</v>
      </c>
      <c r="B89" s="11">
        <f t="shared" ca="1" si="3"/>
        <v>41903</v>
      </c>
      <c r="C89" s="11">
        <f t="shared" ca="1" si="4"/>
        <v>41906</v>
      </c>
      <c r="D89" s="10" t="str" cm="1">
        <f t="array" aca="1" ref="D89" ca="1">_xlfn.IFS(_xlfn.XLOOKUP(A89,fake_patients!A:A,fake_patients!D:D,"",0)="M",INDEX(K$2:K$14,RANDBETWEEN(1,ROWS(K$2:K$14)),1),_xlfn.XLOOKUP(A89,fake_patients!A:A,fake_patients!D:D,"",0)="F",INDEX(N$2:N$12,RANDBETWEEN(1,ROWS(N$2:N$12)),1))</f>
        <v>Depression</v>
      </c>
      <c r="E89" s="10" t="str">
        <f ca="1">_xlfn.XLOOKUP(D89,fake_doctors!H$2:H$14,fake_doctors!J$2:J$14,_xlfn.XLOOKUP(D89,fake_doctors!L$2:L$14,fake_doctors!N$2:N$14,"",0))</f>
        <v>5470-RSVZ-4370</v>
      </c>
      <c r="F89" s="10" t="str">
        <f t="shared" ca="1" si="5"/>
        <v xml:space="preserve">('5136-HMYT','2014-09-21','2014-09-24','Depression','5470-RSVZ-4370'), </v>
      </c>
    </row>
    <row r="90" spans="1:6" x14ac:dyDescent="0.25">
      <c r="A90" s="10" t="str" cm="1">
        <f t="array" aca="1" ref="A90" ca="1">INDEX(fake_patients!A$2:A$1001,RANDBETWEEN(1,ROWS(fake_patients!A$2:A$1001)),1)</f>
        <v>9857-GYBJ</v>
      </c>
      <c r="B90" s="11">
        <f t="shared" ca="1" si="3"/>
        <v>42000</v>
      </c>
      <c r="C90" s="11">
        <f t="shared" ca="1" si="4"/>
        <v>42000</v>
      </c>
      <c r="D90" s="10" t="str" cm="1">
        <f t="array" aca="1" ref="D90" ca="1">_xlfn.IFS(_xlfn.XLOOKUP(A90,fake_patients!A:A,fake_patients!D:D,"",0)="M",INDEX(K$2:K$14,RANDBETWEEN(1,ROWS(K$2:K$14)),1),_xlfn.XLOOKUP(A90,fake_patients!A:A,fake_patients!D:D,"",0)="F",INDEX(N$2:N$12,RANDBETWEEN(1,ROWS(N$2:N$12)),1))</f>
        <v>Alzheimers</v>
      </c>
      <c r="E90" s="10" t="str">
        <f ca="1">_xlfn.XLOOKUP(D90,fake_doctors!H$2:H$14,fake_doctors!J$2:J$14,_xlfn.XLOOKUP(D90,fake_doctors!L$2:L$14,fake_doctors!N$2:N$14,"",0))</f>
        <v>3774-KWXL-5064</v>
      </c>
      <c r="F90" s="10" t="str">
        <f t="shared" ca="1" si="5"/>
        <v xml:space="preserve">('9857-GYBJ','2014-12-27','2014-12-27','Alzheimers','3774-KWXL-5064'), </v>
      </c>
    </row>
    <row r="91" spans="1:6" x14ac:dyDescent="0.25">
      <c r="A91" s="10" t="str" cm="1">
        <f t="array" aca="1" ref="A91" ca="1">INDEX(fake_patients!A$2:A$1001,RANDBETWEEN(1,ROWS(fake_patients!A$2:A$1001)),1)</f>
        <v>8308-MBZA</v>
      </c>
      <c r="B91" s="11">
        <f t="shared" ca="1" si="3"/>
        <v>41967</v>
      </c>
      <c r="C91" s="11">
        <f t="shared" ca="1" si="4"/>
        <v>41970</v>
      </c>
      <c r="D91" s="10" t="str" cm="1">
        <f t="array" aca="1" ref="D91" ca="1">_xlfn.IFS(_xlfn.XLOOKUP(A91,fake_patients!A:A,fake_patients!D:D,"",0)="M",INDEX(K$2:K$14,RANDBETWEEN(1,ROWS(K$2:K$14)),1),_xlfn.XLOOKUP(A91,fake_patients!A:A,fake_patients!D:D,"",0)="F",INDEX(N$2:N$12,RANDBETWEEN(1,ROWS(N$2:N$12)),1))</f>
        <v>Chronic Obstructive Pulmonary disease</v>
      </c>
      <c r="E91" s="10" t="str">
        <f ca="1">_xlfn.XLOOKUP(D91,fake_doctors!H$2:H$14,fake_doctors!J$2:J$14,_xlfn.XLOOKUP(D91,fake_doctors!L$2:L$14,fake_doctors!N$2:N$14,"",0))</f>
        <v>8284-SFXG-6168</v>
      </c>
      <c r="F91" s="10" t="str">
        <f t="shared" ca="1" si="5"/>
        <v xml:space="preserve">('8308-MBZA','2014-11-24','2014-11-27','Chronic Obstructive Pulmonary disease','8284-SFXG-6168'), </v>
      </c>
    </row>
    <row r="92" spans="1:6" x14ac:dyDescent="0.25">
      <c r="A92" s="10" t="str" cm="1">
        <f t="array" aca="1" ref="A92" ca="1">INDEX(fake_patients!A$2:A$1001,RANDBETWEEN(1,ROWS(fake_patients!A$2:A$1001)),1)</f>
        <v>2768-PQLP</v>
      </c>
      <c r="B92" s="11">
        <f t="shared" ca="1" si="3"/>
        <v>41647</v>
      </c>
      <c r="C92" s="11">
        <f t="shared" ca="1" si="4"/>
        <v>41648</v>
      </c>
      <c r="D92" s="10" t="str" cm="1">
        <f t="array" aca="1" ref="D92" ca="1">_xlfn.IFS(_xlfn.XLOOKUP(A92,fake_patients!A:A,fake_patients!D:D,"",0)="M",INDEX(K$2:K$14,RANDBETWEEN(1,ROWS(K$2:K$14)),1),_xlfn.XLOOKUP(A92,fake_patients!A:A,fake_patients!D:D,"",0)="F",INDEX(N$2:N$12,RANDBETWEEN(1,ROWS(N$2:N$12)),1))</f>
        <v>Urinary Tract Infections</v>
      </c>
      <c r="E92" s="10" t="str">
        <f ca="1">_xlfn.XLOOKUP(D92,fake_doctors!H$2:H$14,fake_doctors!J$2:J$14,_xlfn.XLOOKUP(D92,fake_doctors!L$2:L$14,fake_doctors!N$2:N$14,"",0))</f>
        <v>4252-FGWJ-2297</v>
      </c>
      <c r="F92" s="10" t="str">
        <f t="shared" ca="1" si="5"/>
        <v xml:space="preserve">('2768-PQLP','2014-01-08','2014-01-09','Urinary Tract Infections','4252-FGWJ-2297'), </v>
      </c>
    </row>
    <row r="93" spans="1:6" x14ac:dyDescent="0.25">
      <c r="A93" s="10" t="str" cm="1">
        <f t="array" aca="1" ref="A93" ca="1">INDEX(fake_patients!A$2:A$1001,RANDBETWEEN(1,ROWS(fake_patients!A$2:A$1001)),1)</f>
        <v>3378-WQZM</v>
      </c>
      <c r="B93" s="11">
        <f t="shared" ca="1" si="3"/>
        <v>41682</v>
      </c>
      <c r="C93" s="11">
        <f t="shared" ca="1" si="4"/>
        <v>41683</v>
      </c>
      <c r="D93" s="10" t="str" cm="1">
        <f t="array" aca="1" ref="D93" ca="1">_xlfn.IFS(_xlfn.XLOOKUP(A93,fake_patients!A:A,fake_patients!D:D,"",0)="M",INDEX(K$2:K$14,RANDBETWEEN(1,ROWS(K$2:K$14)),1),_xlfn.XLOOKUP(A93,fake_patients!A:A,fake_patients!D:D,"",0)="F",INDEX(N$2:N$12,RANDBETWEEN(1,ROWS(N$2:N$12)),1))</f>
        <v>Pre-Diabetic</v>
      </c>
      <c r="E93" s="10" t="str">
        <f ca="1">_xlfn.XLOOKUP(D93,fake_doctors!H$2:H$14,fake_doctors!J$2:J$14,_xlfn.XLOOKUP(D93,fake_doctors!L$2:L$14,fake_doctors!N$2:N$14,"",0))</f>
        <v>1459-XOPU-3859</v>
      </c>
      <c r="F93" s="10" t="str">
        <f t="shared" ca="1" si="5"/>
        <v xml:space="preserve">('3378-WQZM','2014-02-12','2014-02-13','Pre-Diabetic','1459-XOPU-3859'), </v>
      </c>
    </row>
    <row r="94" spans="1:6" x14ac:dyDescent="0.25">
      <c r="A94" s="10" t="str" cm="1">
        <f t="array" aca="1" ref="A94" ca="1">INDEX(fake_patients!A$2:A$1001,RANDBETWEEN(1,ROWS(fake_patients!A$2:A$1001)),1)</f>
        <v>6797-VOCB</v>
      </c>
      <c r="B94" s="11">
        <f t="shared" ca="1" si="3"/>
        <v>41850</v>
      </c>
      <c r="C94" s="11">
        <f t="shared" ca="1" si="4"/>
        <v>41851</v>
      </c>
      <c r="D94" s="10" t="str" cm="1">
        <f t="array" aca="1" ref="D94" ca="1">_xlfn.IFS(_xlfn.XLOOKUP(A94,fake_patients!A:A,fake_patients!D:D,"",0)="M",INDEX(K$2:K$14,RANDBETWEEN(1,ROWS(K$2:K$14)),1),_xlfn.XLOOKUP(A94,fake_patients!A:A,fake_patients!D:D,"",0)="F",INDEX(N$2:N$12,RANDBETWEEN(1,ROWS(N$2:N$12)),1))</f>
        <v>COVID-19</v>
      </c>
      <c r="E94" s="10" t="str">
        <f ca="1">_xlfn.XLOOKUP(D94,fake_doctors!H$2:H$14,fake_doctors!J$2:J$14,_xlfn.XLOOKUP(D94,fake_doctors!L$2:L$14,fake_doctors!N$2:N$14,"",0))</f>
        <v>5470-RSVZ-4370</v>
      </c>
      <c r="F94" s="10" t="str">
        <f t="shared" ca="1" si="5"/>
        <v xml:space="preserve">('6797-VOCB','2014-07-30','2014-07-31','COVID-19','5470-RSVZ-4370'), </v>
      </c>
    </row>
    <row r="95" spans="1:6" x14ac:dyDescent="0.25">
      <c r="A95" s="10" t="str" cm="1">
        <f t="array" aca="1" ref="A95" ca="1">INDEX(fake_patients!A$2:A$1001,RANDBETWEEN(1,ROWS(fake_patients!A$2:A$1001)),1)</f>
        <v>4494-LMDQ</v>
      </c>
      <c r="B95" s="11">
        <f t="shared" ca="1" si="3"/>
        <v>41684</v>
      </c>
      <c r="C95" s="11">
        <f t="shared" ca="1" si="4"/>
        <v>41686</v>
      </c>
      <c r="D95" s="10" t="str" cm="1">
        <f t="array" aca="1" ref="D95" ca="1">_xlfn.IFS(_xlfn.XLOOKUP(A95,fake_patients!A:A,fake_patients!D:D,"",0)="M",INDEX(K$2:K$14,RANDBETWEEN(1,ROWS(K$2:K$14)),1),_xlfn.XLOOKUP(A95,fake_patients!A:A,fake_patients!D:D,"",0)="F",INDEX(N$2:N$12,RANDBETWEEN(1,ROWS(N$2:N$12)),1))</f>
        <v>Sexually Transmitted Infections</v>
      </c>
      <c r="E95" s="10" t="str">
        <f ca="1">_xlfn.XLOOKUP(D95,fake_doctors!H$2:H$14,fake_doctors!J$2:J$14,_xlfn.XLOOKUP(D95,fake_doctors!L$2:L$14,fake_doctors!N$2:N$14,"",0))</f>
        <v>9324-UBUS-4411</v>
      </c>
      <c r="F95" s="10" t="str">
        <f t="shared" ca="1" si="5"/>
        <v xml:space="preserve">('4494-LMDQ','2014-02-14','2014-02-16','Sexually Transmitted Infections','9324-UBUS-4411'), </v>
      </c>
    </row>
    <row r="96" spans="1:6" x14ac:dyDescent="0.25">
      <c r="A96" s="10" t="str" cm="1">
        <f t="array" aca="1" ref="A96" ca="1">INDEX(fake_patients!A$2:A$1001,RANDBETWEEN(1,ROWS(fake_patients!A$2:A$1001)),1)</f>
        <v>1596-QFWK</v>
      </c>
      <c r="B96" s="11">
        <f t="shared" ca="1" si="3"/>
        <v>41766</v>
      </c>
      <c r="C96" s="11">
        <f t="shared" ca="1" si="4"/>
        <v>41767</v>
      </c>
      <c r="D96" s="10" t="str" cm="1">
        <f t="array" aca="1" ref="D96" ca="1">_xlfn.IFS(_xlfn.XLOOKUP(A96,fake_patients!A:A,fake_patients!D:D,"",0)="M",INDEX(K$2:K$14,RANDBETWEEN(1,ROWS(K$2:K$14)),1),_xlfn.XLOOKUP(A96,fake_patients!A:A,fake_patients!D:D,"",0)="F",INDEX(N$2:N$12,RANDBETWEEN(1,ROWS(N$2:N$12)),1))</f>
        <v>Pre-Diabetic</v>
      </c>
      <c r="E96" s="10" t="str">
        <f ca="1">_xlfn.XLOOKUP(D96,fake_doctors!H$2:H$14,fake_doctors!J$2:J$14,_xlfn.XLOOKUP(D96,fake_doctors!L$2:L$14,fake_doctors!N$2:N$14,"",0))</f>
        <v>1459-XOPU-3859</v>
      </c>
      <c r="F96" s="10" t="str">
        <f t="shared" ca="1" si="5"/>
        <v xml:space="preserve">('1596-QFWK','2014-05-07','2014-05-08','Pre-Diabetic','1459-XOPU-3859'), </v>
      </c>
    </row>
    <row r="97" spans="1:6" x14ac:dyDescent="0.25">
      <c r="A97" s="10" t="str" cm="1">
        <f t="array" aca="1" ref="A97" ca="1">INDEX(fake_patients!A$2:A$1001,RANDBETWEEN(1,ROWS(fake_patients!A$2:A$1001)),1)</f>
        <v>9595-ZZWT</v>
      </c>
      <c r="B97" s="11">
        <f t="shared" ca="1" si="3"/>
        <v>41759</v>
      </c>
      <c r="C97" s="11">
        <f t="shared" ca="1" si="4"/>
        <v>41761</v>
      </c>
      <c r="D97" s="10" t="str" cm="1">
        <f t="array" aca="1" ref="D97" ca="1">_xlfn.IFS(_xlfn.XLOOKUP(A97,fake_patients!A:A,fake_patients!D:D,"",0)="M",INDEX(K$2:K$14,RANDBETWEEN(1,ROWS(K$2:K$14)),1),_xlfn.XLOOKUP(A97,fake_patients!A:A,fake_patients!D:D,"",0)="F",INDEX(N$2:N$12,RANDBETWEEN(1,ROWS(N$2:N$12)),1))</f>
        <v>Pre-Diabetic</v>
      </c>
      <c r="E97" s="10" t="str">
        <f ca="1">_xlfn.XLOOKUP(D97,fake_doctors!H$2:H$14,fake_doctors!J$2:J$14,_xlfn.XLOOKUP(D97,fake_doctors!L$2:L$14,fake_doctors!N$2:N$14,"",0))</f>
        <v>1459-XOPU-3859</v>
      </c>
      <c r="F97" s="10" t="str">
        <f t="shared" ca="1" si="5"/>
        <v xml:space="preserve">('9595-ZZWT','2014-04-30','2014-05-02','Pre-Diabetic','1459-XOPU-3859'), </v>
      </c>
    </row>
    <row r="98" spans="1:6" x14ac:dyDescent="0.25">
      <c r="A98" s="10" t="str" cm="1">
        <f t="array" aca="1" ref="A98" ca="1">INDEX(fake_patients!A$2:A$1001,RANDBETWEEN(1,ROWS(fake_patients!A$2:A$1001)),1)</f>
        <v>3693-WSWV</v>
      </c>
      <c r="B98" s="11">
        <f t="shared" ca="1" si="3"/>
        <v>41674</v>
      </c>
      <c r="C98" s="11">
        <f t="shared" ca="1" si="4"/>
        <v>41674</v>
      </c>
      <c r="D98" s="10" t="str" cm="1">
        <f t="array" aca="1" ref="D98" ca="1">_xlfn.IFS(_xlfn.XLOOKUP(A98,fake_patients!A:A,fake_patients!D:D,"",0)="M",INDEX(K$2:K$14,RANDBETWEEN(1,ROWS(K$2:K$14)),1),_xlfn.XLOOKUP(A98,fake_patients!A:A,fake_patients!D:D,"",0)="F",INDEX(N$2:N$12,RANDBETWEEN(1,ROWS(N$2:N$12)),1))</f>
        <v>Urinary Tract Infections</v>
      </c>
      <c r="E98" s="10" t="str">
        <f ca="1">_xlfn.XLOOKUP(D98,fake_doctors!H$2:H$14,fake_doctors!J$2:J$14,_xlfn.XLOOKUP(D98,fake_doctors!L$2:L$14,fake_doctors!N$2:N$14,"",0))</f>
        <v>4252-FGWJ-2297</v>
      </c>
      <c r="F98" s="10" t="str">
        <f t="shared" ca="1" si="5"/>
        <v xml:space="preserve">('3693-WSWV','2014-02-04','2014-02-04','Urinary Tract Infections','4252-FGWJ-2297'), </v>
      </c>
    </row>
    <row r="99" spans="1:6" x14ac:dyDescent="0.25">
      <c r="A99" s="10" t="str" cm="1">
        <f t="array" aca="1" ref="A99" ca="1">INDEX(fake_patients!A$2:A$1001,RANDBETWEEN(1,ROWS(fake_patients!A$2:A$1001)),1)</f>
        <v>2389-DTZJ</v>
      </c>
      <c r="B99" s="11">
        <f t="shared" ca="1" si="3"/>
        <v>41659</v>
      </c>
      <c r="C99" s="11">
        <f t="shared" ca="1" si="4"/>
        <v>41660</v>
      </c>
      <c r="D99" s="10" t="str" cm="1">
        <f t="array" aca="1" ref="D99" ca="1">_xlfn.IFS(_xlfn.XLOOKUP(A99,fake_patients!A:A,fake_patients!D:D,"",0)="M",INDEX(K$2:K$14,RANDBETWEEN(1,ROWS(K$2:K$14)),1),_xlfn.XLOOKUP(A99,fake_patients!A:A,fake_patients!D:D,"",0)="F",INDEX(N$2:N$12,RANDBETWEEN(1,ROWS(N$2:N$12)),1))</f>
        <v>Cardiovascular Disease</v>
      </c>
      <c r="E99" s="10" t="str">
        <f ca="1">_xlfn.XLOOKUP(D99,fake_doctors!H$2:H$14,fake_doctors!J$2:J$14,_xlfn.XLOOKUP(D99,fake_doctors!L$2:L$14,fake_doctors!N$2:N$14,"",0))</f>
        <v>4178-HRUK-6302</v>
      </c>
      <c r="F99" s="10" t="str">
        <f t="shared" ca="1" si="5"/>
        <v xml:space="preserve">('2389-DTZJ','2014-01-20','2014-01-21','Cardiovascular Disease','4178-HRUK-6302'), </v>
      </c>
    </row>
    <row r="100" spans="1:6" x14ac:dyDescent="0.25">
      <c r="A100" s="10" t="str" cm="1">
        <f t="array" aca="1" ref="A100" ca="1">INDEX(fake_patients!A$2:A$1001,RANDBETWEEN(1,ROWS(fake_patients!A$2:A$1001)),1)</f>
        <v>4085-GQDB</v>
      </c>
      <c r="B100" s="11">
        <f t="shared" ca="1" si="3"/>
        <v>41919</v>
      </c>
      <c r="C100" s="11">
        <f t="shared" ca="1" si="4"/>
        <v>41920</v>
      </c>
      <c r="D100" s="10" t="str" cm="1">
        <f t="array" aca="1" ref="D100" ca="1">_xlfn.IFS(_xlfn.XLOOKUP(A100,fake_patients!A:A,fake_patients!D:D,"",0)="M",INDEX(K$2:K$14,RANDBETWEEN(1,ROWS(K$2:K$14)),1),_xlfn.XLOOKUP(A100,fake_patients!A:A,fake_patients!D:D,"",0)="F",INDEX(N$2:N$12,RANDBETWEEN(1,ROWS(N$2:N$12)),1))</f>
        <v>Type 1 Diabetes</v>
      </c>
      <c r="E100" s="10" t="str">
        <f ca="1">_xlfn.XLOOKUP(D100,fake_doctors!H$2:H$14,fake_doctors!J$2:J$14,_xlfn.XLOOKUP(D100,fake_doctors!L$2:L$14,fake_doctors!N$2:N$14,"",0))</f>
        <v>1459-XOPU-3859</v>
      </c>
      <c r="F100" s="10" t="str">
        <f t="shared" ca="1" si="5"/>
        <v xml:space="preserve">('4085-GQDB','2014-10-07','2014-10-08','Type 1 Diabetes','1459-XOPU-3859'), </v>
      </c>
    </row>
    <row r="101" spans="1:6" x14ac:dyDescent="0.25">
      <c r="A101" s="10" t="str" cm="1">
        <f t="array" aca="1" ref="A101" ca="1">INDEX(fake_patients!A$2:A$1001,RANDBETWEEN(1,ROWS(fake_patients!A$2:A$1001)),1)</f>
        <v>2715-PQWB</v>
      </c>
      <c r="B101" s="11">
        <f t="shared" ca="1" si="3"/>
        <v>41660</v>
      </c>
      <c r="C101" s="11">
        <f t="shared" ca="1" si="4"/>
        <v>41661</v>
      </c>
      <c r="D101" s="10" t="str" cm="1">
        <f t="array" aca="1" ref="D101" ca="1">_xlfn.IFS(_xlfn.XLOOKUP(A101,fake_patients!A:A,fake_patients!D:D,"",0)="M",INDEX(K$2:K$14,RANDBETWEEN(1,ROWS(K$2:K$14)),1),_xlfn.XLOOKUP(A101,fake_patients!A:A,fake_patients!D:D,"",0)="F",INDEX(N$2:N$12,RANDBETWEEN(1,ROWS(N$2:N$12)),1))</f>
        <v>Alzheimers</v>
      </c>
      <c r="E101" s="10" t="str">
        <f ca="1">_xlfn.XLOOKUP(D101,fake_doctors!H$2:H$14,fake_doctors!J$2:J$14,_xlfn.XLOOKUP(D101,fake_doctors!L$2:L$14,fake_doctors!N$2:N$14,"",0))</f>
        <v>3774-KWXL-5064</v>
      </c>
      <c r="F101" s="10" t="str">
        <f t="shared" ca="1" si="5"/>
        <v xml:space="preserve">('2715-PQWB','2014-01-21','2014-01-22','Alzheimers','3774-KWXL-5064'), </v>
      </c>
    </row>
    <row r="102" spans="1:6" x14ac:dyDescent="0.25">
      <c r="A102" s="10" t="str" cm="1">
        <f t="array" aca="1" ref="A102" ca="1">INDEX(fake_patients!A$2:A$1001,RANDBETWEEN(1,ROWS(fake_patients!A$2:A$1001)),1)</f>
        <v>1725-HIWF</v>
      </c>
      <c r="B102" s="11">
        <f t="shared" ca="1" si="3"/>
        <v>41898</v>
      </c>
      <c r="C102" s="11">
        <f t="shared" ca="1" si="4"/>
        <v>41901</v>
      </c>
      <c r="D102" s="10" t="str" cm="1">
        <f t="array" aca="1" ref="D102" ca="1">_xlfn.IFS(_xlfn.XLOOKUP(A102,fake_patients!A:A,fake_patients!D:D,"",0)="M",INDEX(K$2:K$14,RANDBETWEEN(1,ROWS(K$2:K$14)),1),_xlfn.XLOOKUP(A102,fake_patients!A:A,fake_patients!D:D,"",0)="F",INDEX(N$2:N$12,RANDBETWEEN(1,ROWS(N$2:N$12)),1))</f>
        <v>High Blook Pressure</v>
      </c>
      <c r="E102" s="10" t="str">
        <f ca="1">_xlfn.XLOOKUP(D102,fake_doctors!H$2:H$14,fake_doctors!J$2:J$14,_xlfn.XLOOKUP(D102,fake_doctors!L$2:L$14,fake_doctors!N$2:N$14,"",0))</f>
        <v>4178-HRUK-6302</v>
      </c>
      <c r="F102" s="10" t="str">
        <f t="shared" ca="1" si="5"/>
        <v xml:space="preserve">('1725-HIWF','2014-09-16','2014-09-19','High Blook Pressure','4178-HRUK-6302'), </v>
      </c>
    </row>
    <row r="103" spans="1:6" x14ac:dyDescent="0.25">
      <c r="A103" s="10" t="str" cm="1">
        <f t="array" aca="1" ref="A103" ca="1">INDEX(fake_patients!A$2:A$1001,RANDBETWEEN(1,ROWS(fake_patients!A$2:A$1001)),1)</f>
        <v>7961-LBUS</v>
      </c>
      <c r="B103" s="11">
        <f t="shared" ca="1" si="3"/>
        <v>41909</v>
      </c>
      <c r="C103" s="11">
        <f t="shared" ca="1" si="4"/>
        <v>41909</v>
      </c>
      <c r="D103" s="10" t="str" cm="1">
        <f t="array" aca="1" ref="D103" ca="1">_xlfn.IFS(_xlfn.XLOOKUP(A103,fake_patients!A:A,fake_patients!D:D,"",0)="M",INDEX(K$2:K$14,RANDBETWEEN(1,ROWS(K$2:K$14)),1),_xlfn.XLOOKUP(A103,fake_patients!A:A,fake_patients!D:D,"",0)="F",INDEX(N$2:N$12,RANDBETWEEN(1,ROWS(N$2:N$12)),1))</f>
        <v>Type 2 Diabetes</v>
      </c>
      <c r="E103" s="10" t="str">
        <f ca="1">_xlfn.XLOOKUP(D103,fake_doctors!H$2:H$14,fake_doctors!J$2:J$14,_xlfn.XLOOKUP(D103,fake_doctors!L$2:L$14,fake_doctors!N$2:N$14,"",0))</f>
        <v>1459-XOPU-3859</v>
      </c>
      <c r="F103" s="10" t="str">
        <f t="shared" ca="1" si="5"/>
        <v xml:space="preserve">('7961-LBUS','2014-09-27','2014-09-27','Type 2 Diabetes','1459-XOPU-3859'), </v>
      </c>
    </row>
    <row r="104" spans="1:6" x14ac:dyDescent="0.25">
      <c r="A104" s="10" t="str" cm="1">
        <f t="array" aca="1" ref="A104" ca="1">INDEX(fake_patients!A$2:A$1001,RANDBETWEEN(1,ROWS(fake_patients!A$2:A$1001)),1)</f>
        <v>9736-TQHL</v>
      </c>
      <c r="B104" s="11">
        <f t="shared" ca="1" si="3"/>
        <v>41858</v>
      </c>
      <c r="C104" s="11">
        <f t="shared" ca="1" si="4"/>
        <v>41861</v>
      </c>
      <c r="D104" s="10" t="str" cm="1">
        <f t="array" aca="1" ref="D104" ca="1">_xlfn.IFS(_xlfn.XLOOKUP(A104,fake_patients!A:A,fake_patients!D:D,"",0)="M",INDEX(K$2:K$14,RANDBETWEEN(1,ROWS(K$2:K$14)),1),_xlfn.XLOOKUP(A104,fake_patients!A:A,fake_patients!D:D,"",0)="F",INDEX(N$2:N$12,RANDBETWEEN(1,ROWS(N$2:N$12)),1))</f>
        <v>Pre-Diabetic</v>
      </c>
      <c r="E104" s="10" t="str">
        <f ca="1">_xlfn.XLOOKUP(D104,fake_doctors!H$2:H$14,fake_doctors!J$2:J$14,_xlfn.XLOOKUP(D104,fake_doctors!L$2:L$14,fake_doctors!N$2:N$14,"",0))</f>
        <v>1459-XOPU-3859</v>
      </c>
      <c r="F104" s="10" t="str">
        <f t="shared" ca="1" si="5"/>
        <v xml:space="preserve">('9736-TQHL','2014-08-07','2014-08-10','Pre-Diabetic','1459-XOPU-3859'), </v>
      </c>
    </row>
    <row r="105" spans="1:6" x14ac:dyDescent="0.25">
      <c r="A105" s="10" t="str" cm="1">
        <f t="array" aca="1" ref="A105" ca="1">INDEX(fake_patients!A$2:A$1001,RANDBETWEEN(1,ROWS(fake_patients!A$2:A$1001)),1)</f>
        <v>2315-FQWL</v>
      </c>
      <c r="B105" s="11">
        <f t="shared" ca="1" si="3"/>
        <v>41703</v>
      </c>
      <c r="C105" s="11">
        <f t="shared" ca="1" si="4"/>
        <v>41705</v>
      </c>
      <c r="D105" s="10" t="str" cm="1">
        <f t="array" aca="1" ref="D105" ca="1">_xlfn.IFS(_xlfn.XLOOKUP(A105,fake_patients!A:A,fake_patients!D:D,"",0)="M",INDEX(K$2:K$14,RANDBETWEEN(1,ROWS(K$2:K$14)),1),_xlfn.XLOOKUP(A105,fake_patients!A:A,fake_patients!D:D,"",0)="F",INDEX(N$2:N$12,RANDBETWEEN(1,ROWS(N$2:N$12)),1))</f>
        <v>COVID-19</v>
      </c>
      <c r="E105" s="10" t="str">
        <f ca="1">_xlfn.XLOOKUP(D105,fake_doctors!H$2:H$14,fake_doctors!J$2:J$14,_xlfn.XLOOKUP(D105,fake_doctors!L$2:L$14,fake_doctors!N$2:N$14,"",0))</f>
        <v>5470-RSVZ-4370</v>
      </c>
      <c r="F105" s="10" t="str">
        <f t="shared" ca="1" si="5"/>
        <v xml:space="preserve">('2315-FQWL','2014-03-05','2014-03-07','COVID-19','5470-RSVZ-4370'), </v>
      </c>
    </row>
    <row r="106" spans="1:6" x14ac:dyDescent="0.25">
      <c r="A106" s="10" t="str" cm="1">
        <f t="array" aca="1" ref="A106" ca="1">INDEX(fake_patients!A$2:A$1001,RANDBETWEEN(1,ROWS(fake_patients!A$2:A$1001)),1)</f>
        <v>6589-LCXE</v>
      </c>
      <c r="B106" s="11">
        <f t="shared" ca="1" si="3"/>
        <v>41685</v>
      </c>
      <c r="C106" s="11">
        <f t="shared" ca="1" si="4"/>
        <v>41687</v>
      </c>
      <c r="D106" s="10" t="str" cm="1">
        <f t="array" aca="1" ref="D106" ca="1">_xlfn.IFS(_xlfn.XLOOKUP(A106,fake_patients!A:A,fake_patients!D:D,"",0)="M",INDEX(K$2:K$14,RANDBETWEEN(1,ROWS(K$2:K$14)),1),_xlfn.XLOOKUP(A106,fake_patients!A:A,fake_patients!D:D,"",0)="F",INDEX(N$2:N$12,RANDBETWEEN(1,ROWS(N$2:N$12)),1))</f>
        <v>Prostate Cancer</v>
      </c>
      <c r="E106" s="10" t="str">
        <f ca="1">_xlfn.XLOOKUP(D106,fake_doctors!H$2:H$14,fake_doctors!J$2:J$14,_xlfn.XLOOKUP(D106,fake_doctors!L$2:L$14,fake_doctors!N$2:N$14,"",0))</f>
        <v>2642-BDYD-8530</v>
      </c>
      <c r="F106" s="10" t="str">
        <f t="shared" ca="1" si="5"/>
        <v xml:space="preserve">('6589-LCXE','2014-02-15','2014-02-17','Prostate Cancer','2642-BDYD-8530'), </v>
      </c>
    </row>
    <row r="107" spans="1:6" x14ac:dyDescent="0.25">
      <c r="A107" s="10" t="str" cm="1">
        <f t="array" aca="1" ref="A107" ca="1">INDEX(fake_patients!A$2:A$1001,RANDBETWEEN(1,ROWS(fake_patients!A$2:A$1001)),1)</f>
        <v>1675-UNAD</v>
      </c>
      <c r="B107" s="11">
        <f t="shared" ca="1" si="3"/>
        <v>41753</v>
      </c>
      <c r="C107" s="11">
        <f t="shared" ca="1" si="4"/>
        <v>41755</v>
      </c>
      <c r="D107" s="10" t="str" cm="1">
        <f t="array" aca="1" ref="D107" ca="1">_xlfn.IFS(_xlfn.XLOOKUP(A107,fake_patients!A:A,fake_patients!D:D,"",0)="M",INDEX(K$2:K$14,RANDBETWEEN(1,ROWS(K$2:K$14)),1),_xlfn.XLOOKUP(A107,fake_patients!A:A,fake_patients!D:D,"",0)="F",INDEX(N$2:N$12,RANDBETWEEN(1,ROWS(N$2:N$12)),1))</f>
        <v>Alzheimers</v>
      </c>
      <c r="E107" s="10" t="str">
        <f ca="1">_xlfn.XLOOKUP(D107,fake_doctors!H$2:H$14,fake_doctors!J$2:J$14,_xlfn.XLOOKUP(D107,fake_doctors!L$2:L$14,fake_doctors!N$2:N$14,"",0))</f>
        <v>3774-KWXL-5064</v>
      </c>
      <c r="F107" s="10" t="str">
        <f t="shared" ca="1" si="5"/>
        <v xml:space="preserve">('1675-UNAD','2014-04-24','2014-04-26','Alzheimers','3774-KWXL-5064'), </v>
      </c>
    </row>
    <row r="108" spans="1:6" x14ac:dyDescent="0.25">
      <c r="A108" s="10" t="str" cm="1">
        <f t="array" aca="1" ref="A108" ca="1">INDEX(fake_patients!A$2:A$1001,RANDBETWEEN(1,ROWS(fake_patients!A$2:A$1001)),1)</f>
        <v>5477-GBLE</v>
      </c>
      <c r="B108" s="11">
        <f t="shared" ca="1" si="3"/>
        <v>41910</v>
      </c>
      <c r="C108" s="11">
        <f t="shared" ca="1" si="4"/>
        <v>41912</v>
      </c>
      <c r="D108" s="10" t="str" cm="1">
        <f t="array" aca="1" ref="D108" ca="1">_xlfn.IFS(_xlfn.XLOOKUP(A108,fake_patients!A:A,fake_patients!D:D,"",0)="M",INDEX(K$2:K$14,RANDBETWEEN(1,ROWS(K$2:K$14)),1),_xlfn.XLOOKUP(A108,fake_patients!A:A,fake_patients!D:D,"",0)="F",INDEX(N$2:N$12,RANDBETWEEN(1,ROWS(N$2:N$12)),1))</f>
        <v>Alcoholic Liver Disease</v>
      </c>
      <c r="E108" s="10" t="str">
        <f ca="1">_xlfn.XLOOKUP(D108,fake_doctors!H$2:H$14,fake_doctors!J$2:J$14,_xlfn.XLOOKUP(D108,fake_doctors!L$2:L$14,fake_doctors!N$2:N$14,"",0))</f>
        <v>6632-QCEI-3542</v>
      </c>
      <c r="F108" s="10" t="str">
        <f t="shared" ca="1" si="5"/>
        <v xml:space="preserve">('5477-GBLE','2014-09-28','2014-09-30','Alcoholic Liver Disease','6632-QCEI-3542'), </v>
      </c>
    </row>
    <row r="109" spans="1:6" x14ac:dyDescent="0.25">
      <c r="A109" s="10" t="str" cm="1">
        <f t="array" aca="1" ref="A109" ca="1">INDEX(fake_patients!A$2:A$1001,RANDBETWEEN(1,ROWS(fake_patients!A$2:A$1001)),1)</f>
        <v>9794-UIYS</v>
      </c>
      <c r="B109" s="11">
        <f t="shared" ca="1" si="3"/>
        <v>41986</v>
      </c>
      <c r="C109" s="11">
        <f t="shared" ca="1" si="4"/>
        <v>41987</v>
      </c>
      <c r="D109" s="10" t="str" cm="1">
        <f t="array" aca="1" ref="D109" ca="1">_xlfn.IFS(_xlfn.XLOOKUP(A109,fake_patients!A:A,fake_patients!D:D,"",0)="M",INDEX(K$2:K$14,RANDBETWEEN(1,ROWS(K$2:K$14)),1),_xlfn.XLOOKUP(A109,fake_patients!A:A,fake_patients!D:D,"",0)="F",INDEX(N$2:N$12,RANDBETWEEN(1,ROWS(N$2:N$12)),1))</f>
        <v>Pregnancy</v>
      </c>
      <c r="E109" s="10" t="str">
        <f ca="1">_xlfn.XLOOKUP(D109,fake_doctors!H$2:H$14,fake_doctors!J$2:J$14,_xlfn.XLOOKUP(D109,fake_doctors!L$2:L$14,fake_doctors!N$2:N$14,"",0))</f>
        <v>1648-IHTF-9578</v>
      </c>
      <c r="F109" s="10" t="str">
        <f t="shared" ca="1" si="5"/>
        <v xml:space="preserve">('9794-UIYS','2014-12-13','2014-12-14','Pregnancy','1648-IHTF-9578'), </v>
      </c>
    </row>
    <row r="110" spans="1:6" x14ac:dyDescent="0.25">
      <c r="A110" s="10" t="str" cm="1">
        <f t="array" aca="1" ref="A110" ca="1">INDEX(fake_patients!A$2:A$1001,RANDBETWEEN(1,ROWS(fake_patients!A$2:A$1001)),1)</f>
        <v>6211-UFOO</v>
      </c>
      <c r="B110" s="11">
        <f t="shared" ca="1" si="3"/>
        <v>41772</v>
      </c>
      <c r="C110" s="11">
        <f t="shared" ca="1" si="4"/>
        <v>41772</v>
      </c>
      <c r="D110" s="10" t="str" cm="1">
        <f t="array" aca="1" ref="D110" ca="1">_xlfn.IFS(_xlfn.XLOOKUP(A110,fake_patients!A:A,fake_patients!D:D,"",0)="M",INDEX(K$2:K$14,RANDBETWEEN(1,ROWS(K$2:K$14)),1),_xlfn.XLOOKUP(A110,fake_patients!A:A,fake_patients!D:D,"",0)="F",INDEX(N$2:N$12,RANDBETWEEN(1,ROWS(N$2:N$12)),1))</f>
        <v>Erectile Dysfunction</v>
      </c>
      <c r="E110" s="10" t="str">
        <f ca="1">_xlfn.XLOOKUP(D110,fake_doctors!H$2:H$14,fake_doctors!J$2:J$14,_xlfn.XLOOKUP(D110,fake_doctors!L$2:L$14,fake_doctors!N$2:N$14,"",0))</f>
        <v>4252-FGWJ-2297</v>
      </c>
      <c r="F110" s="10" t="str">
        <f t="shared" ca="1" si="5"/>
        <v xml:space="preserve">('6211-UFOO','2014-05-13','2014-05-13','Erectile Dysfunction','4252-FGWJ-2297'), </v>
      </c>
    </row>
    <row r="111" spans="1:6" x14ac:dyDescent="0.25">
      <c r="A111" s="10" t="str" cm="1">
        <f t="array" aca="1" ref="A111" ca="1">INDEX(fake_patients!A$2:A$1001,RANDBETWEEN(1,ROWS(fake_patients!A$2:A$1001)),1)</f>
        <v>8043-AWXW</v>
      </c>
      <c r="B111" s="11">
        <f t="shared" ca="1" si="3"/>
        <v>41970</v>
      </c>
      <c r="C111" s="11">
        <f t="shared" ca="1" si="4"/>
        <v>41971</v>
      </c>
      <c r="D111" s="10" t="str" cm="1">
        <f t="array" aca="1" ref="D111" ca="1">_xlfn.IFS(_xlfn.XLOOKUP(A111,fake_patients!A:A,fake_patients!D:D,"",0)="M",INDEX(K$2:K$14,RANDBETWEEN(1,ROWS(K$2:K$14)),1),_xlfn.XLOOKUP(A111,fake_patients!A:A,fake_patients!D:D,"",0)="F",INDEX(N$2:N$12,RANDBETWEEN(1,ROWS(N$2:N$12)),1))</f>
        <v>Depression</v>
      </c>
      <c r="E111" s="10" t="str">
        <f ca="1">_xlfn.XLOOKUP(D111,fake_doctors!H$2:H$14,fake_doctors!J$2:J$14,_xlfn.XLOOKUP(D111,fake_doctors!L$2:L$14,fake_doctors!N$2:N$14,"",0))</f>
        <v>5470-RSVZ-4370</v>
      </c>
      <c r="F111" s="10" t="str">
        <f t="shared" ca="1" si="5"/>
        <v xml:space="preserve">('8043-AWXW','2014-11-27','2014-11-28','Depression','5470-RSVZ-4370'), </v>
      </c>
    </row>
    <row r="112" spans="1:6" x14ac:dyDescent="0.25">
      <c r="A112" s="10" t="str" cm="1">
        <f t="array" aca="1" ref="A112" ca="1">INDEX(fake_patients!A$2:A$1001,RANDBETWEEN(1,ROWS(fake_patients!A$2:A$1001)),1)</f>
        <v>9618-ORGU</v>
      </c>
      <c r="B112" s="11">
        <f t="shared" ca="1" si="3"/>
        <v>41951</v>
      </c>
      <c r="C112" s="11">
        <f t="shared" ca="1" si="4"/>
        <v>41953</v>
      </c>
      <c r="D112" s="10" t="str" cm="1">
        <f t="array" aca="1" ref="D112" ca="1">_xlfn.IFS(_xlfn.XLOOKUP(A112,fake_patients!A:A,fake_patients!D:D,"",0)="M",INDEX(K$2:K$14,RANDBETWEEN(1,ROWS(K$2:K$14)),1),_xlfn.XLOOKUP(A112,fake_patients!A:A,fake_patients!D:D,"",0)="F",INDEX(N$2:N$12,RANDBETWEEN(1,ROWS(N$2:N$12)),1))</f>
        <v>Alcoholic Liver Disease</v>
      </c>
      <c r="E112" s="10" t="str">
        <f ca="1">_xlfn.XLOOKUP(D112,fake_doctors!H$2:H$14,fake_doctors!J$2:J$14,_xlfn.XLOOKUP(D112,fake_doctors!L$2:L$14,fake_doctors!N$2:N$14,"",0))</f>
        <v>6632-QCEI-3542</v>
      </c>
      <c r="F112" s="10" t="str">
        <f t="shared" ca="1" si="5"/>
        <v xml:space="preserve">('9618-ORGU','2014-11-08','2014-11-10','Alcoholic Liver Disease','6632-QCEI-3542'), </v>
      </c>
    </row>
    <row r="113" spans="1:6" x14ac:dyDescent="0.25">
      <c r="A113" s="10" t="str" cm="1">
        <f t="array" aca="1" ref="A113" ca="1">INDEX(fake_patients!A$2:A$1001,RANDBETWEEN(1,ROWS(fake_patients!A$2:A$1001)),1)</f>
        <v>8763-ZICE</v>
      </c>
      <c r="B113" s="11">
        <f t="shared" ca="1" si="3"/>
        <v>41829</v>
      </c>
      <c r="C113" s="11">
        <f t="shared" ca="1" si="4"/>
        <v>41831</v>
      </c>
      <c r="D113" s="10" t="str" cm="1">
        <f t="array" aca="1" ref="D113" ca="1">_xlfn.IFS(_xlfn.XLOOKUP(A113,fake_patients!A:A,fake_patients!D:D,"",0)="M",INDEX(K$2:K$14,RANDBETWEEN(1,ROWS(K$2:K$14)),1),_xlfn.XLOOKUP(A113,fake_patients!A:A,fake_patients!D:D,"",0)="F",INDEX(N$2:N$12,RANDBETWEEN(1,ROWS(N$2:N$12)),1))</f>
        <v>Pre-Diabetic</v>
      </c>
      <c r="E113" s="10" t="str">
        <f ca="1">_xlfn.XLOOKUP(D113,fake_doctors!H$2:H$14,fake_doctors!J$2:J$14,_xlfn.XLOOKUP(D113,fake_doctors!L$2:L$14,fake_doctors!N$2:N$14,"",0))</f>
        <v>1459-XOPU-3859</v>
      </c>
      <c r="F113" s="10" t="str">
        <f t="shared" ca="1" si="5"/>
        <v xml:space="preserve">('8763-ZICE','2014-07-09','2014-07-11','Pre-Diabetic','1459-XOPU-3859'), </v>
      </c>
    </row>
    <row r="114" spans="1:6" x14ac:dyDescent="0.25">
      <c r="A114" s="10" t="str" cm="1">
        <f t="array" aca="1" ref="A114" ca="1">INDEX(fake_patients!A$2:A$1001,RANDBETWEEN(1,ROWS(fake_patients!A$2:A$1001)),1)</f>
        <v>4998-BDZD</v>
      </c>
      <c r="B114" s="11">
        <f t="shared" ca="1" si="3"/>
        <v>41734</v>
      </c>
      <c r="C114" s="11">
        <f t="shared" ca="1" si="4"/>
        <v>41737</v>
      </c>
      <c r="D114" s="10" t="str" cm="1">
        <f t="array" aca="1" ref="D114" ca="1">_xlfn.IFS(_xlfn.XLOOKUP(A114,fake_patients!A:A,fake_patients!D:D,"",0)="M",INDEX(K$2:K$14,RANDBETWEEN(1,ROWS(K$2:K$14)),1),_xlfn.XLOOKUP(A114,fake_patients!A:A,fake_patients!D:D,"",0)="F",INDEX(N$2:N$12,RANDBETWEEN(1,ROWS(N$2:N$12)),1))</f>
        <v>Sexually Transmitted Infections</v>
      </c>
      <c r="E114" s="10" t="str">
        <f ca="1">_xlfn.XLOOKUP(D114,fake_doctors!H$2:H$14,fake_doctors!J$2:J$14,_xlfn.XLOOKUP(D114,fake_doctors!L$2:L$14,fake_doctors!N$2:N$14,"",0))</f>
        <v>9324-UBUS-4411</v>
      </c>
      <c r="F114" s="10" t="str">
        <f t="shared" ca="1" si="5"/>
        <v xml:space="preserve">('4998-BDZD','2014-04-05','2014-04-08','Sexually Transmitted Infections','9324-UBUS-4411'), </v>
      </c>
    </row>
    <row r="115" spans="1:6" x14ac:dyDescent="0.25">
      <c r="A115" s="10" t="str" cm="1">
        <f t="array" aca="1" ref="A115" ca="1">INDEX(fake_patients!A$2:A$1001,RANDBETWEEN(1,ROWS(fake_patients!A$2:A$1001)),1)</f>
        <v>5814-SVEO</v>
      </c>
      <c r="B115" s="11">
        <f t="shared" ca="1" si="3"/>
        <v>41882</v>
      </c>
      <c r="C115" s="11">
        <f t="shared" ca="1" si="4"/>
        <v>41882</v>
      </c>
      <c r="D115" s="10" t="str" cm="1">
        <f t="array" aca="1" ref="D115" ca="1">_xlfn.IFS(_xlfn.XLOOKUP(A115,fake_patients!A:A,fake_patients!D:D,"",0)="M",INDEX(K$2:K$14,RANDBETWEEN(1,ROWS(K$2:K$14)),1),_xlfn.XLOOKUP(A115,fake_patients!A:A,fake_patients!D:D,"",0)="F",INDEX(N$2:N$12,RANDBETWEEN(1,ROWS(N$2:N$12)),1))</f>
        <v>Cardiovascular Disease</v>
      </c>
      <c r="E115" s="10" t="str">
        <f ca="1">_xlfn.XLOOKUP(D115,fake_doctors!H$2:H$14,fake_doctors!J$2:J$14,_xlfn.XLOOKUP(D115,fake_doctors!L$2:L$14,fake_doctors!N$2:N$14,"",0))</f>
        <v>4178-HRUK-6302</v>
      </c>
      <c r="F115" s="10" t="str">
        <f t="shared" ca="1" si="5"/>
        <v xml:space="preserve">('5814-SVEO','2014-08-31','2014-08-31','Cardiovascular Disease','4178-HRUK-6302'), </v>
      </c>
    </row>
    <row r="116" spans="1:6" x14ac:dyDescent="0.25">
      <c r="A116" s="10" t="str" cm="1">
        <f t="array" aca="1" ref="A116" ca="1">INDEX(fake_patients!A$2:A$1001,RANDBETWEEN(1,ROWS(fake_patients!A$2:A$1001)),1)</f>
        <v>9190-YUWC</v>
      </c>
      <c r="B116" s="11">
        <f t="shared" ca="1" si="3"/>
        <v>41705</v>
      </c>
      <c r="C116" s="11">
        <f t="shared" ca="1" si="4"/>
        <v>41708</v>
      </c>
      <c r="D116" s="10" t="str" cm="1">
        <f t="array" aca="1" ref="D116" ca="1">_xlfn.IFS(_xlfn.XLOOKUP(A116,fake_patients!A:A,fake_patients!D:D,"",0)="M",INDEX(K$2:K$14,RANDBETWEEN(1,ROWS(K$2:K$14)),1),_xlfn.XLOOKUP(A116,fake_patients!A:A,fake_patients!D:D,"",0)="F",INDEX(N$2:N$12,RANDBETWEEN(1,ROWS(N$2:N$12)),1))</f>
        <v>Alzheimers</v>
      </c>
      <c r="E116" s="10" t="str">
        <f ca="1">_xlfn.XLOOKUP(D116,fake_doctors!H$2:H$14,fake_doctors!J$2:J$14,_xlfn.XLOOKUP(D116,fake_doctors!L$2:L$14,fake_doctors!N$2:N$14,"",0))</f>
        <v>3774-KWXL-5064</v>
      </c>
      <c r="F116" s="10" t="str">
        <f t="shared" ca="1" si="5"/>
        <v xml:space="preserve">('9190-YUWC','2014-03-07','2014-03-10','Alzheimers','3774-KWXL-5064'), </v>
      </c>
    </row>
    <row r="117" spans="1:6" x14ac:dyDescent="0.25">
      <c r="A117" s="10" t="str" cm="1">
        <f t="array" aca="1" ref="A117" ca="1">INDEX(fake_patients!A$2:A$1001,RANDBETWEEN(1,ROWS(fake_patients!A$2:A$1001)),1)</f>
        <v>5987-EWTS</v>
      </c>
      <c r="B117" s="11">
        <f t="shared" ca="1" si="3"/>
        <v>41835</v>
      </c>
      <c r="C117" s="11">
        <f t="shared" ca="1" si="4"/>
        <v>41835</v>
      </c>
      <c r="D117" s="10" t="str" cm="1">
        <f t="array" aca="1" ref="D117" ca="1">_xlfn.IFS(_xlfn.XLOOKUP(A117,fake_patients!A:A,fake_patients!D:D,"",0)="M",INDEX(K$2:K$14,RANDBETWEEN(1,ROWS(K$2:K$14)),1),_xlfn.XLOOKUP(A117,fake_patients!A:A,fake_patients!D:D,"",0)="F",INDEX(N$2:N$12,RANDBETWEEN(1,ROWS(N$2:N$12)),1))</f>
        <v>Cardiovascular Disease</v>
      </c>
      <c r="E117" s="10" t="str">
        <f ca="1">_xlfn.XLOOKUP(D117,fake_doctors!H$2:H$14,fake_doctors!J$2:J$14,_xlfn.XLOOKUP(D117,fake_doctors!L$2:L$14,fake_doctors!N$2:N$14,"",0))</f>
        <v>4178-HRUK-6302</v>
      </c>
      <c r="F117" s="10" t="str">
        <f t="shared" ca="1" si="5"/>
        <v xml:space="preserve">('5987-EWTS','2014-07-15','2014-07-15','Cardiovascular Disease','4178-HRUK-6302'), </v>
      </c>
    </row>
    <row r="118" spans="1:6" x14ac:dyDescent="0.25">
      <c r="A118" s="10" t="str" cm="1">
        <f t="array" aca="1" ref="A118" ca="1">INDEX(fake_patients!A$2:A$1001,RANDBETWEEN(1,ROWS(fake_patients!A$2:A$1001)),1)</f>
        <v>2377-WQZG</v>
      </c>
      <c r="B118" s="11">
        <f t="shared" ca="1" si="3"/>
        <v>41982</v>
      </c>
      <c r="C118" s="11">
        <f t="shared" ca="1" si="4"/>
        <v>41982</v>
      </c>
      <c r="D118" s="10" t="str" cm="1">
        <f t="array" aca="1" ref="D118" ca="1">_xlfn.IFS(_xlfn.XLOOKUP(A118,fake_patients!A:A,fake_patients!D:D,"",0)="M",INDEX(K$2:K$14,RANDBETWEEN(1,ROWS(K$2:K$14)),1),_xlfn.XLOOKUP(A118,fake_patients!A:A,fake_patients!D:D,"",0)="F",INDEX(N$2:N$12,RANDBETWEEN(1,ROWS(N$2:N$12)),1))</f>
        <v>Chronic Obstructive Pulmonary disease</v>
      </c>
      <c r="E118" s="10" t="str">
        <f ca="1">_xlfn.XLOOKUP(D118,fake_doctors!H$2:H$14,fake_doctors!J$2:J$14,_xlfn.XLOOKUP(D118,fake_doctors!L$2:L$14,fake_doctors!N$2:N$14,"",0))</f>
        <v>8284-SFXG-6168</v>
      </c>
      <c r="F118" s="10" t="str">
        <f t="shared" ca="1" si="5"/>
        <v xml:space="preserve">('2377-WQZG','2014-12-09','2014-12-09','Chronic Obstructive Pulmonary disease','8284-SFXG-6168'), </v>
      </c>
    </row>
    <row r="119" spans="1:6" x14ac:dyDescent="0.25">
      <c r="A119" s="10" t="str" cm="1">
        <f t="array" aca="1" ref="A119" ca="1">INDEX(fake_patients!A$2:A$1001,RANDBETWEEN(1,ROWS(fake_patients!A$2:A$1001)),1)</f>
        <v>2997-RALC</v>
      </c>
      <c r="B119" s="11">
        <f t="shared" ca="1" si="3"/>
        <v>41782</v>
      </c>
      <c r="C119" s="11">
        <f t="shared" ca="1" si="4"/>
        <v>41783</v>
      </c>
      <c r="D119" s="10" t="str" cm="1">
        <f t="array" aca="1" ref="D119" ca="1">_xlfn.IFS(_xlfn.XLOOKUP(A119,fake_patients!A:A,fake_patients!D:D,"",0)="M",INDEX(K$2:K$14,RANDBETWEEN(1,ROWS(K$2:K$14)),1),_xlfn.XLOOKUP(A119,fake_patients!A:A,fake_patients!D:D,"",0)="F",INDEX(N$2:N$12,RANDBETWEEN(1,ROWS(N$2:N$12)),1))</f>
        <v>Lung Cancer</v>
      </c>
      <c r="E119" s="10" t="str">
        <f ca="1">_xlfn.XLOOKUP(D119,fake_doctors!H$2:H$14,fake_doctors!J$2:J$14,_xlfn.XLOOKUP(D119,fake_doctors!L$2:L$14,fake_doctors!N$2:N$14,"",0))</f>
        <v>3598-DTVC-3586</v>
      </c>
      <c r="F119" s="10" t="str">
        <f t="shared" ca="1" si="5"/>
        <v xml:space="preserve">('2997-RALC','2014-05-23','2014-05-24','Lung Cancer','3598-DTVC-3586'), </v>
      </c>
    </row>
    <row r="120" spans="1:6" x14ac:dyDescent="0.25">
      <c r="A120" s="10" t="str" cm="1">
        <f t="array" aca="1" ref="A120" ca="1">INDEX(fake_patients!A$2:A$1001,RANDBETWEEN(1,ROWS(fake_patients!A$2:A$1001)),1)</f>
        <v>6589-LCXE</v>
      </c>
      <c r="B120" s="11">
        <f t="shared" ca="1" si="3"/>
        <v>41909</v>
      </c>
      <c r="C120" s="11">
        <f t="shared" ca="1" si="4"/>
        <v>41911</v>
      </c>
      <c r="D120" s="10" t="str" cm="1">
        <f t="array" aca="1" ref="D120" ca="1">_xlfn.IFS(_xlfn.XLOOKUP(A120,fake_patients!A:A,fake_patients!D:D,"",0)="M",INDEX(K$2:K$14,RANDBETWEEN(1,ROWS(K$2:K$14)),1),_xlfn.XLOOKUP(A120,fake_patients!A:A,fake_patients!D:D,"",0)="F",INDEX(N$2:N$12,RANDBETWEEN(1,ROWS(N$2:N$12)),1))</f>
        <v>Prostate Cancer</v>
      </c>
      <c r="E120" s="10" t="str">
        <f ca="1">_xlfn.XLOOKUP(D120,fake_doctors!H$2:H$14,fake_doctors!J$2:J$14,_xlfn.XLOOKUP(D120,fake_doctors!L$2:L$14,fake_doctors!N$2:N$14,"",0))</f>
        <v>2642-BDYD-8530</v>
      </c>
      <c r="F120" s="10" t="str">
        <f t="shared" ca="1" si="5"/>
        <v xml:space="preserve">('6589-LCXE','2014-09-27','2014-09-29','Prostate Cancer','2642-BDYD-8530'), </v>
      </c>
    </row>
    <row r="121" spans="1:6" x14ac:dyDescent="0.25">
      <c r="A121" s="10" t="str" cm="1">
        <f t="array" aca="1" ref="A121" ca="1">INDEX(fake_patients!A$2:A$1001,RANDBETWEEN(1,ROWS(fake_patients!A$2:A$1001)),1)</f>
        <v>8487-ZJTH</v>
      </c>
      <c r="B121" s="11">
        <f t="shared" ca="1" si="3"/>
        <v>41708</v>
      </c>
      <c r="C121" s="11">
        <f t="shared" ca="1" si="4"/>
        <v>41710</v>
      </c>
      <c r="D121" s="10" t="str" cm="1">
        <f t="array" aca="1" ref="D121" ca="1">_xlfn.IFS(_xlfn.XLOOKUP(A121,fake_patients!A:A,fake_patients!D:D,"",0)="M",INDEX(K$2:K$14,RANDBETWEEN(1,ROWS(K$2:K$14)),1),_xlfn.XLOOKUP(A121,fake_patients!A:A,fake_patients!D:D,"",0)="F",INDEX(N$2:N$12,RANDBETWEEN(1,ROWS(N$2:N$12)),1))</f>
        <v>COVID-19</v>
      </c>
      <c r="E121" s="10" t="str">
        <f ca="1">_xlfn.XLOOKUP(D121,fake_doctors!H$2:H$14,fake_doctors!J$2:J$14,_xlfn.XLOOKUP(D121,fake_doctors!L$2:L$14,fake_doctors!N$2:N$14,"",0))</f>
        <v>5470-RSVZ-4370</v>
      </c>
      <c r="F121" s="10" t="str">
        <f t="shared" ca="1" si="5"/>
        <v xml:space="preserve">('8487-ZJTH','2014-03-10','2014-03-12','COVID-19','5470-RSVZ-4370'), </v>
      </c>
    </row>
    <row r="122" spans="1:6" x14ac:dyDescent="0.25">
      <c r="A122" s="10" t="str" cm="1">
        <f t="array" aca="1" ref="A122" ca="1">INDEX(fake_patients!A$2:A$1001,RANDBETWEEN(1,ROWS(fake_patients!A$2:A$1001)),1)</f>
        <v>2761-ZAXR</v>
      </c>
      <c r="B122" s="11">
        <f t="shared" ca="1" si="3"/>
        <v>41839</v>
      </c>
      <c r="C122" s="11">
        <f t="shared" ca="1" si="4"/>
        <v>41839</v>
      </c>
      <c r="D122" s="10" t="str" cm="1">
        <f t="array" aca="1" ref="D122" ca="1">_xlfn.IFS(_xlfn.XLOOKUP(A122,fake_patients!A:A,fake_patients!D:D,"",0)="M",INDEX(K$2:K$14,RANDBETWEEN(1,ROWS(K$2:K$14)),1),_xlfn.XLOOKUP(A122,fake_patients!A:A,fake_patients!D:D,"",0)="F",INDEX(N$2:N$12,RANDBETWEEN(1,ROWS(N$2:N$12)),1))</f>
        <v>Urinary Tract Infections</v>
      </c>
      <c r="E122" s="10" t="str">
        <f ca="1">_xlfn.XLOOKUP(D122,fake_doctors!H$2:H$14,fake_doctors!J$2:J$14,_xlfn.XLOOKUP(D122,fake_doctors!L$2:L$14,fake_doctors!N$2:N$14,"",0))</f>
        <v>4252-FGWJ-2297</v>
      </c>
      <c r="F122" s="10" t="str">
        <f t="shared" ca="1" si="5"/>
        <v xml:space="preserve">('2761-ZAXR','2014-07-19','2014-07-19','Urinary Tract Infections','4252-FGWJ-2297'), </v>
      </c>
    </row>
    <row r="123" spans="1:6" x14ac:dyDescent="0.25">
      <c r="A123" s="10" t="str" cm="1">
        <f t="array" aca="1" ref="A123" ca="1">INDEX(fake_patients!A$2:A$1001,RANDBETWEEN(1,ROWS(fake_patients!A$2:A$1001)),1)</f>
        <v>5992-VMJK</v>
      </c>
      <c r="B123" s="11">
        <f t="shared" ca="1" si="3"/>
        <v>41831</v>
      </c>
      <c r="C123" s="11">
        <f t="shared" ca="1" si="4"/>
        <v>41831</v>
      </c>
      <c r="D123" s="10" t="str" cm="1">
        <f t="array" aca="1" ref="D123" ca="1">_xlfn.IFS(_xlfn.XLOOKUP(A123,fake_patients!A:A,fake_patients!D:D,"",0)="M",INDEX(K$2:K$14,RANDBETWEEN(1,ROWS(K$2:K$14)),1),_xlfn.XLOOKUP(A123,fake_patients!A:A,fake_patients!D:D,"",0)="F",INDEX(N$2:N$12,RANDBETWEEN(1,ROWS(N$2:N$12)),1))</f>
        <v>Stroke</v>
      </c>
      <c r="E123" s="10" t="str">
        <f ca="1">_xlfn.XLOOKUP(D123,fake_doctors!H$2:H$14,fake_doctors!J$2:J$14,_xlfn.XLOOKUP(D123,fake_doctors!L$2:L$14,fake_doctors!N$2:N$14,"",0))</f>
        <v>1308-TMNK-2253</v>
      </c>
      <c r="F123" s="10" t="str">
        <f t="shared" ca="1" si="5"/>
        <v xml:space="preserve">('5992-VMJK','2014-07-11','2014-07-11','Stroke','1308-TMNK-2253'), </v>
      </c>
    </row>
    <row r="124" spans="1:6" x14ac:dyDescent="0.25">
      <c r="A124" s="10" t="str" cm="1">
        <f t="array" aca="1" ref="A124" ca="1">INDEX(fake_patients!A$2:A$1001,RANDBETWEEN(1,ROWS(fake_patients!A$2:A$1001)),1)</f>
        <v>8672-JOOZ</v>
      </c>
      <c r="B124" s="11">
        <f t="shared" ca="1" si="3"/>
        <v>41738</v>
      </c>
      <c r="C124" s="11">
        <f t="shared" ca="1" si="4"/>
        <v>41741</v>
      </c>
      <c r="D124" s="10" t="str" cm="1">
        <f t="array" aca="1" ref="D124" ca="1">_xlfn.IFS(_xlfn.XLOOKUP(A124,fake_patients!A:A,fake_patients!D:D,"",0)="M",INDEX(K$2:K$14,RANDBETWEEN(1,ROWS(K$2:K$14)),1),_xlfn.XLOOKUP(A124,fake_patients!A:A,fake_patients!D:D,"",0)="F",INDEX(N$2:N$12,RANDBETWEEN(1,ROWS(N$2:N$12)),1))</f>
        <v>Depression</v>
      </c>
      <c r="E124" s="10" t="str">
        <f ca="1">_xlfn.XLOOKUP(D124,fake_doctors!H$2:H$14,fake_doctors!J$2:J$14,_xlfn.XLOOKUP(D124,fake_doctors!L$2:L$14,fake_doctors!N$2:N$14,"",0))</f>
        <v>5470-RSVZ-4370</v>
      </c>
      <c r="F124" s="10" t="str">
        <f t="shared" ca="1" si="5"/>
        <v xml:space="preserve">('8672-JOOZ','2014-04-09','2014-04-12','Depression','5470-RSVZ-4370'), </v>
      </c>
    </row>
    <row r="125" spans="1:6" x14ac:dyDescent="0.25">
      <c r="A125" s="10" t="str" cm="1">
        <f t="array" aca="1" ref="A125" ca="1">INDEX(fake_patients!A$2:A$1001,RANDBETWEEN(1,ROWS(fake_patients!A$2:A$1001)),1)</f>
        <v>6467-UWQS</v>
      </c>
      <c r="B125" s="11">
        <f t="shared" ca="1" si="3"/>
        <v>41783</v>
      </c>
      <c r="C125" s="11">
        <f t="shared" ca="1" si="4"/>
        <v>41784</v>
      </c>
      <c r="D125" s="10" t="str" cm="1">
        <f t="array" aca="1" ref="D125" ca="1">_xlfn.IFS(_xlfn.XLOOKUP(A125,fake_patients!A:A,fake_patients!D:D,"",0)="M",INDEX(K$2:K$14,RANDBETWEEN(1,ROWS(K$2:K$14)),1),_xlfn.XLOOKUP(A125,fake_patients!A:A,fake_patients!D:D,"",0)="F",INDEX(N$2:N$12,RANDBETWEEN(1,ROWS(N$2:N$12)),1))</f>
        <v>Prostate Cancer</v>
      </c>
      <c r="E125" s="10" t="str">
        <f ca="1">_xlfn.XLOOKUP(D125,fake_doctors!H$2:H$14,fake_doctors!J$2:J$14,_xlfn.XLOOKUP(D125,fake_doctors!L$2:L$14,fake_doctors!N$2:N$14,"",0))</f>
        <v>2642-BDYD-8530</v>
      </c>
      <c r="F125" s="10" t="str">
        <f t="shared" ca="1" si="5"/>
        <v xml:space="preserve">('6467-UWQS','2014-05-24','2014-05-25','Prostate Cancer','2642-BDYD-8530'), </v>
      </c>
    </row>
    <row r="126" spans="1:6" x14ac:dyDescent="0.25">
      <c r="A126" s="10" t="str" cm="1">
        <f t="array" aca="1" ref="A126" ca="1">INDEX(fake_patients!A$2:A$1001,RANDBETWEEN(1,ROWS(fake_patients!A$2:A$1001)),1)</f>
        <v>4578-ABUF</v>
      </c>
      <c r="B126" s="11">
        <f t="shared" ca="1" si="3"/>
        <v>41943</v>
      </c>
      <c r="C126" s="11">
        <f t="shared" ca="1" si="4"/>
        <v>41946</v>
      </c>
      <c r="D126" s="10" t="str" cm="1">
        <f t="array" aca="1" ref="D126" ca="1">_xlfn.IFS(_xlfn.XLOOKUP(A126,fake_patients!A:A,fake_patients!D:D,"",0)="M",INDEX(K$2:K$14,RANDBETWEEN(1,ROWS(K$2:K$14)),1),_xlfn.XLOOKUP(A126,fake_patients!A:A,fake_patients!D:D,"",0)="F",INDEX(N$2:N$12,RANDBETWEEN(1,ROWS(N$2:N$12)),1))</f>
        <v>Cardiovascular disease</v>
      </c>
      <c r="E126" s="10" t="str">
        <f ca="1">_xlfn.XLOOKUP(D126,fake_doctors!H$2:H$14,fake_doctors!J$2:J$14,_xlfn.XLOOKUP(D126,fake_doctors!L$2:L$14,fake_doctors!N$2:N$14,"",0))</f>
        <v>4178-HRUK-6302</v>
      </c>
      <c r="F126" s="10" t="str">
        <f t="shared" ca="1" si="5"/>
        <v xml:space="preserve">('4578-ABUF','2014-10-31','2014-11-03','Cardiovascular disease','4178-HRUK-6302'), </v>
      </c>
    </row>
    <row r="127" spans="1:6" x14ac:dyDescent="0.25">
      <c r="A127" s="10" t="str" cm="1">
        <f t="array" aca="1" ref="A127" ca="1">INDEX(fake_patients!A$2:A$1001,RANDBETWEEN(1,ROWS(fake_patients!A$2:A$1001)),1)</f>
        <v>7783-QIDA</v>
      </c>
      <c r="B127" s="11">
        <f t="shared" ca="1" si="3"/>
        <v>41897</v>
      </c>
      <c r="C127" s="11">
        <f t="shared" ca="1" si="4"/>
        <v>41898</v>
      </c>
      <c r="D127" s="10" t="str" cm="1">
        <f t="array" aca="1" ref="D127" ca="1">_xlfn.IFS(_xlfn.XLOOKUP(A127,fake_patients!A:A,fake_patients!D:D,"",0)="M",INDEX(K$2:K$14,RANDBETWEEN(1,ROWS(K$2:K$14)),1),_xlfn.XLOOKUP(A127,fake_patients!A:A,fake_patients!D:D,"",0)="F",INDEX(N$2:N$12,RANDBETWEEN(1,ROWS(N$2:N$12)),1))</f>
        <v>Sexually Transmitted Infections</v>
      </c>
      <c r="E127" s="10" t="str">
        <f ca="1">_xlfn.XLOOKUP(D127,fake_doctors!H$2:H$14,fake_doctors!J$2:J$14,_xlfn.XLOOKUP(D127,fake_doctors!L$2:L$14,fake_doctors!N$2:N$14,"",0))</f>
        <v>9324-UBUS-4411</v>
      </c>
      <c r="F127" s="10" t="str">
        <f t="shared" ca="1" si="5"/>
        <v xml:space="preserve">('7783-QIDA','2014-09-15','2014-09-16','Sexually Transmitted Infections','9324-UBUS-4411'), </v>
      </c>
    </row>
    <row r="128" spans="1:6" x14ac:dyDescent="0.25">
      <c r="A128" s="10" t="str" cm="1">
        <f t="array" aca="1" ref="A128" ca="1">INDEX(fake_patients!A$2:A$1001,RANDBETWEEN(1,ROWS(fake_patients!A$2:A$1001)),1)</f>
        <v>8202-JDXD</v>
      </c>
      <c r="B128" s="11">
        <f t="shared" ca="1" si="3"/>
        <v>41976</v>
      </c>
      <c r="C128" s="11">
        <f t="shared" ca="1" si="4"/>
        <v>41976</v>
      </c>
      <c r="D128" s="10" t="str" cm="1">
        <f t="array" aca="1" ref="D128" ca="1">_xlfn.IFS(_xlfn.XLOOKUP(A128,fake_patients!A:A,fake_patients!D:D,"",0)="M",INDEX(K$2:K$14,RANDBETWEEN(1,ROWS(K$2:K$14)),1),_xlfn.XLOOKUP(A128,fake_patients!A:A,fake_patients!D:D,"",0)="F",INDEX(N$2:N$12,RANDBETWEEN(1,ROWS(N$2:N$12)),1))</f>
        <v>Urinary Tract Infections</v>
      </c>
      <c r="E128" s="10" t="str">
        <f ca="1">_xlfn.XLOOKUP(D128,fake_doctors!H$2:H$14,fake_doctors!J$2:J$14,_xlfn.XLOOKUP(D128,fake_doctors!L$2:L$14,fake_doctors!N$2:N$14,"",0))</f>
        <v>4252-FGWJ-2297</v>
      </c>
      <c r="F128" s="10" t="str">
        <f t="shared" ca="1" si="5"/>
        <v xml:space="preserve">('8202-JDXD','2014-12-03','2014-12-03','Urinary Tract Infections','4252-FGWJ-2297'), </v>
      </c>
    </row>
    <row r="129" spans="1:6" x14ac:dyDescent="0.25">
      <c r="A129" s="10" t="str" cm="1">
        <f t="array" aca="1" ref="A129" ca="1">INDEX(fake_patients!A$2:A$1001,RANDBETWEEN(1,ROWS(fake_patients!A$2:A$1001)),1)</f>
        <v>5379-EHAT</v>
      </c>
      <c r="B129" s="11">
        <f t="shared" ca="1" si="3"/>
        <v>41678</v>
      </c>
      <c r="C129" s="11">
        <f t="shared" ca="1" si="4"/>
        <v>41679</v>
      </c>
      <c r="D129" s="10" t="str" cm="1">
        <f t="array" aca="1" ref="D129" ca="1">_xlfn.IFS(_xlfn.XLOOKUP(A129,fake_patients!A:A,fake_patients!D:D,"",0)="M",INDEX(K$2:K$14,RANDBETWEEN(1,ROWS(K$2:K$14)),1),_xlfn.XLOOKUP(A129,fake_patients!A:A,fake_patients!D:D,"",0)="F",INDEX(N$2:N$12,RANDBETWEEN(1,ROWS(N$2:N$12)),1))</f>
        <v>Sexually Transmitted Infections</v>
      </c>
      <c r="E129" s="10" t="str">
        <f ca="1">_xlfn.XLOOKUP(D129,fake_doctors!H$2:H$14,fake_doctors!J$2:J$14,_xlfn.XLOOKUP(D129,fake_doctors!L$2:L$14,fake_doctors!N$2:N$14,"",0))</f>
        <v>9324-UBUS-4411</v>
      </c>
      <c r="F129" s="10" t="str">
        <f t="shared" ca="1" si="5"/>
        <v xml:space="preserve">('5379-EHAT','2014-02-08','2014-02-09','Sexually Transmitted Infections','9324-UBUS-4411'), </v>
      </c>
    </row>
    <row r="130" spans="1:6" x14ac:dyDescent="0.25">
      <c r="A130" s="10" t="str" cm="1">
        <f t="array" aca="1" ref="A130" ca="1">INDEX(fake_patients!A$2:A$1001,RANDBETWEEN(1,ROWS(fake_patients!A$2:A$1001)),1)</f>
        <v>4951-SAIT</v>
      </c>
      <c r="B130" s="11">
        <f t="shared" ca="1" si="3"/>
        <v>41924</v>
      </c>
      <c r="C130" s="11">
        <f t="shared" ca="1" si="4"/>
        <v>41927</v>
      </c>
      <c r="D130" s="10" t="str" cm="1">
        <f t="array" aca="1" ref="D130" ca="1">_xlfn.IFS(_xlfn.XLOOKUP(A130,fake_patients!A:A,fake_patients!D:D,"",0)="M",INDEX(K$2:K$14,RANDBETWEEN(1,ROWS(K$2:K$14)),1),_xlfn.XLOOKUP(A130,fake_patients!A:A,fake_patients!D:D,"",0)="F",INDEX(N$2:N$12,RANDBETWEEN(1,ROWS(N$2:N$12)),1))</f>
        <v>Pregnancy</v>
      </c>
      <c r="E130" s="10" t="str">
        <f ca="1">_xlfn.XLOOKUP(D130,fake_doctors!H$2:H$14,fake_doctors!J$2:J$14,_xlfn.XLOOKUP(D130,fake_doctors!L$2:L$14,fake_doctors!N$2:N$14,"",0))</f>
        <v>1648-IHTF-9578</v>
      </c>
      <c r="F130" s="10" t="str">
        <f t="shared" ca="1" si="5"/>
        <v xml:space="preserve">('4951-SAIT','2014-10-12','2014-10-15','Pregnancy','1648-IHTF-9578'), </v>
      </c>
    </row>
    <row r="131" spans="1:6" x14ac:dyDescent="0.25">
      <c r="A131" s="10" t="str" cm="1">
        <f t="array" aca="1" ref="A131" ca="1">INDEX(fake_patients!A$2:A$1001,RANDBETWEEN(1,ROWS(fake_patients!A$2:A$1001)),1)</f>
        <v>7604-UVRO</v>
      </c>
      <c r="B131" s="11">
        <f t="shared" ref="B131:B194" ca="1" si="6">RANDBETWEEN(DATE(2014, 1, 1),DATE(2015, 1, 1))</f>
        <v>41925</v>
      </c>
      <c r="C131" s="11">
        <f t="shared" ref="C131:C194" ca="1" si="7">RANDBETWEEN(B131,B131+3)</f>
        <v>41927</v>
      </c>
      <c r="D131" s="10" t="str" cm="1">
        <f t="array" aca="1" ref="D131" ca="1">_xlfn.IFS(_xlfn.XLOOKUP(A131,fake_patients!A:A,fake_patients!D:D,"",0)="M",INDEX(K$2:K$14,RANDBETWEEN(1,ROWS(K$2:K$14)),1),_xlfn.XLOOKUP(A131,fake_patients!A:A,fake_patients!D:D,"",0)="F",INDEX(N$2:N$12,RANDBETWEEN(1,ROWS(N$2:N$12)),1))</f>
        <v>Osteoporosis</v>
      </c>
      <c r="E131" s="10" t="str">
        <f ca="1">_xlfn.XLOOKUP(D131,fake_doctors!H$2:H$14,fake_doctors!J$2:J$14,_xlfn.XLOOKUP(D131,fake_doctors!L$2:L$14,fake_doctors!N$2:N$14,"",0))</f>
        <v>1648-IHTF-9578</v>
      </c>
      <c r="F131" s="10" t="str">
        <f t="shared" ref="F131:F194" ca="1" si="8">"("&amp;"'"&amp;A131&amp;"',"&amp;"'"&amp;TEXT(B131,"yyyy-mm-dd")&amp;"',"&amp;"'"&amp;TEXT(C131,"yyyy-mm-dd")&amp;"',"&amp;"'"&amp;D131&amp;"',"&amp;"'"&amp;E131&amp;"'"&amp;")"&amp;", "</f>
        <v xml:space="preserve">('7604-UVRO','2014-10-13','2014-10-15','Osteoporosis','1648-IHTF-9578'), </v>
      </c>
    </row>
    <row r="132" spans="1:6" x14ac:dyDescent="0.25">
      <c r="A132" s="10" t="str" cm="1">
        <f t="array" aca="1" ref="A132" ca="1">INDEX(fake_patients!A$2:A$1001,RANDBETWEEN(1,ROWS(fake_patients!A$2:A$1001)),1)</f>
        <v>3603-BYFC</v>
      </c>
      <c r="B132" s="11">
        <f t="shared" ca="1" si="6"/>
        <v>41936</v>
      </c>
      <c r="C132" s="11">
        <f t="shared" ca="1" si="7"/>
        <v>41938</v>
      </c>
      <c r="D132" s="10" t="str" cm="1">
        <f t="array" aca="1" ref="D132" ca="1">_xlfn.IFS(_xlfn.XLOOKUP(A132,fake_patients!A:A,fake_patients!D:D,"",0)="M",INDEX(K$2:K$14,RANDBETWEEN(1,ROWS(K$2:K$14)),1),_xlfn.XLOOKUP(A132,fake_patients!A:A,fake_patients!D:D,"",0)="F",INDEX(N$2:N$12,RANDBETWEEN(1,ROWS(N$2:N$12)),1))</f>
        <v>Cardiovascular disease</v>
      </c>
      <c r="E132" s="10" t="str">
        <f ca="1">_xlfn.XLOOKUP(D132,fake_doctors!H$2:H$14,fake_doctors!J$2:J$14,_xlfn.XLOOKUP(D132,fake_doctors!L$2:L$14,fake_doctors!N$2:N$14,"",0))</f>
        <v>4178-HRUK-6302</v>
      </c>
      <c r="F132" s="10" t="str">
        <f t="shared" ca="1" si="8"/>
        <v xml:space="preserve">('3603-BYFC','2014-10-24','2014-10-26','Cardiovascular disease','4178-HRUK-6302'), </v>
      </c>
    </row>
    <row r="133" spans="1:6" x14ac:dyDescent="0.25">
      <c r="A133" s="10" t="str" cm="1">
        <f t="array" aca="1" ref="A133" ca="1">INDEX(fake_patients!A$2:A$1001,RANDBETWEEN(1,ROWS(fake_patients!A$2:A$1001)),1)</f>
        <v>3609-KFKT</v>
      </c>
      <c r="B133" s="11">
        <f t="shared" ca="1" si="6"/>
        <v>41771</v>
      </c>
      <c r="C133" s="11">
        <f t="shared" ca="1" si="7"/>
        <v>41774</v>
      </c>
      <c r="D133" s="10" t="str" cm="1">
        <f t="array" aca="1" ref="D133" ca="1">_xlfn.IFS(_xlfn.XLOOKUP(A133,fake_patients!A:A,fake_patients!D:D,"",0)="M",INDEX(K$2:K$14,RANDBETWEEN(1,ROWS(K$2:K$14)),1),_xlfn.XLOOKUP(A133,fake_patients!A:A,fake_patients!D:D,"",0)="F",INDEX(N$2:N$12,RANDBETWEEN(1,ROWS(N$2:N$12)),1))</f>
        <v>High Blook Pressure</v>
      </c>
      <c r="E133" s="10" t="str">
        <f ca="1">_xlfn.XLOOKUP(D133,fake_doctors!H$2:H$14,fake_doctors!J$2:J$14,_xlfn.XLOOKUP(D133,fake_doctors!L$2:L$14,fake_doctors!N$2:N$14,"",0))</f>
        <v>4178-HRUK-6302</v>
      </c>
      <c r="F133" s="10" t="str">
        <f t="shared" ca="1" si="8"/>
        <v xml:space="preserve">('3609-KFKT','2014-05-12','2014-05-15','High Blook Pressure','4178-HRUK-6302'), </v>
      </c>
    </row>
    <row r="134" spans="1:6" x14ac:dyDescent="0.25">
      <c r="A134" s="10" t="str" cm="1">
        <f t="array" aca="1" ref="A134" ca="1">INDEX(fake_patients!A$2:A$1001,RANDBETWEEN(1,ROWS(fake_patients!A$2:A$1001)),1)</f>
        <v>9527-VAXW</v>
      </c>
      <c r="B134" s="11">
        <f t="shared" ca="1" si="6"/>
        <v>41977</v>
      </c>
      <c r="C134" s="11">
        <f t="shared" ca="1" si="7"/>
        <v>41979</v>
      </c>
      <c r="D134" s="10" t="str" cm="1">
        <f t="array" aca="1" ref="D134" ca="1">_xlfn.IFS(_xlfn.XLOOKUP(A134,fake_patients!A:A,fake_patients!D:D,"",0)="M",INDEX(K$2:K$14,RANDBETWEEN(1,ROWS(K$2:K$14)),1),_xlfn.XLOOKUP(A134,fake_patients!A:A,fake_patients!D:D,"",0)="F",INDEX(N$2:N$12,RANDBETWEEN(1,ROWS(N$2:N$12)),1))</f>
        <v>Sexually Transmitted Infections</v>
      </c>
      <c r="E134" s="10" t="str">
        <f ca="1">_xlfn.XLOOKUP(D134,fake_doctors!H$2:H$14,fake_doctors!J$2:J$14,_xlfn.XLOOKUP(D134,fake_doctors!L$2:L$14,fake_doctors!N$2:N$14,"",0))</f>
        <v>9324-UBUS-4411</v>
      </c>
      <c r="F134" s="10" t="str">
        <f t="shared" ca="1" si="8"/>
        <v xml:space="preserve">('9527-VAXW','2014-12-04','2014-12-06','Sexually Transmitted Infections','9324-UBUS-4411'), </v>
      </c>
    </row>
    <row r="135" spans="1:6" x14ac:dyDescent="0.25">
      <c r="A135" s="10" t="str" cm="1">
        <f t="array" aca="1" ref="A135" ca="1">INDEX(fake_patients!A$2:A$1001,RANDBETWEEN(1,ROWS(fake_patients!A$2:A$1001)),1)</f>
        <v>7521-KZVX</v>
      </c>
      <c r="B135" s="11">
        <f t="shared" ca="1" si="6"/>
        <v>41800</v>
      </c>
      <c r="C135" s="11">
        <f t="shared" ca="1" si="7"/>
        <v>41802</v>
      </c>
      <c r="D135" s="10" t="str" cm="1">
        <f t="array" aca="1" ref="D135" ca="1">_xlfn.IFS(_xlfn.XLOOKUP(A135,fake_patients!A:A,fake_patients!D:D,"",0)="M",INDEX(K$2:K$14,RANDBETWEEN(1,ROWS(K$2:K$14)),1),_xlfn.XLOOKUP(A135,fake_patients!A:A,fake_patients!D:D,"",0)="F",INDEX(N$2:N$12,RANDBETWEEN(1,ROWS(N$2:N$12)),1))</f>
        <v>Stroke</v>
      </c>
      <c r="E135" s="10" t="str">
        <f ca="1">_xlfn.XLOOKUP(D135,fake_doctors!H$2:H$14,fake_doctors!J$2:J$14,_xlfn.XLOOKUP(D135,fake_doctors!L$2:L$14,fake_doctors!N$2:N$14,"",0))</f>
        <v>1308-TMNK-2253</v>
      </c>
      <c r="F135" s="10" t="str">
        <f t="shared" ca="1" si="8"/>
        <v xml:space="preserve">('7521-KZVX','2014-06-10','2014-06-12','Stroke','1308-TMNK-2253'), </v>
      </c>
    </row>
    <row r="136" spans="1:6" x14ac:dyDescent="0.25">
      <c r="A136" s="10" t="str" cm="1">
        <f t="array" aca="1" ref="A136" ca="1">INDEX(fake_patients!A$2:A$1001,RANDBETWEEN(1,ROWS(fake_patients!A$2:A$1001)),1)</f>
        <v>9970-YWXB</v>
      </c>
      <c r="B136" s="11">
        <f t="shared" ca="1" si="6"/>
        <v>41838</v>
      </c>
      <c r="C136" s="11">
        <f t="shared" ca="1" si="7"/>
        <v>41838</v>
      </c>
      <c r="D136" s="10" t="str" cm="1">
        <f t="array" aca="1" ref="D136" ca="1">_xlfn.IFS(_xlfn.XLOOKUP(A136,fake_patients!A:A,fake_patients!D:D,"",0)="M",INDEX(K$2:K$14,RANDBETWEEN(1,ROWS(K$2:K$14)),1),_xlfn.XLOOKUP(A136,fake_patients!A:A,fake_patients!D:D,"",0)="F",INDEX(N$2:N$12,RANDBETWEEN(1,ROWS(N$2:N$12)),1))</f>
        <v>Pre-Diabetic</v>
      </c>
      <c r="E136" s="10" t="str">
        <f ca="1">_xlfn.XLOOKUP(D136,fake_doctors!H$2:H$14,fake_doctors!J$2:J$14,_xlfn.XLOOKUP(D136,fake_doctors!L$2:L$14,fake_doctors!N$2:N$14,"",0))</f>
        <v>1459-XOPU-3859</v>
      </c>
      <c r="F136" s="10" t="str">
        <f t="shared" ca="1" si="8"/>
        <v xml:space="preserve">('9970-YWXB','2014-07-18','2014-07-18','Pre-Diabetic','1459-XOPU-3859'), </v>
      </c>
    </row>
    <row r="137" spans="1:6" x14ac:dyDescent="0.25">
      <c r="A137" s="10" t="str" cm="1">
        <f t="array" aca="1" ref="A137" ca="1">INDEX(fake_patients!A$2:A$1001,RANDBETWEEN(1,ROWS(fake_patients!A$2:A$1001)),1)</f>
        <v>7128-JGJG</v>
      </c>
      <c r="B137" s="11">
        <f t="shared" ca="1" si="6"/>
        <v>41875</v>
      </c>
      <c r="C137" s="11">
        <f t="shared" ca="1" si="7"/>
        <v>41877</v>
      </c>
      <c r="D137" s="10" t="str" cm="1">
        <f t="array" aca="1" ref="D137" ca="1">_xlfn.IFS(_xlfn.XLOOKUP(A137,fake_patients!A:A,fake_patients!D:D,"",0)="M",INDEX(K$2:K$14,RANDBETWEEN(1,ROWS(K$2:K$14)),1),_xlfn.XLOOKUP(A137,fake_patients!A:A,fake_patients!D:D,"",0)="F",INDEX(N$2:N$12,RANDBETWEEN(1,ROWS(N$2:N$12)),1))</f>
        <v>Alcoholic Liver Disease</v>
      </c>
      <c r="E137" s="10" t="str">
        <f ca="1">_xlfn.XLOOKUP(D137,fake_doctors!H$2:H$14,fake_doctors!J$2:J$14,_xlfn.XLOOKUP(D137,fake_doctors!L$2:L$14,fake_doctors!N$2:N$14,"",0))</f>
        <v>6632-QCEI-3542</v>
      </c>
      <c r="F137" s="10" t="str">
        <f t="shared" ca="1" si="8"/>
        <v xml:space="preserve">('7128-JGJG','2014-08-24','2014-08-26','Alcoholic Liver Disease','6632-QCEI-3542'), </v>
      </c>
    </row>
    <row r="138" spans="1:6" x14ac:dyDescent="0.25">
      <c r="A138" s="10" t="str" cm="1">
        <f t="array" aca="1" ref="A138" ca="1">INDEX(fake_patients!A$2:A$1001,RANDBETWEEN(1,ROWS(fake_patients!A$2:A$1001)),1)</f>
        <v>7604-UVRO</v>
      </c>
      <c r="B138" s="11">
        <f t="shared" ca="1" si="6"/>
        <v>41745</v>
      </c>
      <c r="C138" s="11">
        <f t="shared" ca="1" si="7"/>
        <v>41747</v>
      </c>
      <c r="D138" s="10" t="str" cm="1">
        <f t="array" aca="1" ref="D138" ca="1">_xlfn.IFS(_xlfn.XLOOKUP(A138,fake_patients!A:A,fake_patients!D:D,"",0)="M",INDEX(K$2:K$14,RANDBETWEEN(1,ROWS(K$2:K$14)),1),_xlfn.XLOOKUP(A138,fake_patients!A:A,fake_patients!D:D,"",0)="F",INDEX(N$2:N$12,RANDBETWEEN(1,ROWS(N$2:N$12)),1))</f>
        <v>Cardiovascular Disease</v>
      </c>
      <c r="E138" s="10" t="str">
        <f ca="1">_xlfn.XLOOKUP(D138,fake_doctors!H$2:H$14,fake_doctors!J$2:J$14,_xlfn.XLOOKUP(D138,fake_doctors!L$2:L$14,fake_doctors!N$2:N$14,"",0))</f>
        <v>4178-HRUK-6302</v>
      </c>
      <c r="F138" s="10" t="str">
        <f t="shared" ca="1" si="8"/>
        <v xml:space="preserve">('7604-UVRO','2014-04-16','2014-04-18','Cardiovascular Disease','4178-HRUK-6302'), </v>
      </c>
    </row>
    <row r="139" spans="1:6" x14ac:dyDescent="0.25">
      <c r="A139" s="10" t="str" cm="1">
        <f t="array" aca="1" ref="A139" ca="1">INDEX(fake_patients!A$2:A$1001,RANDBETWEEN(1,ROWS(fake_patients!A$2:A$1001)),1)</f>
        <v>9072-TWRQ</v>
      </c>
      <c r="B139" s="11">
        <f t="shared" ca="1" si="6"/>
        <v>41959</v>
      </c>
      <c r="C139" s="11">
        <f t="shared" ca="1" si="7"/>
        <v>41961</v>
      </c>
      <c r="D139" s="10" t="str" cm="1">
        <f t="array" aca="1" ref="D139" ca="1">_xlfn.IFS(_xlfn.XLOOKUP(A139,fake_patients!A:A,fake_patients!D:D,"",0)="M",INDEX(K$2:K$14,RANDBETWEEN(1,ROWS(K$2:K$14)),1),_xlfn.XLOOKUP(A139,fake_patients!A:A,fake_patients!D:D,"",0)="F",INDEX(N$2:N$12,RANDBETWEEN(1,ROWS(N$2:N$12)),1))</f>
        <v>Alcoholic Liver Disease</v>
      </c>
      <c r="E139" s="10" t="str">
        <f ca="1">_xlfn.XLOOKUP(D139,fake_doctors!H$2:H$14,fake_doctors!J$2:J$14,_xlfn.XLOOKUP(D139,fake_doctors!L$2:L$14,fake_doctors!N$2:N$14,"",0))</f>
        <v>6632-QCEI-3542</v>
      </c>
      <c r="F139" s="10" t="str">
        <f t="shared" ca="1" si="8"/>
        <v xml:space="preserve">('9072-TWRQ','2014-11-16','2014-11-18','Alcoholic Liver Disease','6632-QCEI-3542'), </v>
      </c>
    </row>
    <row r="140" spans="1:6" x14ac:dyDescent="0.25">
      <c r="A140" s="10" t="str" cm="1">
        <f t="array" aca="1" ref="A140" ca="1">INDEX(fake_patients!A$2:A$1001,RANDBETWEEN(1,ROWS(fake_patients!A$2:A$1001)),1)</f>
        <v>6901-PMSE</v>
      </c>
      <c r="B140" s="11">
        <f t="shared" ca="1" si="6"/>
        <v>41763</v>
      </c>
      <c r="C140" s="11">
        <f t="shared" ca="1" si="7"/>
        <v>41763</v>
      </c>
      <c r="D140" s="10" t="str" cm="1">
        <f t="array" aca="1" ref="D140" ca="1">_xlfn.IFS(_xlfn.XLOOKUP(A140,fake_patients!A:A,fake_patients!D:D,"",0)="M",INDEX(K$2:K$14,RANDBETWEEN(1,ROWS(K$2:K$14)),1),_xlfn.XLOOKUP(A140,fake_patients!A:A,fake_patients!D:D,"",0)="F",INDEX(N$2:N$12,RANDBETWEEN(1,ROWS(N$2:N$12)),1))</f>
        <v>Type 1 Diabetes</v>
      </c>
      <c r="E140" s="10" t="str">
        <f ca="1">_xlfn.XLOOKUP(D140,fake_doctors!H$2:H$14,fake_doctors!J$2:J$14,_xlfn.XLOOKUP(D140,fake_doctors!L$2:L$14,fake_doctors!N$2:N$14,"",0))</f>
        <v>1459-XOPU-3859</v>
      </c>
      <c r="F140" s="10" t="str">
        <f t="shared" ca="1" si="8"/>
        <v xml:space="preserve">('6901-PMSE','2014-05-04','2014-05-04','Type 1 Diabetes','1459-XOPU-3859'), </v>
      </c>
    </row>
    <row r="141" spans="1:6" x14ac:dyDescent="0.25">
      <c r="A141" s="10" t="str" cm="1">
        <f t="array" aca="1" ref="A141" ca="1">INDEX(fake_patients!A$2:A$1001,RANDBETWEEN(1,ROWS(fake_patients!A$2:A$1001)),1)</f>
        <v>6095-HCND</v>
      </c>
      <c r="B141" s="11">
        <f t="shared" ca="1" si="6"/>
        <v>41962</v>
      </c>
      <c r="C141" s="11">
        <f t="shared" ca="1" si="7"/>
        <v>41963</v>
      </c>
      <c r="D141" s="10" t="str" cm="1">
        <f t="array" aca="1" ref="D141" ca="1">_xlfn.IFS(_xlfn.XLOOKUP(A141,fake_patients!A:A,fake_patients!D:D,"",0)="M",INDEX(K$2:K$14,RANDBETWEEN(1,ROWS(K$2:K$14)),1),_xlfn.XLOOKUP(A141,fake_patients!A:A,fake_patients!D:D,"",0)="F",INDEX(N$2:N$12,RANDBETWEEN(1,ROWS(N$2:N$12)),1))</f>
        <v>Erectile Dysfunction</v>
      </c>
      <c r="E141" s="10" t="str">
        <f ca="1">_xlfn.XLOOKUP(D141,fake_doctors!H$2:H$14,fake_doctors!J$2:J$14,_xlfn.XLOOKUP(D141,fake_doctors!L$2:L$14,fake_doctors!N$2:N$14,"",0))</f>
        <v>4252-FGWJ-2297</v>
      </c>
      <c r="F141" s="10" t="str">
        <f t="shared" ca="1" si="8"/>
        <v xml:space="preserve">('6095-HCND','2014-11-19','2014-11-20','Erectile Dysfunction','4252-FGWJ-2297'), </v>
      </c>
    </row>
    <row r="142" spans="1:6" x14ac:dyDescent="0.25">
      <c r="A142" s="10" t="str" cm="1">
        <f t="array" aca="1" ref="A142" ca="1">INDEX(fake_patients!A$2:A$1001,RANDBETWEEN(1,ROWS(fake_patients!A$2:A$1001)),1)</f>
        <v>6977-RONN</v>
      </c>
      <c r="B142" s="11">
        <f t="shared" ca="1" si="6"/>
        <v>41981</v>
      </c>
      <c r="C142" s="11">
        <f t="shared" ca="1" si="7"/>
        <v>41984</v>
      </c>
      <c r="D142" s="10" t="str" cm="1">
        <f t="array" aca="1" ref="D142" ca="1">_xlfn.IFS(_xlfn.XLOOKUP(A142,fake_patients!A:A,fake_patients!D:D,"",0)="M",INDEX(K$2:K$14,RANDBETWEEN(1,ROWS(K$2:K$14)),1),_xlfn.XLOOKUP(A142,fake_patients!A:A,fake_patients!D:D,"",0)="F",INDEX(N$2:N$12,RANDBETWEEN(1,ROWS(N$2:N$12)),1))</f>
        <v>Lung Cancer</v>
      </c>
      <c r="E142" s="10" t="str">
        <f ca="1">_xlfn.XLOOKUP(D142,fake_doctors!H$2:H$14,fake_doctors!J$2:J$14,_xlfn.XLOOKUP(D142,fake_doctors!L$2:L$14,fake_doctors!N$2:N$14,"",0))</f>
        <v>3598-DTVC-3586</v>
      </c>
      <c r="F142" s="10" t="str">
        <f t="shared" ca="1" si="8"/>
        <v xml:space="preserve">('6977-RONN','2014-12-08','2014-12-11','Lung Cancer','3598-DTVC-3586'), </v>
      </c>
    </row>
    <row r="143" spans="1:6" x14ac:dyDescent="0.25">
      <c r="A143" s="10" t="str" cm="1">
        <f t="array" aca="1" ref="A143" ca="1">INDEX(fake_patients!A$2:A$1001,RANDBETWEEN(1,ROWS(fake_patients!A$2:A$1001)),1)</f>
        <v>8043-AWXW</v>
      </c>
      <c r="B143" s="11">
        <f t="shared" ca="1" si="6"/>
        <v>41892</v>
      </c>
      <c r="C143" s="11">
        <f t="shared" ca="1" si="7"/>
        <v>41894</v>
      </c>
      <c r="D143" s="10" t="str" cm="1">
        <f t="array" aca="1" ref="D143" ca="1">_xlfn.IFS(_xlfn.XLOOKUP(A143,fake_patients!A:A,fake_patients!D:D,"",0)="M",INDEX(K$2:K$14,RANDBETWEEN(1,ROWS(K$2:K$14)),1),_xlfn.XLOOKUP(A143,fake_patients!A:A,fake_patients!D:D,"",0)="F",INDEX(N$2:N$12,RANDBETWEEN(1,ROWS(N$2:N$12)),1))</f>
        <v>Depression</v>
      </c>
      <c r="E143" s="10" t="str">
        <f ca="1">_xlfn.XLOOKUP(D143,fake_doctors!H$2:H$14,fake_doctors!J$2:J$14,_xlfn.XLOOKUP(D143,fake_doctors!L$2:L$14,fake_doctors!N$2:N$14,"",0))</f>
        <v>5470-RSVZ-4370</v>
      </c>
      <c r="F143" s="10" t="str">
        <f t="shared" ca="1" si="8"/>
        <v xml:space="preserve">('8043-AWXW','2014-09-10','2014-09-12','Depression','5470-RSVZ-4370'), </v>
      </c>
    </row>
    <row r="144" spans="1:6" x14ac:dyDescent="0.25">
      <c r="A144" s="10" t="str" cm="1">
        <f t="array" aca="1" ref="A144" ca="1">INDEX(fake_patients!A$2:A$1001,RANDBETWEEN(1,ROWS(fake_patients!A$2:A$1001)),1)</f>
        <v>1833-BBAW</v>
      </c>
      <c r="B144" s="11">
        <f t="shared" ca="1" si="6"/>
        <v>41760</v>
      </c>
      <c r="C144" s="11">
        <f t="shared" ca="1" si="7"/>
        <v>41762</v>
      </c>
      <c r="D144" s="10" t="str" cm="1">
        <f t="array" aca="1" ref="D144" ca="1">_xlfn.IFS(_xlfn.XLOOKUP(A144,fake_patients!A:A,fake_patients!D:D,"",0)="M",INDEX(K$2:K$14,RANDBETWEEN(1,ROWS(K$2:K$14)),1),_xlfn.XLOOKUP(A144,fake_patients!A:A,fake_patients!D:D,"",0)="F",INDEX(N$2:N$12,RANDBETWEEN(1,ROWS(N$2:N$12)),1))</f>
        <v>High Blook Pressure</v>
      </c>
      <c r="E144" s="10" t="str">
        <f ca="1">_xlfn.XLOOKUP(D144,fake_doctors!H$2:H$14,fake_doctors!J$2:J$14,_xlfn.XLOOKUP(D144,fake_doctors!L$2:L$14,fake_doctors!N$2:N$14,"",0))</f>
        <v>4178-HRUK-6302</v>
      </c>
      <c r="F144" s="10" t="str">
        <f t="shared" ca="1" si="8"/>
        <v xml:space="preserve">('1833-BBAW','2014-05-01','2014-05-03','High Blook Pressure','4178-HRUK-6302'), </v>
      </c>
    </row>
    <row r="145" spans="1:6" x14ac:dyDescent="0.25">
      <c r="A145" s="10" t="str" cm="1">
        <f t="array" aca="1" ref="A145" ca="1">INDEX(fake_patients!A$2:A$1001,RANDBETWEEN(1,ROWS(fake_patients!A$2:A$1001)),1)</f>
        <v>8644-ECVE</v>
      </c>
      <c r="B145" s="11">
        <f t="shared" ca="1" si="6"/>
        <v>41737</v>
      </c>
      <c r="C145" s="11">
        <f t="shared" ca="1" si="7"/>
        <v>41740</v>
      </c>
      <c r="D145" s="10" t="str" cm="1">
        <f t="array" aca="1" ref="D145" ca="1">_xlfn.IFS(_xlfn.XLOOKUP(A145,fake_patients!A:A,fake_patients!D:D,"",0)="M",INDEX(K$2:K$14,RANDBETWEEN(1,ROWS(K$2:K$14)),1),_xlfn.XLOOKUP(A145,fake_patients!A:A,fake_patients!D:D,"",0)="F",INDEX(N$2:N$12,RANDBETWEEN(1,ROWS(N$2:N$12)),1))</f>
        <v>Sexually Transmitted Infections</v>
      </c>
      <c r="E145" s="10" t="str">
        <f ca="1">_xlfn.XLOOKUP(D145,fake_doctors!H$2:H$14,fake_doctors!J$2:J$14,_xlfn.XLOOKUP(D145,fake_doctors!L$2:L$14,fake_doctors!N$2:N$14,"",0))</f>
        <v>9324-UBUS-4411</v>
      </c>
      <c r="F145" s="10" t="str">
        <f t="shared" ca="1" si="8"/>
        <v xml:space="preserve">('8644-ECVE','2014-04-08','2014-04-11','Sexually Transmitted Infections','9324-UBUS-4411'), </v>
      </c>
    </row>
    <row r="146" spans="1:6" x14ac:dyDescent="0.25">
      <c r="A146" s="10" t="str" cm="1">
        <f t="array" aca="1" ref="A146" ca="1">INDEX(fake_patients!A$2:A$1001,RANDBETWEEN(1,ROWS(fake_patients!A$2:A$1001)),1)</f>
        <v>5860-YXZY</v>
      </c>
      <c r="B146" s="11">
        <f t="shared" ca="1" si="6"/>
        <v>41901</v>
      </c>
      <c r="C146" s="11">
        <f t="shared" ca="1" si="7"/>
        <v>41902</v>
      </c>
      <c r="D146" s="10" t="str" cm="1">
        <f t="array" aca="1" ref="D146" ca="1">_xlfn.IFS(_xlfn.XLOOKUP(A146,fake_patients!A:A,fake_patients!D:D,"",0)="M",INDEX(K$2:K$14,RANDBETWEEN(1,ROWS(K$2:K$14)),1),_xlfn.XLOOKUP(A146,fake_patients!A:A,fake_patients!D:D,"",0)="F",INDEX(N$2:N$12,RANDBETWEEN(1,ROWS(N$2:N$12)),1))</f>
        <v>Breast Cancer</v>
      </c>
      <c r="E146" s="10" t="str">
        <f ca="1">_xlfn.XLOOKUP(D146,fake_doctors!H$2:H$14,fake_doctors!J$2:J$14,_xlfn.XLOOKUP(D146,fake_doctors!L$2:L$14,fake_doctors!N$2:N$14,"",0))</f>
        <v>3598-DTVC-3586</v>
      </c>
      <c r="F146" s="10" t="str">
        <f t="shared" ca="1" si="8"/>
        <v xml:space="preserve">('5860-YXZY','2014-09-19','2014-09-20','Breast Cancer','3598-DTVC-3586'), </v>
      </c>
    </row>
    <row r="147" spans="1:6" x14ac:dyDescent="0.25">
      <c r="A147" s="10" t="str" cm="1">
        <f t="array" aca="1" ref="A147" ca="1">INDEX(fake_patients!A$2:A$1001,RANDBETWEEN(1,ROWS(fake_patients!A$2:A$1001)),1)</f>
        <v>9314-JOAG</v>
      </c>
      <c r="B147" s="11">
        <f t="shared" ca="1" si="6"/>
        <v>41881</v>
      </c>
      <c r="C147" s="11">
        <f t="shared" ca="1" si="7"/>
        <v>41884</v>
      </c>
      <c r="D147" s="10" t="str" cm="1">
        <f t="array" aca="1" ref="D147" ca="1">_xlfn.IFS(_xlfn.XLOOKUP(A147,fake_patients!A:A,fake_patients!D:D,"",0)="M",INDEX(K$2:K$14,RANDBETWEEN(1,ROWS(K$2:K$14)),1),_xlfn.XLOOKUP(A147,fake_patients!A:A,fake_patients!D:D,"",0)="F",INDEX(N$2:N$12,RANDBETWEEN(1,ROWS(N$2:N$12)),1))</f>
        <v>Erectile Dysfunction</v>
      </c>
      <c r="E147" s="10" t="str">
        <f ca="1">_xlfn.XLOOKUP(D147,fake_doctors!H$2:H$14,fake_doctors!J$2:J$14,_xlfn.XLOOKUP(D147,fake_doctors!L$2:L$14,fake_doctors!N$2:N$14,"",0))</f>
        <v>4252-FGWJ-2297</v>
      </c>
      <c r="F147" s="10" t="str">
        <f t="shared" ca="1" si="8"/>
        <v xml:space="preserve">('9314-JOAG','2014-08-30','2014-09-02','Erectile Dysfunction','4252-FGWJ-2297'), </v>
      </c>
    </row>
    <row r="148" spans="1:6" x14ac:dyDescent="0.25">
      <c r="A148" s="10" t="str" cm="1">
        <f t="array" aca="1" ref="A148" ca="1">INDEX(fake_patients!A$2:A$1001,RANDBETWEEN(1,ROWS(fake_patients!A$2:A$1001)),1)</f>
        <v>7167-PYQI</v>
      </c>
      <c r="B148" s="11">
        <f t="shared" ca="1" si="6"/>
        <v>41811</v>
      </c>
      <c r="C148" s="11">
        <f t="shared" ca="1" si="7"/>
        <v>41814</v>
      </c>
      <c r="D148" s="10" t="str" cm="1">
        <f t="array" aca="1" ref="D148" ca="1">_xlfn.IFS(_xlfn.XLOOKUP(A148,fake_patients!A:A,fake_patients!D:D,"",0)="M",INDEX(K$2:K$14,RANDBETWEEN(1,ROWS(K$2:K$14)),1),_xlfn.XLOOKUP(A148,fake_patients!A:A,fake_patients!D:D,"",0)="F",INDEX(N$2:N$12,RANDBETWEEN(1,ROWS(N$2:N$12)),1))</f>
        <v>High Blook Pressure</v>
      </c>
      <c r="E148" s="10" t="str">
        <f ca="1">_xlfn.XLOOKUP(D148,fake_doctors!H$2:H$14,fake_doctors!J$2:J$14,_xlfn.XLOOKUP(D148,fake_doctors!L$2:L$14,fake_doctors!N$2:N$14,"",0))</f>
        <v>4178-HRUK-6302</v>
      </c>
      <c r="F148" s="10" t="str">
        <f t="shared" ca="1" si="8"/>
        <v xml:space="preserve">('7167-PYQI','2014-06-21','2014-06-24','High Blook Pressure','4178-HRUK-6302'), </v>
      </c>
    </row>
    <row r="149" spans="1:6" x14ac:dyDescent="0.25">
      <c r="A149" s="10" t="str" cm="1">
        <f t="array" aca="1" ref="A149" ca="1">INDEX(fake_patients!A$2:A$1001,RANDBETWEEN(1,ROWS(fake_patients!A$2:A$1001)),1)</f>
        <v>1577-CBGS</v>
      </c>
      <c r="B149" s="11">
        <f t="shared" ca="1" si="6"/>
        <v>41947</v>
      </c>
      <c r="C149" s="11">
        <f t="shared" ca="1" si="7"/>
        <v>41948</v>
      </c>
      <c r="D149" s="10" t="str" cm="1">
        <f t="array" aca="1" ref="D149" ca="1">_xlfn.IFS(_xlfn.XLOOKUP(A149,fake_patients!A:A,fake_patients!D:D,"",0)="M",INDEX(K$2:K$14,RANDBETWEEN(1,ROWS(K$2:K$14)),1),_xlfn.XLOOKUP(A149,fake_patients!A:A,fake_patients!D:D,"",0)="F",INDEX(N$2:N$12,RANDBETWEEN(1,ROWS(N$2:N$12)),1))</f>
        <v>COVID-19</v>
      </c>
      <c r="E149" s="10" t="str">
        <f ca="1">_xlfn.XLOOKUP(D149,fake_doctors!H$2:H$14,fake_doctors!J$2:J$14,_xlfn.XLOOKUP(D149,fake_doctors!L$2:L$14,fake_doctors!N$2:N$14,"",0))</f>
        <v>5470-RSVZ-4370</v>
      </c>
      <c r="F149" s="10" t="str">
        <f t="shared" ca="1" si="8"/>
        <v xml:space="preserve">('1577-CBGS','2014-11-04','2014-11-05','COVID-19','5470-RSVZ-4370'), </v>
      </c>
    </row>
    <row r="150" spans="1:6" x14ac:dyDescent="0.25">
      <c r="A150" s="10" t="str" cm="1">
        <f t="array" aca="1" ref="A150" ca="1">INDEX(fake_patients!A$2:A$1001,RANDBETWEEN(1,ROWS(fake_patients!A$2:A$1001)),1)</f>
        <v>6536-RFEP</v>
      </c>
      <c r="B150" s="11">
        <f t="shared" ca="1" si="6"/>
        <v>41839</v>
      </c>
      <c r="C150" s="11">
        <f t="shared" ca="1" si="7"/>
        <v>41840</v>
      </c>
      <c r="D150" s="10" t="str" cm="1">
        <f t="array" aca="1" ref="D150" ca="1">_xlfn.IFS(_xlfn.XLOOKUP(A150,fake_patients!A:A,fake_patients!D:D,"",0)="M",INDEX(K$2:K$14,RANDBETWEEN(1,ROWS(K$2:K$14)),1),_xlfn.XLOOKUP(A150,fake_patients!A:A,fake_patients!D:D,"",0)="F",INDEX(N$2:N$12,RANDBETWEEN(1,ROWS(N$2:N$12)),1))</f>
        <v>Erectile Dysfunction</v>
      </c>
      <c r="E150" s="10" t="str">
        <f ca="1">_xlfn.XLOOKUP(D150,fake_doctors!H$2:H$14,fake_doctors!J$2:J$14,_xlfn.XLOOKUP(D150,fake_doctors!L$2:L$14,fake_doctors!N$2:N$14,"",0))</f>
        <v>4252-FGWJ-2297</v>
      </c>
      <c r="F150" s="10" t="str">
        <f t="shared" ca="1" si="8"/>
        <v xml:space="preserve">('6536-RFEP','2014-07-19','2014-07-20','Erectile Dysfunction','4252-FGWJ-2297'), </v>
      </c>
    </row>
    <row r="151" spans="1:6" x14ac:dyDescent="0.25">
      <c r="A151" s="10" t="str" cm="1">
        <f t="array" aca="1" ref="A151" ca="1">INDEX(fake_patients!A$2:A$1001,RANDBETWEEN(1,ROWS(fake_patients!A$2:A$1001)),1)</f>
        <v>7710-DIMC</v>
      </c>
      <c r="B151" s="11">
        <f t="shared" ca="1" si="6"/>
        <v>41672</v>
      </c>
      <c r="C151" s="11">
        <f t="shared" ca="1" si="7"/>
        <v>41673</v>
      </c>
      <c r="D151" s="10" t="str" cm="1">
        <f t="array" aca="1" ref="D151" ca="1">_xlfn.IFS(_xlfn.XLOOKUP(A151,fake_patients!A:A,fake_patients!D:D,"",0)="M",INDEX(K$2:K$14,RANDBETWEEN(1,ROWS(K$2:K$14)),1),_xlfn.XLOOKUP(A151,fake_patients!A:A,fake_patients!D:D,"",0)="F",INDEX(N$2:N$12,RANDBETWEEN(1,ROWS(N$2:N$12)),1))</f>
        <v>Chronic Obstructive Pulmonary disease</v>
      </c>
      <c r="E151" s="10" t="str">
        <f ca="1">_xlfn.XLOOKUP(D151,fake_doctors!H$2:H$14,fake_doctors!J$2:J$14,_xlfn.XLOOKUP(D151,fake_doctors!L$2:L$14,fake_doctors!N$2:N$14,"",0))</f>
        <v>8284-SFXG-6168</v>
      </c>
      <c r="F151" s="10" t="str">
        <f t="shared" ca="1" si="8"/>
        <v xml:space="preserve">('7710-DIMC','2014-02-02','2014-02-03','Chronic Obstructive Pulmonary disease','8284-SFXG-6168'), </v>
      </c>
    </row>
    <row r="152" spans="1:6" x14ac:dyDescent="0.25">
      <c r="A152" s="10" t="str" cm="1">
        <f t="array" aca="1" ref="A152" ca="1">INDEX(fake_patients!A$2:A$1001,RANDBETWEEN(1,ROWS(fake_patients!A$2:A$1001)),1)</f>
        <v>6797-VOCB</v>
      </c>
      <c r="B152" s="11">
        <f t="shared" ca="1" si="6"/>
        <v>41957</v>
      </c>
      <c r="C152" s="11">
        <f t="shared" ca="1" si="7"/>
        <v>41957</v>
      </c>
      <c r="D152" s="10" t="str" cm="1">
        <f t="array" aca="1" ref="D152" ca="1">_xlfn.IFS(_xlfn.XLOOKUP(A152,fake_patients!A:A,fake_patients!D:D,"",0)="M",INDEX(K$2:K$14,RANDBETWEEN(1,ROWS(K$2:K$14)),1),_xlfn.XLOOKUP(A152,fake_patients!A:A,fake_patients!D:D,"",0)="F",INDEX(N$2:N$12,RANDBETWEEN(1,ROWS(N$2:N$12)),1))</f>
        <v>COVID-19</v>
      </c>
      <c r="E152" s="10" t="str">
        <f ca="1">_xlfn.XLOOKUP(D152,fake_doctors!H$2:H$14,fake_doctors!J$2:J$14,_xlfn.XLOOKUP(D152,fake_doctors!L$2:L$14,fake_doctors!N$2:N$14,"",0))</f>
        <v>5470-RSVZ-4370</v>
      </c>
      <c r="F152" s="10" t="str">
        <f t="shared" ca="1" si="8"/>
        <v xml:space="preserve">('6797-VOCB','2014-11-14','2014-11-14','COVID-19','5470-RSVZ-4370'), </v>
      </c>
    </row>
    <row r="153" spans="1:6" x14ac:dyDescent="0.25">
      <c r="A153" s="10" t="str" cm="1">
        <f t="array" aca="1" ref="A153" ca="1">INDEX(fake_patients!A$2:A$1001,RANDBETWEEN(1,ROWS(fake_patients!A$2:A$1001)),1)</f>
        <v>1319-BBBE</v>
      </c>
      <c r="B153" s="11">
        <f t="shared" ca="1" si="6"/>
        <v>41799</v>
      </c>
      <c r="C153" s="11">
        <f t="shared" ca="1" si="7"/>
        <v>41801</v>
      </c>
      <c r="D153" s="10" t="str" cm="1">
        <f t="array" aca="1" ref="D153" ca="1">_xlfn.IFS(_xlfn.XLOOKUP(A153,fake_patients!A:A,fake_patients!D:D,"",0)="M",INDEX(K$2:K$14,RANDBETWEEN(1,ROWS(K$2:K$14)),1),_xlfn.XLOOKUP(A153,fake_patients!A:A,fake_patients!D:D,"",0)="F",INDEX(N$2:N$12,RANDBETWEEN(1,ROWS(N$2:N$12)),1))</f>
        <v>Breast Cancer</v>
      </c>
      <c r="E153" s="10" t="str">
        <f ca="1">_xlfn.XLOOKUP(D153,fake_doctors!H$2:H$14,fake_doctors!J$2:J$14,_xlfn.XLOOKUP(D153,fake_doctors!L$2:L$14,fake_doctors!N$2:N$14,"",0))</f>
        <v>3598-DTVC-3586</v>
      </c>
      <c r="F153" s="10" t="str">
        <f t="shared" ca="1" si="8"/>
        <v xml:space="preserve">('1319-BBBE','2014-06-09','2014-06-11','Breast Cancer','3598-DTVC-3586'), </v>
      </c>
    </row>
    <row r="154" spans="1:6" x14ac:dyDescent="0.25">
      <c r="A154" s="10" t="str" cm="1">
        <f t="array" aca="1" ref="A154" ca="1">INDEX(fake_patients!A$2:A$1001,RANDBETWEEN(1,ROWS(fake_patients!A$2:A$1001)),1)</f>
        <v>7663-SUXL</v>
      </c>
      <c r="B154" s="11">
        <f t="shared" ca="1" si="6"/>
        <v>42000</v>
      </c>
      <c r="C154" s="11">
        <f t="shared" ca="1" si="7"/>
        <v>42000</v>
      </c>
      <c r="D154" s="10" t="str" cm="1">
        <f t="array" aca="1" ref="D154" ca="1">_xlfn.IFS(_xlfn.XLOOKUP(A154,fake_patients!A:A,fake_patients!D:D,"",0)="M",INDEX(K$2:K$14,RANDBETWEEN(1,ROWS(K$2:K$14)),1),_xlfn.XLOOKUP(A154,fake_patients!A:A,fake_patients!D:D,"",0)="F",INDEX(N$2:N$12,RANDBETWEEN(1,ROWS(N$2:N$12)),1))</f>
        <v>Alzheimers</v>
      </c>
      <c r="E154" s="10" t="str">
        <f ca="1">_xlfn.XLOOKUP(D154,fake_doctors!H$2:H$14,fake_doctors!J$2:J$14,_xlfn.XLOOKUP(D154,fake_doctors!L$2:L$14,fake_doctors!N$2:N$14,"",0))</f>
        <v>3774-KWXL-5064</v>
      </c>
      <c r="F154" s="10" t="str">
        <f t="shared" ca="1" si="8"/>
        <v xml:space="preserve">('7663-SUXL','2014-12-27','2014-12-27','Alzheimers','3774-KWXL-5064'), </v>
      </c>
    </row>
    <row r="155" spans="1:6" x14ac:dyDescent="0.25">
      <c r="A155" s="10" t="str" cm="1">
        <f t="array" aca="1" ref="A155" ca="1">INDEX(fake_patients!A$2:A$1001,RANDBETWEEN(1,ROWS(fake_patients!A$2:A$1001)),1)</f>
        <v>2937-RKIS</v>
      </c>
      <c r="B155" s="11">
        <f t="shared" ca="1" si="6"/>
        <v>41662</v>
      </c>
      <c r="C155" s="11">
        <f t="shared" ca="1" si="7"/>
        <v>41662</v>
      </c>
      <c r="D155" s="10" t="str" cm="1">
        <f t="array" aca="1" ref="D155" ca="1">_xlfn.IFS(_xlfn.XLOOKUP(A155,fake_patients!A:A,fake_patients!D:D,"",0)="M",INDEX(K$2:K$14,RANDBETWEEN(1,ROWS(K$2:K$14)),1),_xlfn.XLOOKUP(A155,fake_patients!A:A,fake_patients!D:D,"",0)="F",INDEX(N$2:N$12,RANDBETWEEN(1,ROWS(N$2:N$12)),1))</f>
        <v>Sexually Transmitted Infections</v>
      </c>
      <c r="E155" s="10" t="str">
        <f ca="1">_xlfn.XLOOKUP(D155,fake_doctors!H$2:H$14,fake_doctors!J$2:J$14,_xlfn.XLOOKUP(D155,fake_doctors!L$2:L$14,fake_doctors!N$2:N$14,"",0))</f>
        <v>9324-UBUS-4411</v>
      </c>
      <c r="F155" s="10" t="str">
        <f t="shared" ca="1" si="8"/>
        <v xml:space="preserve">('2937-RKIS','2014-01-23','2014-01-23','Sexually Transmitted Infections','9324-UBUS-4411'), </v>
      </c>
    </row>
    <row r="156" spans="1:6" x14ac:dyDescent="0.25">
      <c r="A156" s="10" t="str" cm="1">
        <f t="array" aca="1" ref="A156" ca="1">INDEX(fake_patients!A$2:A$1001,RANDBETWEEN(1,ROWS(fake_patients!A$2:A$1001)),1)</f>
        <v>3729-OUUJ</v>
      </c>
      <c r="B156" s="11">
        <f t="shared" ca="1" si="6"/>
        <v>41920</v>
      </c>
      <c r="C156" s="11">
        <f t="shared" ca="1" si="7"/>
        <v>41920</v>
      </c>
      <c r="D156" s="10" t="str" cm="1">
        <f t="array" aca="1" ref="D156" ca="1">_xlfn.IFS(_xlfn.XLOOKUP(A156,fake_patients!A:A,fake_patients!D:D,"",0)="M",INDEX(K$2:K$14,RANDBETWEEN(1,ROWS(K$2:K$14)),1),_xlfn.XLOOKUP(A156,fake_patients!A:A,fake_patients!D:D,"",0)="F",INDEX(N$2:N$12,RANDBETWEEN(1,ROWS(N$2:N$12)),1))</f>
        <v>Lung Cancer</v>
      </c>
      <c r="E156" s="10" t="str">
        <f ca="1">_xlfn.XLOOKUP(D156,fake_doctors!H$2:H$14,fake_doctors!J$2:J$14,_xlfn.XLOOKUP(D156,fake_doctors!L$2:L$14,fake_doctors!N$2:N$14,"",0))</f>
        <v>3598-DTVC-3586</v>
      </c>
      <c r="F156" s="10" t="str">
        <f t="shared" ca="1" si="8"/>
        <v xml:space="preserve">('3729-OUUJ','2014-10-08','2014-10-08','Lung Cancer','3598-DTVC-3586'), </v>
      </c>
    </row>
    <row r="157" spans="1:6" x14ac:dyDescent="0.25">
      <c r="A157" s="10" t="str" cm="1">
        <f t="array" aca="1" ref="A157" ca="1">INDEX(fake_patients!A$2:A$1001,RANDBETWEEN(1,ROWS(fake_patients!A$2:A$1001)),1)</f>
        <v>2805-ITOU</v>
      </c>
      <c r="B157" s="11">
        <f t="shared" ca="1" si="6"/>
        <v>41945</v>
      </c>
      <c r="C157" s="11">
        <f t="shared" ca="1" si="7"/>
        <v>41948</v>
      </c>
      <c r="D157" s="10" t="str" cm="1">
        <f t="array" aca="1" ref="D157" ca="1">_xlfn.IFS(_xlfn.XLOOKUP(A157,fake_patients!A:A,fake_patients!D:D,"",0)="M",INDEX(K$2:K$14,RANDBETWEEN(1,ROWS(K$2:K$14)),1),_xlfn.XLOOKUP(A157,fake_patients!A:A,fake_patients!D:D,"",0)="F",INDEX(N$2:N$12,RANDBETWEEN(1,ROWS(N$2:N$12)),1))</f>
        <v>Type 2 Diabetes</v>
      </c>
      <c r="E157" s="10" t="str">
        <f ca="1">_xlfn.XLOOKUP(D157,fake_doctors!H$2:H$14,fake_doctors!J$2:J$14,_xlfn.XLOOKUP(D157,fake_doctors!L$2:L$14,fake_doctors!N$2:N$14,"",0))</f>
        <v>1459-XOPU-3859</v>
      </c>
      <c r="F157" s="10" t="str">
        <f t="shared" ca="1" si="8"/>
        <v xml:space="preserve">('2805-ITOU','2014-11-02','2014-11-05','Type 2 Diabetes','1459-XOPU-3859'), </v>
      </c>
    </row>
    <row r="158" spans="1:6" x14ac:dyDescent="0.25">
      <c r="A158" s="10" t="str" cm="1">
        <f t="array" aca="1" ref="A158" ca="1">INDEX(fake_patients!A$2:A$1001,RANDBETWEEN(1,ROWS(fake_patients!A$2:A$1001)),1)</f>
        <v>6356-ZGDF</v>
      </c>
      <c r="B158" s="11">
        <f t="shared" ca="1" si="6"/>
        <v>41812</v>
      </c>
      <c r="C158" s="11">
        <f t="shared" ca="1" si="7"/>
        <v>41815</v>
      </c>
      <c r="D158" s="10" t="str" cm="1">
        <f t="array" aca="1" ref="D158" ca="1">_xlfn.IFS(_xlfn.XLOOKUP(A158,fake_patients!A:A,fake_patients!D:D,"",0)="M",INDEX(K$2:K$14,RANDBETWEEN(1,ROWS(K$2:K$14)),1),_xlfn.XLOOKUP(A158,fake_patients!A:A,fake_patients!D:D,"",0)="F",INDEX(N$2:N$12,RANDBETWEEN(1,ROWS(N$2:N$12)),1))</f>
        <v>Type 1 Diabetes</v>
      </c>
      <c r="E158" s="10" t="str">
        <f ca="1">_xlfn.XLOOKUP(D158,fake_doctors!H$2:H$14,fake_doctors!J$2:J$14,_xlfn.XLOOKUP(D158,fake_doctors!L$2:L$14,fake_doctors!N$2:N$14,"",0))</f>
        <v>1459-XOPU-3859</v>
      </c>
      <c r="F158" s="10" t="str">
        <f t="shared" ca="1" si="8"/>
        <v xml:space="preserve">('6356-ZGDF','2014-06-22','2014-06-25','Type 1 Diabetes','1459-XOPU-3859'), </v>
      </c>
    </row>
    <row r="159" spans="1:6" x14ac:dyDescent="0.25">
      <c r="A159" s="10" t="str" cm="1">
        <f t="array" aca="1" ref="A159" ca="1">INDEX(fake_patients!A$2:A$1001,RANDBETWEEN(1,ROWS(fake_patients!A$2:A$1001)),1)</f>
        <v>7069-MZBR</v>
      </c>
      <c r="B159" s="11">
        <f t="shared" ca="1" si="6"/>
        <v>41954</v>
      </c>
      <c r="C159" s="11">
        <f t="shared" ca="1" si="7"/>
        <v>41954</v>
      </c>
      <c r="D159" s="10" t="str" cm="1">
        <f t="array" aca="1" ref="D159" ca="1">_xlfn.IFS(_xlfn.XLOOKUP(A159,fake_patients!A:A,fake_patients!D:D,"",0)="M",INDEX(K$2:K$14,RANDBETWEEN(1,ROWS(K$2:K$14)),1),_xlfn.XLOOKUP(A159,fake_patients!A:A,fake_patients!D:D,"",0)="F",INDEX(N$2:N$12,RANDBETWEEN(1,ROWS(N$2:N$12)),1))</f>
        <v>Sexually Transmitted Infections</v>
      </c>
      <c r="E159" s="10" t="str">
        <f ca="1">_xlfn.XLOOKUP(D159,fake_doctors!H$2:H$14,fake_doctors!J$2:J$14,_xlfn.XLOOKUP(D159,fake_doctors!L$2:L$14,fake_doctors!N$2:N$14,"",0))</f>
        <v>9324-UBUS-4411</v>
      </c>
      <c r="F159" s="10" t="str">
        <f t="shared" ca="1" si="8"/>
        <v xml:space="preserve">('7069-MZBR','2014-11-11','2014-11-11','Sexually Transmitted Infections','9324-UBUS-4411'), </v>
      </c>
    </row>
    <row r="160" spans="1:6" x14ac:dyDescent="0.25">
      <c r="A160" s="10" t="str" cm="1">
        <f t="array" aca="1" ref="A160" ca="1">INDEX(fake_patients!A$2:A$1001,RANDBETWEEN(1,ROWS(fake_patients!A$2:A$1001)),1)</f>
        <v>8012-HCFJ</v>
      </c>
      <c r="B160" s="11">
        <f t="shared" ca="1" si="6"/>
        <v>41901</v>
      </c>
      <c r="C160" s="11">
        <f t="shared" ca="1" si="7"/>
        <v>41902</v>
      </c>
      <c r="D160" s="10" t="str" cm="1">
        <f t="array" aca="1" ref="D160" ca="1">_xlfn.IFS(_xlfn.XLOOKUP(A160,fake_patients!A:A,fake_patients!D:D,"",0)="M",INDEX(K$2:K$14,RANDBETWEEN(1,ROWS(K$2:K$14)),1),_xlfn.XLOOKUP(A160,fake_patients!A:A,fake_patients!D:D,"",0)="F",INDEX(N$2:N$12,RANDBETWEEN(1,ROWS(N$2:N$12)),1))</f>
        <v>Urinary Tract Infections</v>
      </c>
      <c r="E160" s="10" t="str">
        <f ca="1">_xlfn.XLOOKUP(D160,fake_doctors!H$2:H$14,fake_doctors!J$2:J$14,_xlfn.XLOOKUP(D160,fake_doctors!L$2:L$14,fake_doctors!N$2:N$14,"",0))</f>
        <v>4252-FGWJ-2297</v>
      </c>
      <c r="F160" s="10" t="str">
        <f t="shared" ca="1" si="8"/>
        <v xml:space="preserve">('8012-HCFJ','2014-09-19','2014-09-20','Urinary Tract Infections','4252-FGWJ-2297'), </v>
      </c>
    </row>
    <row r="161" spans="1:6" x14ac:dyDescent="0.25">
      <c r="A161" s="10" t="str" cm="1">
        <f t="array" aca="1" ref="A161" ca="1">INDEX(fake_patients!A$2:A$1001,RANDBETWEEN(1,ROWS(fake_patients!A$2:A$1001)),1)</f>
        <v>5860-YXZY</v>
      </c>
      <c r="B161" s="11">
        <f t="shared" ca="1" si="6"/>
        <v>41654</v>
      </c>
      <c r="C161" s="11">
        <f t="shared" ca="1" si="7"/>
        <v>41656</v>
      </c>
      <c r="D161" s="10" t="str" cm="1">
        <f t="array" aca="1" ref="D161" ca="1">_xlfn.IFS(_xlfn.XLOOKUP(A161,fake_patients!A:A,fake_patients!D:D,"",0)="M",INDEX(K$2:K$14,RANDBETWEEN(1,ROWS(K$2:K$14)),1),_xlfn.XLOOKUP(A161,fake_patients!A:A,fake_patients!D:D,"",0)="F",INDEX(N$2:N$12,RANDBETWEEN(1,ROWS(N$2:N$12)),1))</f>
        <v>Urinary Tract Infections</v>
      </c>
      <c r="E161" s="10" t="str">
        <f ca="1">_xlfn.XLOOKUP(D161,fake_doctors!H$2:H$14,fake_doctors!J$2:J$14,_xlfn.XLOOKUP(D161,fake_doctors!L$2:L$14,fake_doctors!N$2:N$14,"",0))</f>
        <v>4252-FGWJ-2297</v>
      </c>
      <c r="F161" s="10" t="str">
        <f t="shared" ca="1" si="8"/>
        <v xml:space="preserve">('5860-YXZY','2014-01-15','2014-01-17','Urinary Tract Infections','4252-FGWJ-2297'), </v>
      </c>
    </row>
    <row r="162" spans="1:6" x14ac:dyDescent="0.25">
      <c r="A162" s="10" t="str" cm="1">
        <f t="array" aca="1" ref="A162" ca="1">INDEX(fake_patients!A$2:A$1001,RANDBETWEEN(1,ROWS(fake_patients!A$2:A$1001)),1)</f>
        <v>7181-QRCS</v>
      </c>
      <c r="B162" s="11">
        <f t="shared" ca="1" si="6"/>
        <v>41785</v>
      </c>
      <c r="C162" s="11">
        <f t="shared" ca="1" si="7"/>
        <v>41785</v>
      </c>
      <c r="D162" s="10" t="str" cm="1">
        <f t="array" aca="1" ref="D162" ca="1">_xlfn.IFS(_xlfn.XLOOKUP(A162,fake_patients!A:A,fake_patients!D:D,"",0)="M",INDEX(K$2:K$14,RANDBETWEEN(1,ROWS(K$2:K$14)),1),_xlfn.XLOOKUP(A162,fake_patients!A:A,fake_patients!D:D,"",0)="F",INDEX(N$2:N$12,RANDBETWEEN(1,ROWS(N$2:N$12)),1))</f>
        <v>Depression</v>
      </c>
      <c r="E162" s="10" t="str">
        <f ca="1">_xlfn.XLOOKUP(D162,fake_doctors!H$2:H$14,fake_doctors!J$2:J$14,_xlfn.XLOOKUP(D162,fake_doctors!L$2:L$14,fake_doctors!N$2:N$14,"",0))</f>
        <v>5470-RSVZ-4370</v>
      </c>
      <c r="F162" s="10" t="str">
        <f t="shared" ca="1" si="8"/>
        <v xml:space="preserve">('7181-QRCS','2014-05-26','2014-05-26','Depression','5470-RSVZ-4370'), </v>
      </c>
    </row>
    <row r="163" spans="1:6" x14ac:dyDescent="0.25">
      <c r="A163" s="10" t="str" cm="1">
        <f t="array" aca="1" ref="A163" ca="1">INDEX(fake_patients!A$2:A$1001,RANDBETWEEN(1,ROWS(fake_patients!A$2:A$1001)),1)</f>
        <v>9134-OQJM</v>
      </c>
      <c r="B163" s="11">
        <f t="shared" ca="1" si="6"/>
        <v>41866</v>
      </c>
      <c r="C163" s="11">
        <f t="shared" ca="1" si="7"/>
        <v>41869</v>
      </c>
      <c r="D163" s="10" t="str" cm="1">
        <f t="array" aca="1" ref="D163" ca="1">_xlfn.IFS(_xlfn.XLOOKUP(A163,fake_patients!A:A,fake_patients!D:D,"",0)="M",INDEX(K$2:K$14,RANDBETWEEN(1,ROWS(K$2:K$14)),1),_xlfn.XLOOKUP(A163,fake_patients!A:A,fake_patients!D:D,"",0)="F",INDEX(N$2:N$12,RANDBETWEEN(1,ROWS(N$2:N$12)),1))</f>
        <v>Type 2 Diabetes</v>
      </c>
      <c r="E163" s="10" t="str">
        <f ca="1">_xlfn.XLOOKUP(D163,fake_doctors!H$2:H$14,fake_doctors!J$2:J$14,_xlfn.XLOOKUP(D163,fake_doctors!L$2:L$14,fake_doctors!N$2:N$14,"",0))</f>
        <v>1459-XOPU-3859</v>
      </c>
      <c r="F163" s="10" t="str">
        <f t="shared" ca="1" si="8"/>
        <v xml:space="preserve">('9134-OQJM','2014-08-15','2014-08-18','Type 2 Diabetes','1459-XOPU-3859'), </v>
      </c>
    </row>
    <row r="164" spans="1:6" x14ac:dyDescent="0.25">
      <c r="A164" s="10" t="str" cm="1">
        <f t="array" aca="1" ref="A164" ca="1">INDEX(fake_patients!A$2:A$1001,RANDBETWEEN(1,ROWS(fake_patients!A$2:A$1001)),1)</f>
        <v>2289-LFLV</v>
      </c>
      <c r="B164" s="11">
        <f t="shared" ca="1" si="6"/>
        <v>41757</v>
      </c>
      <c r="C164" s="11">
        <f t="shared" ca="1" si="7"/>
        <v>41760</v>
      </c>
      <c r="D164" s="10" t="str" cm="1">
        <f t="array" aca="1" ref="D164" ca="1">_xlfn.IFS(_xlfn.XLOOKUP(A164,fake_patients!A:A,fake_patients!D:D,"",0)="M",INDEX(K$2:K$14,RANDBETWEEN(1,ROWS(K$2:K$14)),1),_xlfn.XLOOKUP(A164,fake_patients!A:A,fake_patients!D:D,"",0)="F",INDEX(N$2:N$12,RANDBETWEEN(1,ROWS(N$2:N$12)),1))</f>
        <v>Prostate Cancer</v>
      </c>
      <c r="E164" s="10" t="str">
        <f ca="1">_xlfn.XLOOKUP(D164,fake_doctors!H$2:H$14,fake_doctors!J$2:J$14,_xlfn.XLOOKUP(D164,fake_doctors!L$2:L$14,fake_doctors!N$2:N$14,"",0))</f>
        <v>2642-BDYD-8530</v>
      </c>
      <c r="F164" s="10" t="str">
        <f t="shared" ca="1" si="8"/>
        <v xml:space="preserve">('2289-LFLV','2014-04-28','2014-05-01','Prostate Cancer','2642-BDYD-8530'), </v>
      </c>
    </row>
    <row r="165" spans="1:6" x14ac:dyDescent="0.25">
      <c r="A165" s="10" t="str" cm="1">
        <f t="array" aca="1" ref="A165" ca="1">INDEX(fake_patients!A$2:A$1001,RANDBETWEEN(1,ROWS(fake_patients!A$2:A$1001)),1)</f>
        <v>9496-ICMQ</v>
      </c>
      <c r="B165" s="11">
        <f t="shared" ca="1" si="6"/>
        <v>41906</v>
      </c>
      <c r="C165" s="11">
        <f t="shared" ca="1" si="7"/>
        <v>41907</v>
      </c>
      <c r="D165" s="10" t="str" cm="1">
        <f t="array" aca="1" ref="D165" ca="1">_xlfn.IFS(_xlfn.XLOOKUP(A165,fake_patients!A:A,fake_patients!D:D,"",0)="M",INDEX(K$2:K$14,RANDBETWEEN(1,ROWS(K$2:K$14)),1),_xlfn.XLOOKUP(A165,fake_patients!A:A,fake_patients!D:D,"",0)="F",INDEX(N$2:N$12,RANDBETWEEN(1,ROWS(N$2:N$12)),1))</f>
        <v>Prostate Cancer</v>
      </c>
      <c r="E165" s="10" t="str">
        <f ca="1">_xlfn.XLOOKUP(D165,fake_doctors!H$2:H$14,fake_doctors!J$2:J$14,_xlfn.XLOOKUP(D165,fake_doctors!L$2:L$14,fake_doctors!N$2:N$14,"",0))</f>
        <v>2642-BDYD-8530</v>
      </c>
      <c r="F165" s="10" t="str">
        <f t="shared" ca="1" si="8"/>
        <v xml:space="preserve">('9496-ICMQ','2014-09-24','2014-09-25','Prostate Cancer','2642-BDYD-8530'), </v>
      </c>
    </row>
    <row r="166" spans="1:6" x14ac:dyDescent="0.25">
      <c r="A166" s="10" t="str" cm="1">
        <f t="array" aca="1" ref="A166" ca="1">INDEX(fake_patients!A$2:A$1001,RANDBETWEEN(1,ROWS(fake_patients!A$2:A$1001)),1)</f>
        <v>4887-UIHD</v>
      </c>
      <c r="B166" s="11">
        <f t="shared" ca="1" si="6"/>
        <v>41900</v>
      </c>
      <c r="C166" s="11">
        <f t="shared" ca="1" si="7"/>
        <v>41903</v>
      </c>
      <c r="D166" s="10" t="str" cm="1">
        <f t="array" aca="1" ref="D166" ca="1">_xlfn.IFS(_xlfn.XLOOKUP(A166,fake_patients!A:A,fake_patients!D:D,"",0)="M",INDEX(K$2:K$14,RANDBETWEEN(1,ROWS(K$2:K$14)),1),_xlfn.XLOOKUP(A166,fake_patients!A:A,fake_patients!D:D,"",0)="F",INDEX(N$2:N$12,RANDBETWEEN(1,ROWS(N$2:N$12)),1))</f>
        <v>Cardiovascular Disease</v>
      </c>
      <c r="E166" s="10" t="str">
        <f ca="1">_xlfn.XLOOKUP(D166,fake_doctors!H$2:H$14,fake_doctors!J$2:J$14,_xlfn.XLOOKUP(D166,fake_doctors!L$2:L$14,fake_doctors!N$2:N$14,"",0))</f>
        <v>4178-HRUK-6302</v>
      </c>
      <c r="F166" s="10" t="str">
        <f t="shared" ca="1" si="8"/>
        <v xml:space="preserve">('4887-UIHD','2014-09-18','2014-09-21','Cardiovascular Disease','4178-HRUK-6302'), </v>
      </c>
    </row>
    <row r="167" spans="1:6" x14ac:dyDescent="0.25">
      <c r="A167" s="10" t="str" cm="1">
        <f t="array" aca="1" ref="A167" ca="1">INDEX(fake_patients!A$2:A$1001,RANDBETWEEN(1,ROWS(fake_patients!A$2:A$1001)),1)</f>
        <v>9829-KGVM</v>
      </c>
      <c r="B167" s="11">
        <f t="shared" ca="1" si="6"/>
        <v>41703</v>
      </c>
      <c r="C167" s="11">
        <f t="shared" ca="1" si="7"/>
        <v>41703</v>
      </c>
      <c r="D167" s="10" t="str" cm="1">
        <f t="array" aca="1" ref="D167" ca="1">_xlfn.IFS(_xlfn.XLOOKUP(A167,fake_patients!A:A,fake_patients!D:D,"",0)="M",INDEX(K$2:K$14,RANDBETWEEN(1,ROWS(K$2:K$14)),1),_xlfn.XLOOKUP(A167,fake_patients!A:A,fake_patients!D:D,"",0)="F",INDEX(N$2:N$12,RANDBETWEEN(1,ROWS(N$2:N$12)),1))</f>
        <v>Depression</v>
      </c>
      <c r="E167" s="10" t="str">
        <f ca="1">_xlfn.XLOOKUP(D167,fake_doctors!H$2:H$14,fake_doctors!J$2:J$14,_xlfn.XLOOKUP(D167,fake_doctors!L$2:L$14,fake_doctors!N$2:N$14,"",0))</f>
        <v>5470-RSVZ-4370</v>
      </c>
      <c r="F167" s="10" t="str">
        <f t="shared" ca="1" si="8"/>
        <v xml:space="preserve">('9829-KGVM','2014-03-05','2014-03-05','Depression','5470-RSVZ-4370'), </v>
      </c>
    </row>
    <row r="168" spans="1:6" x14ac:dyDescent="0.25">
      <c r="A168" s="10" t="str" cm="1">
        <f t="array" aca="1" ref="A168" ca="1">INDEX(fake_patients!A$2:A$1001,RANDBETWEEN(1,ROWS(fake_patients!A$2:A$1001)),1)</f>
        <v>8236-AYNT</v>
      </c>
      <c r="B168" s="11">
        <f t="shared" ca="1" si="6"/>
        <v>41689</v>
      </c>
      <c r="C168" s="11">
        <f t="shared" ca="1" si="7"/>
        <v>41692</v>
      </c>
      <c r="D168" s="10" t="str" cm="1">
        <f t="array" aca="1" ref="D168" ca="1">_xlfn.IFS(_xlfn.XLOOKUP(A168,fake_patients!A:A,fake_patients!D:D,"",0)="M",INDEX(K$2:K$14,RANDBETWEEN(1,ROWS(K$2:K$14)),1),_xlfn.XLOOKUP(A168,fake_patients!A:A,fake_patients!D:D,"",0)="F",INDEX(N$2:N$12,RANDBETWEEN(1,ROWS(N$2:N$12)),1))</f>
        <v>Breast Cancer</v>
      </c>
      <c r="E168" s="10" t="str">
        <f ca="1">_xlfn.XLOOKUP(D168,fake_doctors!H$2:H$14,fake_doctors!J$2:J$14,_xlfn.XLOOKUP(D168,fake_doctors!L$2:L$14,fake_doctors!N$2:N$14,"",0))</f>
        <v>3598-DTVC-3586</v>
      </c>
      <c r="F168" s="10" t="str">
        <f t="shared" ca="1" si="8"/>
        <v xml:space="preserve">('8236-AYNT','2014-02-19','2014-02-22','Breast Cancer','3598-DTVC-3586'), </v>
      </c>
    </row>
    <row r="169" spans="1:6" x14ac:dyDescent="0.25">
      <c r="A169" s="10" t="str" cm="1">
        <f t="array" aca="1" ref="A169" ca="1">INDEX(fake_patients!A$2:A$1001,RANDBETWEEN(1,ROWS(fake_patients!A$2:A$1001)),1)</f>
        <v>1675-UNAD</v>
      </c>
      <c r="B169" s="11">
        <f t="shared" ca="1" si="6"/>
        <v>41950</v>
      </c>
      <c r="C169" s="11">
        <f t="shared" ca="1" si="7"/>
        <v>41950</v>
      </c>
      <c r="D169" s="10" t="str" cm="1">
        <f t="array" aca="1" ref="D169" ca="1">_xlfn.IFS(_xlfn.XLOOKUP(A169,fake_patients!A:A,fake_patients!D:D,"",0)="M",INDEX(K$2:K$14,RANDBETWEEN(1,ROWS(K$2:K$14)),1),_xlfn.XLOOKUP(A169,fake_patients!A:A,fake_patients!D:D,"",0)="F",INDEX(N$2:N$12,RANDBETWEEN(1,ROWS(N$2:N$12)),1))</f>
        <v>Cardiovascular Disease</v>
      </c>
      <c r="E169" s="10" t="str">
        <f ca="1">_xlfn.XLOOKUP(D169,fake_doctors!H$2:H$14,fake_doctors!J$2:J$14,_xlfn.XLOOKUP(D169,fake_doctors!L$2:L$14,fake_doctors!N$2:N$14,"",0))</f>
        <v>4178-HRUK-6302</v>
      </c>
      <c r="F169" s="10" t="str">
        <f t="shared" ca="1" si="8"/>
        <v xml:space="preserve">('1675-UNAD','2014-11-07','2014-11-07','Cardiovascular Disease','4178-HRUK-6302'), </v>
      </c>
    </row>
    <row r="170" spans="1:6" x14ac:dyDescent="0.25">
      <c r="A170" s="10" t="str" cm="1">
        <f t="array" aca="1" ref="A170" ca="1">INDEX(fake_patients!A$2:A$1001,RANDBETWEEN(1,ROWS(fake_patients!A$2:A$1001)),1)</f>
        <v>5353-WQXV</v>
      </c>
      <c r="B170" s="11">
        <f t="shared" ca="1" si="6"/>
        <v>41668</v>
      </c>
      <c r="C170" s="11">
        <f t="shared" ca="1" si="7"/>
        <v>41669</v>
      </c>
      <c r="D170" s="10" t="str" cm="1">
        <f t="array" aca="1" ref="D170" ca="1">_xlfn.IFS(_xlfn.XLOOKUP(A170,fake_patients!A:A,fake_patients!D:D,"",0)="M",INDEX(K$2:K$14,RANDBETWEEN(1,ROWS(K$2:K$14)),1),_xlfn.XLOOKUP(A170,fake_patients!A:A,fake_patients!D:D,"",0)="F",INDEX(N$2:N$12,RANDBETWEEN(1,ROWS(N$2:N$12)),1))</f>
        <v>Pre-Diabetic</v>
      </c>
      <c r="E170" s="10" t="str">
        <f ca="1">_xlfn.XLOOKUP(D170,fake_doctors!H$2:H$14,fake_doctors!J$2:J$14,_xlfn.XLOOKUP(D170,fake_doctors!L$2:L$14,fake_doctors!N$2:N$14,"",0))</f>
        <v>1459-XOPU-3859</v>
      </c>
      <c r="F170" s="10" t="str">
        <f t="shared" ca="1" si="8"/>
        <v xml:space="preserve">('5353-WQXV','2014-01-29','2014-01-30','Pre-Diabetic','1459-XOPU-3859'), </v>
      </c>
    </row>
    <row r="171" spans="1:6" x14ac:dyDescent="0.25">
      <c r="A171" s="10" t="str" cm="1">
        <f t="array" aca="1" ref="A171" ca="1">INDEX(fake_patients!A$2:A$1001,RANDBETWEEN(1,ROWS(fake_patients!A$2:A$1001)),1)</f>
        <v>6748-YURR</v>
      </c>
      <c r="B171" s="11">
        <f t="shared" ca="1" si="6"/>
        <v>41894</v>
      </c>
      <c r="C171" s="11">
        <f t="shared" ca="1" si="7"/>
        <v>41897</v>
      </c>
      <c r="D171" s="10" t="str" cm="1">
        <f t="array" aca="1" ref="D171" ca="1">_xlfn.IFS(_xlfn.XLOOKUP(A171,fake_patients!A:A,fake_patients!D:D,"",0)="M",INDEX(K$2:K$14,RANDBETWEEN(1,ROWS(K$2:K$14)),1),_xlfn.XLOOKUP(A171,fake_patients!A:A,fake_patients!D:D,"",0)="F",INDEX(N$2:N$12,RANDBETWEEN(1,ROWS(N$2:N$12)),1))</f>
        <v>Cardiovascular disease</v>
      </c>
      <c r="E171" s="10" t="str">
        <f ca="1">_xlfn.XLOOKUP(D171,fake_doctors!H$2:H$14,fake_doctors!J$2:J$14,_xlfn.XLOOKUP(D171,fake_doctors!L$2:L$14,fake_doctors!N$2:N$14,"",0))</f>
        <v>4178-HRUK-6302</v>
      </c>
      <c r="F171" s="10" t="str">
        <f t="shared" ca="1" si="8"/>
        <v xml:space="preserve">('6748-YURR','2014-09-12','2014-09-15','Cardiovascular disease','4178-HRUK-6302'), </v>
      </c>
    </row>
    <row r="172" spans="1:6" x14ac:dyDescent="0.25">
      <c r="A172" s="10" t="str" cm="1">
        <f t="array" aca="1" ref="A172" ca="1">INDEX(fake_patients!A$2:A$1001,RANDBETWEEN(1,ROWS(fake_patients!A$2:A$1001)),1)</f>
        <v>7535-LRPR</v>
      </c>
      <c r="B172" s="11">
        <f t="shared" ca="1" si="6"/>
        <v>41947</v>
      </c>
      <c r="C172" s="11">
        <f t="shared" ca="1" si="7"/>
        <v>41948</v>
      </c>
      <c r="D172" s="10" t="str" cm="1">
        <f t="array" aca="1" ref="D172" ca="1">_xlfn.IFS(_xlfn.XLOOKUP(A172,fake_patients!A:A,fake_patients!D:D,"",0)="M",INDEX(K$2:K$14,RANDBETWEEN(1,ROWS(K$2:K$14)),1),_xlfn.XLOOKUP(A172,fake_patients!A:A,fake_patients!D:D,"",0)="F",INDEX(N$2:N$12,RANDBETWEEN(1,ROWS(N$2:N$12)),1))</f>
        <v>Cardiovascular disease</v>
      </c>
      <c r="E172" s="10" t="str">
        <f ca="1">_xlfn.XLOOKUP(D172,fake_doctors!H$2:H$14,fake_doctors!J$2:J$14,_xlfn.XLOOKUP(D172,fake_doctors!L$2:L$14,fake_doctors!N$2:N$14,"",0))</f>
        <v>4178-HRUK-6302</v>
      </c>
      <c r="F172" s="10" t="str">
        <f t="shared" ca="1" si="8"/>
        <v xml:space="preserve">('7535-LRPR','2014-11-04','2014-11-05','Cardiovascular disease','4178-HRUK-6302'), </v>
      </c>
    </row>
    <row r="173" spans="1:6" x14ac:dyDescent="0.25">
      <c r="A173" s="10" t="str" cm="1">
        <f t="array" aca="1" ref="A173" ca="1">INDEX(fake_patients!A$2:A$1001,RANDBETWEEN(1,ROWS(fake_patients!A$2:A$1001)),1)</f>
        <v>9989-ZCPM</v>
      </c>
      <c r="B173" s="11">
        <f t="shared" ca="1" si="6"/>
        <v>41707</v>
      </c>
      <c r="C173" s="11">
        <f t="shared" ca="1" si="7"/>
        <v>41707</v>
      </c>
      <c r="D173" s="10" t="str" cm="1">
        <f t="array" aca="1" ref="D173" ca="1">_xlfn.IFS(_xlfn.XLOOKUP(A173,fake_patients!A:A,fake_patients!D:D,"",0)="M",INDEX(K$2:K$14,RANDBETWEEN(1,ROWS(K$2:K$14)),1),_xlfn.XLOOKUP(A173,fake_patients!A:A,fake_patients!D:D,"",0)="F",INDEX(N$2:N$12,RANDBETWEEN(1,ROWS(N$2:N$12)),1))</f>
        <v>Stroke</v>
      </c>
      <c r="E173" s="10" t="str">
        <f ca="1">_xlfn.XLOOKUP(D173,fake_doctors!H$2:H$14,fake_doctors!J$2:J$14,_xlfn.XLOOKUP(D173,fake_doctors!L$2:L$14,fake_doctors!N$2:N$14,"",0))</f>
        <v>1308-TMNK-2253</v>
      </c>
      <c r="F173" s="10" t="str">
        <f t="shared" ca="1" si="8"/>
        <v xml:space="preserve">('9989-ZCPM','2014-03-09','2014-03-09','Stroke','1308-TMNK-2253'), </v>
      </c>
    </row>
    <row r="174" spans="1:6" x14ac:dyDescent="0.25">
      <c r="A174" s="10" t="str" cm="1">
        <f t="array" aca="1" ref="A174" ca="1">INDEX(fake_patients!A$2:A$1001,RANDBETWEEN(1,ROWS(fake_patients!A$2:A$1001)),1)</f>
        <v>8828-YKLB</v>
      </c>
      <c r="B174" s="11">
        <f t="shared" ca="1" si="6"/>
        <v>41640</v>
      </c>
      <c r="C174" s="11">
        <f t="shared" ca="1" si="7"/>
        <v>41642</v>
      </c>
      <c r="D174" s="10" t="str" cm="1">
        <f t="array" aca="1" ref="D174" ca="1">_xlfn.IFS(_xlfn.XLOOKUP(A174,fake_patients!A:A,fake_patients!D:D,"",0)="M",INDEX(K$2:K$14,RANDBETWEEN(1,ROWS(K$2:K$14)),1),_xlfn.XLOOKUP(A174,fake_patients!A:A,fake_patients!D:D,"",0)="F",INDEX(N$2:N$12,RANDBETWEEN(1,ROWS(N$2:N$12)),1))</f>
        <v>Type 2 Diabetes</v>
      </c>
      <c r="E174" s="10" t="str">
        <f ca="1">_xlfn.XLOOKUP(D174,fake_doctors!H$2:H$14,fake_doctors!J$2:J$14,_xlfn.XLOOKUP(D174,fake_doctors!L$2:L$14,fake_doctors!N$2:N$14,"",0))</f>
        <v>1459-XOPU-3859</v>
      </c>
      <c r="F174" s="10" t="str">
        <f t="shared" ca="1" si="8"/>
        <v xml:space="preserve">('8828-YKLB','2014-01-01','2014-01-03','Type 2 Diabetes','1459-XOPU-3859'), </v>
      </c>
    </row>
    <row r="175" spans="1:6" x14ac:dyDescent="0.25">
      <c r="A175" s="10" t="str" cm="1">
        <f t="array" aca="1" ref="A175" ca="1">INDEX(fake_patients!A$2:A$1001,RANDBETWEEN(1,ROWS(fake_patients!A$2:A$1001)),1)</f>
        <v>5909-WNHE</v>
      </c>
      <c r="B175" s="11">
        <f t="shared" ca="1" si="6"/>
        <v>41695</v>
      </c>
      <c r="C175" s="11">
        <f t="shared" ca="1" si="7"/>
        <v>41695</v>
      </c>
      <c r="D175" s="10" t="str" cm="1">
        <f t="array" aca="1" ref="D175" ca="1">_xlfn.IFS(_xlfn.XLOOKUP(A175,fake_patients!A:A,fake_patients!D:D,"",0)="M",INDEX(K$2:K$14,RANDBETWEEN(1,ROWS(K$2:K$14)),1),_xlfn.XLOOKUP(A175,fake_patients!A:A,fake_patients!D:D,"",0)="F",INDEX(N$2:N$12,RANDBETWEEN(1,ROWS(N$2:N$12)),1))</f>
        <v>Depression</v>
      </c>
      <c r="E175" s="10" t="str">
        <f ca="1">_xlfn.XLOOKUP(D175,fake_doctors!H$2:H$14,fake_doctors!J$2:J$14,_xlfn.XLOOKUP(D175,fake_doctors!L$2:L$14,fake_doctors!N$2:N$14,"",0))</f>
        <v>5470-RSVZ-4370</v>
      </c>
      <c r="F175" s="10" t="str">
        <f t="shared" ca="1" si="8"/>
        <v xml:space="preserve">('5909-WNHE','2014-02-25','2014-02-25','Depression','5470-RSVZ-4370'), </v>
      </c>
    </row>
    <row r="176" spans="1:6" x14ac:dyDescent="0.25">
      <c r="A176" s="10" t="str" cm="1">
        <f t="array" aca="1" ref="A176" ca="1">INDEX(fake_patients!A$2:A$1001,RANDBETWEEN(1,ROWS(fake_patients!A$2:A$1001)),1)</f>
        <v>5508-VRLD</v>
      </c>
      <c r="B176" s="11">
        <f t="shared" ca="1" si="6"/>
        <v>41880</v>
      </c>
      <c r="C176" s="11">
        <f t="shared" ca="1" si="7"/>
        <v>41883</v>
      </c>
      <c r="D176" s="10" t="str" cm="1">
        <f t="array" aca="1" ref="D176" ca="1">_xlfn.IFS(_xlfn.XLOOKUP(A176,fake_patients!A:A,fake_patients!D:D,"",0)="M",INDEX(K$2:K$14,RANDBETWEEN(1,ROWS(K$2:K$14)),1),_xlfn.XLOOKUP(A176,fake_patients!A:A,fake_patients!D:D,"",0)="F",INDEX(N$2:N$12,RANDBETWEEN(1,ROWS(N$2:N$12)),1))</f>
        <v>High Blook Pressure</v>
      </c>
      <c r="E176" s="10" t="str">
        <f ca="1">_xlfn.XLOOKUP(D176,fake_doctors!H$2:H$14,fake_doctors!J$2:J$14,_xlfn.XLOOKUP(D176,fake_doctors!L$2:L$14,fake_doctors!N$2:N$14,"",0))</f>
        <v>4178-HRUK-6302</v>
      </c>
      <c r="F176" s="10" t="str">
        <f t="shared" ca="1" si="8"/>
        <v xml:space="preserve">('5508-VRLD','2014-08-29','2014-09-01','High Blook Pressure','4178-HRUK-6302'), </v>
      </c>
    </row>
    <row r="177" spans="1:6" x14ac:dyDescent="0.25">
      <c r="A177" s="10" t="str" cm="1">
        <f t="array" aca="1" ref="A177" ca="1">INDEX(fake_patients!A$2:A$1001,RANDBETWEEN(1,ROWS(fake_patients!A$2:A$1001)),1)</f>
        <v>1675-UNAD</v>
      </c>
      <c r="B177" s="11">
        <f t="shared" ca="1" si="6"/>
        <v>41643</v>
      </c>
      <c r="C177" s="11">
        <f t="shared" ca="1" si="7"/>
        <v>41644</v>
      </c>
      <c r="D177" s="10" t="str" cm="1">
        <f t="array" aca="1" ref="D177" ca="1">_xlfn.IFS(_xlfn.XLOOKUP(A177,fake_patients!A:A,fake_patients!D:D,"",0)="M",INDEX(K$2:K$14,RANDBETWEEN(1,ROWS(K$2:K$14)),1),_xlfn.XLOOKUP(A177,fake_patients!A:A,fake_patients!D:D,"",0)="F",INDEX(N$2:N$12,RANDBETWEEN(1,ROWS(N$2:N$12)),1))</f>
        <v>Cardiovascular Disease</v>
      </c>
      <c r="E177" s="10" t="str">
        <f ca="1">_xlfn.XLOOKUP(D177,fake_doctors!H$2:H$14,fake_doctors!J$2:J$14,_xlfn.XLOOKUP(D177,fake_doctors!L$2:L$14,fake_doctors!N$2:N$14,"",0))</f>
        <v>4178-HRUK-6302</v>
      </c>
      <c r="F177" s="10" t="str">
        <f t="shared" ca="1" si="8"/>
        <v xml:space="preserve">('1675-UNAD','2014-01-04','2014-01-05','Cardiovascular Disease','4178-HRUK-6302'), </v>
      </c>
    </row>
    <row r="178" spans="1:6" x14ac:dyDescent="0.25">
      <c r="A178" s="10" t="str" cm="1">
        <f t="array" aca="1" ref="A178" ca="1">INDEX(fake_patients!A$2:A$1001,RANDBETWEEN(1,ROWS(fake_patients!A$2:A$1001)),1)</f>
        <v>1277-RXLO</v>
      </c>
      <c r="B178" s="11">
        <f t="shared" ca="1" si="6"/>
        <v>41810</v>
      </c>
      <c r="C178" s="11">
        <f t="shared" ca="1" si="7"/>
        <v>41813</v>
      </c>
      <c r="D178" s="10" t="str" cm="1">
        <f t="array" aca="1" ref="D178" ca="1">_xlfn.IFS(_xlfn.XLOOKUP(A178,fake_patients!A:A,fake_patients!D:D,"",0)="M",INDEX(K$2:K$14,RANDBETWEEN(1,ROWS(K$2:K$14)),1),_xlfn.XLOOKUP(A178,fake_patients!A:A,fake_patients!D:D,"",0)="F",INDEX(N$2:N$12,RANDBETWEEN(1,ROWS(N$2:N$12)),1))</f>
        <v>High Blook Pressure</v>
      </c>
      <c r="E178" s="10" t="str">
        <f ca="1">_xlfn.XLOOKUP(D178,fake_doctors!H$2:H$14,fake_doctors!J$2:J$14,_xlfn.XLOOKUP(D178,fake_doctors!L$2:L$14,fake_doctors!N$2:N$14,"",0))</f>
        <v>4178-HRUK-6302</v>
      </c>
      <c r="F178" s="10" t="str">
        <f t="shared" ca="1" si="8"/>
        <v xml:space="preserve">('1277-RXLO','2014-06-20','2014-06-23','High Blook Pressure','4178-HRUK-6302'), </v>
      </c>
    </row>
    <row r="179" spans="1:6" x14ac:dyDescent="0.25">
      <c r="A179" s="10" t="str" cm="1">
        <f t="array" aca="1" ref="A179" ca="1">INDEX(fake_patients!A$2:A$1001,RANDBETWEEN(1,ROWS(fake_patients!A$2:A$1001)),1)</f>
        <v>1865-EABO</v>
      </c>
      <c r="B179" s="11">
        <f t="shared" ca="1" si="6"/>
        <v>41871</v>
      </c>
      <c r="C179" s="11">
        <f t="shared" ca="1" si="7"/>
        <v>41874</v>
      </c>
      <c r="D179" s="10" t="str" cm="1">
        <f t="array" aca="1" ref="D179" ca="1">_xlfn.IFS(_xlfn.XLOOKUP(A179,fake_patients!A:A,fake_patients!D:D,"",0)="M",INDEX(K$2:K$14,RANDBETWEEN(1,ROWS(K$2:K$14)),1),_xlfn.XLOOKUP(A179,fake_patients!A:A,fake_patients!D:D,"",0)="F",INDEX(N$2:N$12,RANDBETWEEN(1,ROWS(N$2:N$12)),1))</f>
        <v>Osteoporosis</v>
      </c>
      <c r="E179" s="10" t="str">
        <f ca="1">_xlfn.XLOOKUP(D179,fake_doctors!H$2:H$14,fake_doctors!J$2:J$14,_xlfn.XLOOKUP(D179,fake_doctors!L$2:L$14,fake_doctors!N$2:N$14,"",0))</f>
        <v>1648-IHTF-9578</v>
      </c>
      <c r="F179" s="10" t="str">
        <f t="shared" ca="1" si="8"/>
        <v xml:space="preserve">('1865-EABO','2014-08-20','2014-08-23','Osteoporosis','1648-IHTF-9578'), </v>
      </c>
    </row>
    <row r="180" spans="1:6" x14ac:dyDescent="0.25">
      <c r="A180" s="10" t="str" cm="1">
        <f t="array" aca="1" ref="A180" ca="1">INDEX(fake_patients!A$2:A$1001,RANDBETWEEN(1,ROWS(fake_patients!A$2:A$1001)),1)</f>
        <v>6211-UFOO</v>
      </c>
      <c r="B180" s="11">
        <f t="shared" ca="1" si="6"/>
        <v>41920</v>
      </c>
      <c r="C180" s="11">
        <f t="shared" ca="1" si="7"/>
        <v>41922</v>
      </c>
      <c r="D180" s="10" t="str" cm="1">
        <f t="array" aca="1" ref="D180" ca="1">_xlfn.IFS(_xlfn.XLOOKUP(A180,fake_patients!A:A,fake_patients!D:D,"",0)="M",INDEX(K$2:K$14,RANDBETWEEN(1,ROWS(K$2:K$14)),1),_xlfn.XLOOKUP(A180,fake_patients!A:A,fake_patients!D:D,"",0)="F",INDEX(N$2:N$12,RANDBETWEEN(1,ROWS(N$2:N$12)),1))</f>
        <v>High Blook Pressure</v>
      </c>
      <c r="E180" s="10" t="str">
        <f ca="1">_xlfn.XLOOKUP(D180,fake_doctors!H$2:H$14,fake_doctors!J$2:J$14,_xlfn.XLOOKUP(D180,fake_doctors!L$2:L$14,fake_doctors!N$2:N$14,"",0))</f>
        <v>4178-HRUK-6302</v>
      </c>
      <c r="F180" s="10" t="str">
        <f t="shared" ca="1" si="8"/>
        <v xml:space="preserve">('6211-UFOO','2014-10-08','2014-10-10','High Blook Pressure','4178-HRUK-6302'), </v>
      </c>
    </row>
    <row r="181" spans="1:6" x14ac:dyDescent="0.25">
      <c r="A181" s="10" t="str" cm="1">
        <f t="array" aca="1" ref="A181" ca="1">INDEX(fake_patients!A$2:A$1001,RANDBETWEEN(1,ROWS(fake_patients!A$2:A$1001)),1)</f>
        <v>1637-RYNZ</v>
      </c>
      <c r="B181" s="11">
        <f t="shared" ca="1" si="6"/>
        <v>41891</v>
      </c>
      <c r="C181" s="11">
        <f t="shared" ca="1" si="7"/>
        <v>41892</v>
      </c>
      <c r="D181" s="10" t="str" cm="1">
        <f t="array" aca="1" ref="D181" ca="1">_xlfn.IFS(_xlfn.XLOOKUP(A181,fake_patients!A:A,fake_patients!D:D,"",0)="M",INDEX(K$2:K$14,RANDBETWEEN(1,ROWS(K$2:K$14)),1),_xlfn.XLOOKUP(A181,fake_patients!A:A,fake_patients!D:D,"",0)="F",INDEX(N$2:N$12,RANDBETWEEN(1,ROWS(N$2:N$12)),1))</f>
        <v>Sexually Transmitted Infections</v>
      </c>
      <c r="E181" s="10" t="str">
        <f ca="1">_xlfn.XLOOKUP(D181,fake_doctors!H$2:H$14,fake_doctors!J$2:J$14,_xlfn.XLOOKUP(D181,fake_doctors!L$2:L$14,fake_doctors!N$2:N$14,"",0))</f>
        <v>9324-UBUS-4411</v>
      </c>
      <c r="F181" s="10" t="str">
        <f t="shared" ca="1" si="8"/>
        <v xml:space="preserve">('1637-RYNZ','2014-09-09','2014-09-10','Sexually Transmitted Infections','9324-UBUS-4411'), </v>
      </c>
    </row>
    <row r="182" spans="1:6" x14ac:dyDescent="0.25">
      <c r="A182" s="10" t="str" cm="1">
        <f t="array" aca="1" ref="A182" ca="1">INDEX(fake_patients!A$2:A$1001,RANDBETWEEN(1,ROWS(fake_patients!A$2:A$1001)),1)</f>
        <v>4352-KALX</v>
      </c>
      <c r="B182" s="11">
        <f t="shared" ca="1" si="6"/>
        <v>41891</v>
      </c>
      <c r="C182" s="11">
        <f t="shared" ca="1" si="7"/>
        <v>41891</v>
      </c>
      <c r="D182" s="10" t="str" cm="1">
        <f t="array" aca="1" ref="D182" ca="1">_xlfn.IFS(_xlfn.XLOOKUP(A182,fake_patients!A:A,fake_patients!D:D,"",0)="M",INDEX(K$2:K$14,RANDBETWEEN(1,ROWS(K$2:K$14)),1),_xlfn.XLOOKUP(A182,fake_patients!A:A,fake_patients!D:D,"",0)="F",INDEX(N$2:N$12,RANDBETWEEN(1,ROWS(N$2:N$12)),1))</f>
        <v>Prostate Cancer</v>
      </c>
      <c r="E182" s="10" t="str">
        <f ca="1">_xlfn.XLOOKUP(D182,fake_doctors!H$2:H$14,fake_doctors!J$2:J$14,_xlfn.XLOOKUP(D182,fake_doctors!L$2:L$14,fake_doctors!N$2:N$14,"",0))</f>
        <v>2642-BDYD-8530</v>
      </c>
      <c r="F182" s="10" t="str">
        <f t="shared" ca="1" si="8"/>
        <v xml:space="preserve">('4352-KALX','2014-09-09','2014-09-09','Prostate Cancer','2642-BDYD-8530'), </v>
      </c>
    </row>
    <row r="183" spans="1:6" x14ac:dyDescent="0.25">
      <c r="A183" s="10" t="str" cm="1">
        <f t="array" aca="1" ref="A183" ca="1">INDEX(fake_patients!A$2:A$1001,RANDBETWEEN(1,ROWS(fake_patients!A$2:A$1001)),1)</f>
        <v>6849-WEXW</v>
      </c>
      <c r="B183" s="11">
        <f t="shared" ca="1" si="6"/>
        <v>41955</v>
      </c>
      <c r="C183" s="11">
        <f t="shared" ca="1" si="7"/>
        <v>41956</v>
      </c>
      <c r="D183" s="10" t="str" cm="1">
        <f t="array" aca="1" ref="D183" ca="1">_xlfn.IFS(_xlfn.XLOOKUP(A183,fake_patients!A:A,fake_patients!D:D,"",0)="M",INDEX(K$2:K$14,RANDBETWEEN(1,ROWS(K$2:K$14)),1),_xlfn.XLOOKUP(A183,fake_patients!A:A,fake_patients!D:D,"",0)="F",INDEX(N$2:N$12,RANDBETWEEN(1,ROWS(N$2:N$12)),1))</f>
        <v>Type 2 Diabetes</v>
      </c>
      <c r="E183" s="10" t="str">
        <f ca="1">_xlfn.XLOOKUP(D183,fake_doctors!H$2:H$14,fake_doctors!J$2:J$14,_xlfn.XLOOKUP(D183,fake_doctors!L$2:L$14,fake_doctors!N$2:N$14,"",0))</f>
        <v>1459-XOPU-3859</v>
      </c>
      <c r="F183" s="10" t="str">
        <f t="shared" ca="1" si="8"/>
        <v xml:space="preserve">('6849-WEXW','2014-11-12','2014-11-13','Type 2 Diabetes','1459-XOPU-3859'), </v>
      </c>
    </row>
    <row r="184" spans="1:6" x14ac:dyDescent="0.25">
      <c r="A184" s="10" t="str" cm="1">
        <f t="array" aca="1" ref="A184" ca="1">INDEX(fake_patients!A$2:A$1001,RANDBETWEEN(1,ROWS(fake_patients!A$2:A$1001)),1)</f>
        <v>5813-TPOD</v>
      </c>
      <c r="B184" s="11">
        <f t="shared" ca="1" si="6"/>
        <v>41715</v>
      </c>
      <c r="C184" s="11">
        <f t="shared" ca="1" si="7"/>
        <v>41716</v>
      </c>
      <c r="D184" s="10" t="str" cm="1">
        <f t="array" aca="1" ref="D184" ca="1">_xlfn.IFS(_xlfn.XLOOKUP(A184,fake_patients!A:A,fake_patients!D:D,"",0)="M",INDEX(K$2:K$14,RANDBETWEEN(1,ROWS(K$2:K$14)),1),_xlfn.XLOOKUP(A184,fake_patients!A:A,fake_patients!D:D,"",0)="F",INDEX(N$2:N$12,RANDBETWEEN(1,ROWS(N$2:N$12)),1))</f>
        <v>High Blook Pressure</v>
      </c>
      <c r="E184" s="10" t="str">
        <f ca="1">_xlfn.XLOOKUP(D184,fake_doctors!H$2:H$14,fake_doctors!J$2:J$14,_xlfn.XLOOKUP(D184,fake_doctors!L$2:L$14,fake_doctors!N$2:N$14,"",0))</f>
        <v>4178-HRUK-6302</v>
      </c>
      <c r="F184" s="10" t="str">
        <f t="shared" ca="1" si="8"/>
        <v xml:space="preserve">('5813-TPOD','2014-03-17','2014-03-18','High Blook Pressure','4178-HRUK-6302'), </v>
      </c>
    </row>
    <row r="185" spans="1:6" x14ac:dyDescent="0.25">
      <c r="A185" s="10" t="str" cm="1">
        <f t="array" aca="1" ref="A185" ca="1">INDEX(fake_patients!A$2:A$1001,RANDBETWEEN(1,ROWS(fake_patients!A$2:A$1001)),1)</f>
        <v>1409-FMKO</v>
      </c>
      <c r="B185" s="11">
        <f t="shared" ca="1" si="6"/>
        <v>41699</v>
      </c>
      <c r="C185" s="11">
        <f t="shared" ca="1" si="7"/>
        <v>41699</v>
      </c>
      <c r="D185" s="10" t="str" cm="1">
        <f t="array" aca="1" ref="D185" ca="1">_xlfn.IFS(_xlfn.XLOOKUP(A185,fake_patients!A:A,fake_patients!D:D,"",0)="M",INDEX(K$2:K$14,RANDBETWEEN(1,ROWS(K$2:K$14)),1),_xlfn.XLOOKUP(A185,fake_patients!A:A,fake_patients!D:D,"",0)="F",INDEX(N$2:N$12,RANDBETWEEN(1,ROWS(N$2:N$12)),1))</f>
        <v>Pre-Diabetic</v>
      </c>
      <c r="E185" s="10" t="str">
        <f ca="1">_xlfn.XLOOKUP(D185,fake_doctors!H$2:H$14,fake_doctors!J$2:J$14,_xlfn.XLOOKUP(D185,fake_doctors!L$2:L$14,fake_doctors!N$2:N$14,"",0))</f>
        <v>1459-XOPU-3859</v>
      </c>
      <c r="F185" s="10" t="str">
        <f t="shared" ca="1" si="8"/>
        <v xml:space="preserve">('1409-FMKO','2014-03-01','2014-03-01','Pre-Diabetic','1459-XOPU-3859'), </v>
      </c>
    </row>
    <row r="186" spans="1:6" x14ac:dyDescent="0.25">
      <c r="A186" s="10" t="str" cm="1">
        <f t="array" aca="1" ref="A186" ca="1">INDEX(fake_patients!A$2:A$1001,RANDBETWEEN(1,ROWS(fake_patients!A$2:A$1001)),1)</f>
        <v>9494-QRUC</v>
      </c>
      <c r="B186" s="11">
        <f t="shared" ca="1" si="6"/>
        <v>41655</v>
      </c>
      <c r="C186" s="11">
        <f t="shared" ca="1" si="7"/>
        <v>41657</v>
      </c>
      <c r="D186" s="10" t="str" cm="1">
        <f t="array" aca="1" ref="D186" ca="1">_xlfn.IFS(_xlfn.XLOOKUP(A186,fake_patients!A:A,fake_patients!D:D,"",0)="M",INDEX(K$2:K$14,RANDBETWEEN(1,ROWS(K$2:K$14)),1),_xlfn.XLOOKUP(A186,fake_patients!A:A,fake_patients!D:D,"",0)="F",INDEX(N$2:N$12,RANDBETWEEN(1,ROWS(N$2:N$12)),1))</f>
        <v>Pre-Diabetic</v>
      </c>
      <c r="E186" s="10" t="str">
        <f ca="1">_xlfn.XLOOKUP(D186,fake_doctors!H$2:H$14,fake_doctors!J$2:J$14,_xlfn.XLOOKUP(D186,fake_doctors!L$2:L$14,fake_doctors!N$2:N$14,"",0))</f>
        <v>1459-XOPU-3859</v>
      </c>
      <c r="F186" s="10" t="str">
        <f t="shared" ca="1" si="8"/>
        <v xml:space="preserve">('9494-QRUC','2014-01-16','2014-01-18','Pre-Diabetic','1459-XOPU-3859'), </v>
      </c>
    </row>
    <row r="187" spans="1:6" x14ac:dyDescent="0.25">
      <c r="A187" s="10" t="str" cm="1">
        <f t="array" aca="1" ref="A187" ca="1">INDEX(fake_patients!A$2:A$1001,RANDBETWEEN(1,ROWS(fake_patients!A$2:A$1001)),1)</f>
        <v>7020-UTJY</v>
      </c>
      <c r="B187" s="11">
        <f t="shared" ca="1" si="6"/>
        <v>41771</v>
      </c>
      <c r="C187" s="11">
        <f t="shared" ca="1" si="7"/>
        <v>41773</v>
      </c>
      <c r="D187" s="10" t="str" cm="1">
        <f t="array" aca="1" ref="D187" ca="1">_xlfn.IFS(_xlfn.XLOOKUP(A187,fake_patients!A:A,fake_patients!D:D,"",0)="M",INDEX(K$2:K$14,RANDBETWEEN(1,ROWS(K$2:K$14)),1),_xlfn.XLOOKUP(A187,fake_patients!A:A,fake_patients!D:D,"",0)="F",INDEX(N$2:N$12,RANDBETWEEN(1,ROWS(N$2:N$12)),1))</f>
        <v>High Blook Pressure</v>
      </c>
      <c r="E187" s="10" t="str">
        <f ca="1">_xlfn.XLOOKUP(D187,fake_doctors!H$2:H$14,fake_doctors!J$2:J$14,_xlfn.XLOOKUP(D187,fake_doctors!L$2:L$14,fake_doctors!N$2:N$14,"",0))</f>
        <v>4178-HRUK-6302</v>
      </c>
      <c r="F187" s="10" t="str">
        <f t="shared" ca="1" si="8"/>
        <v xml:space="preserve">('7020-UTJY','2014-05-12','2014-05-14','High Blook Pressure','4178-HRUK-6302'), </v>
      </c>
    </row>
    <row r="188" spans="1:6" x14ac:dyDescent="0.25">
      <c r="A188" s="10" t="str" cm="1">
        <f t="array" aca="1" ref="A188" ca="1">INDEX(fake_patients!A$2:A$1001,RANDBETWEEN(1,ROWS(fake_patients!A$2:A$1001)),1)</f>
        <v>6034-OVZJ</v>
      </c>
      <c r="B188" s="11">
        <f t="shared" ca="1" si="6"/>
        <v>41669</v>
      </c>
      <c r="C188" s="11">
        <f t="shared" ca="1" si="7"/>
        <v>41671</v>
      </c>
      <c r="D188" s="10" t="str" cm="1">
        <f t="array" aca="1" ref="D188" ca="1">_xlfn.IFS(_xlfn.XLOOKUP(A188,fake_patients!A:A,fake_patients!D:D,"",0)="M",INDEX(K$2:K$14,RANDBETWEEN(1,ROWS(K$2:K$14)),1),_xlfn.XLOOKUP(A188,fake_patients!A:A,fake_patients!D:D,"",0)="F",INDEX(N$2:N$12,RANDBETWEEN(1,ROWS(N$2:N$12)),1))</f>
        <v>Pregnancy</v>
      </c>
      <c r="E188" s="10" t="str">
        <f ca="1">_xlfn.XLOOKUP(D188,fake_doctors!H$2:H$14,fake_doctors!J$2:J$14,_xlfn.XLOOKUP(D188,fake_doctors!L$2:L$14,fake_doctors!N$2:N$14,"",0))</f>
        <v>1648-IHTF-9578</v>
      </c>
      <c r="F188" s="10" t="str">
        <f t="shared" ca="1" si="8"/>
        <v xml:space="preserve">('6034-OVZJ','2014-01-30','2014-02-01','Pregnancy','1648-IHTF-9578'), </v>
      </c>
    </row>
    <row r="189" spans="1:6" x14ac:dyDescent="0.25">
      <c r="A189" s="10" t="str" cm="1">
        <f t="array" aca="1" ref="A189" ca="1">INDEX(fake_patients!A$2:A$1001,RANDBETWEEN(1,ROWS(fake_patients!A$2:A$1001)),1)</f>
        <v>5321-FHWF</v>
      </c>
      <c r="B189" s="11">
        <f t="shared" ca="1" si="6"/>
        <v>41742</v>
      </c>
      <c r="C189" s="11">
        <f t="shared" ca="1" si="7"/>
        <v>41745</v>
      </c>
      <c r="D189" s="10" t="str" cm="1">
        <f t="array" aca="1" ref="D189" ca="1">_xlfn.IFS(_xlfn.XLOOKUP(A189,fake_patients!A:A,fake_patients!D:D,"",0)="M",INDEX(K$2:K$14,RANDBETWEEN(1,ROWS(K$2:K$14)),1),_xlfn.XLOOKUP(A189,fake_patients!A:A,fake_patients!D:D,"",0)="F",INDEX(N$2:N$12,RANDBETWEEN(1,ROWS(N$2:N$12)),1))</f>
        <v>Type 1 Diabetes</v>
      </c>
      <c r="E189" s="10" t="str">
        <f ca="1">_xlfn.XLOOKUP(D189,fake_doctors!H$2:H$14,fake_doctors!J$2:J$14,_xlfn.XLOOKUP(D189,fake_doctors!L$2:L$14,fake_doctors!N$2:N$14,"",0))</f>
        <v>1459-XOPU-3859</v>
      </c>
      <c r="F189" s="10" t="str">
        <f t="shared" ca="1" si="8"/>
        <v xml:space="preserve">('5321-FHWF','2014-04-13','2014-04-16','Type 1 Diabetes','1459-XOPU-3859'), </v>
      </c>
    </row>
    <row r="190" spans="1:6" x14ac:dyDescent="0.25">
      <c r="A190" s="10" t="str" cm="1">
        <f t="array" aca="1" ref="A190" ca="1">INDEX(fake_patients!A$2:A$1001,RANDBETWEEN(1,ROWS(fake_patients!A$2:A$1001)),1)</f>
        <v>4671-DMBG</v>
      </c>
      <c r="B190" s="11">
        <f t="shared" ca="1" si="6"/>
        <v>41805</v>
      </c>
      <c r="C190" s="11">
        <f t="shared" ca="1" si="7"/>
        <v>41807</v>
      </c>
      <c r="D190" s="10" t="str" cm="1">
        <f t="array" aca="1" ref="D190" ca="1">_xlfn.IFS(_xlfn.XLOOKUP(A190,fake_patients!A:A,fake_patients!D:D,"",0)="M",INDEX(K$2:K$14,RANDBETWEEN(1,ROWS(K$2:K$14)),1),_xlfn.XLOOKUP(A190,fake_patients!A:A,fake_patients!D:D,"",0)="F",INDEX(N$2:N$12,RANDBETWEEN(1,ROWS(N$2:N$12)),1))</f>
        <v>Erectile Dysfunction</v>
      </c>
      <c r="E190" s="10" t="str">
        <f ca="1">_xlfn.XLOOKUP(D190,fake_doctors!H$2:H$14,fake_doctors!J$2:J$14,_xlfn.XLOOKUP(D190,fake_doctors!L$2:L$14,fake_doctors!N$2:N$14,"",0))</f>
        <v>4252-FGWJ-2297</v>
      </c>
      <c r="F190" s="10" t="str">
        <f t="shared" ca="1" si="8"/>
        <v xml:space="preserve">('4671-DMBG','2014-06-15','2014-06-17','Erectile Dysfunction','4252-FGWJ-2297'), </v>
      </c>
    </row>
    <row r="191" spans="1:6" x14ac:dyDescent="0.25">
      <c r="A191" s="10" t="str" cm="1">
        <f t="array" aca="1" ref="A191" ca="1">INDEX(fake_patients!A$2:A$1001,RANDBETWEEN(1,ROWS(fake_patients!A$2:A$1001)),1)</f>
        <v>9496-XQLR</v>
      </c>
      <c r="B191" s="11">
        <f t="shared" ca="1" si="6"/>
        <v>41739</v>
      </c>
      <c r="C191" s="11">
        <f t="shared" ca="1" si="7"/>
        <v>41742</v>
      </c>
      <c r="D191" s="10" t="str" cm="1">
        <f t="array" aca="1" ref="D191" ca="1">_xlfn.IFS(_xlfn.XLOOKUP(A191,fake_patients!A:A,fake_patients!D:D,"",0)="M",INDEX(K$2:K$14,RANDBETWEEN(1,ROWS(K$2:K$14)),1),_xlfn.XLOOKUP(A191,fake_patients!A:A,fake_patients!D:D,"",0)="F",INDEX(N$2:N$12,RANDBETWEEN(1,ROWS(N$2:N$12)),1))</f>
        <v>Urinary Tract Infections</v>
      </c>
      <c r="E191" s="10" t="str">
        <f ca="1">_xlfn.XLOOKUP(D191,fake_doctors!H$2:H$14,fake_doctors!J$2:J$14,_xlfn.XLOOKUP(D191,fake_doctors!L$2:L$14,fake_doctors!N$2:N$14,"",0))</f>
        <v>4252-FGWJ-2297</v>
      </c>
      <c r="F191" s="10" t="str">
        <f t="shared" ca="1" si="8"/>
        <v xml:space="preserve">('9496-XQLR','2014-04-10','2014-04-13','Urinary Tract Infections','4252-FGWJ-2297'), </v>
      </c>
    </row>
    <row r="192" spans="1:6" x14ac:dyDescent="0.25">
      <c r="A192" s="10" t="str" cm="1">
        <f t="array" aca="1" ref="A192" ca="1">INDEX(fake_patients!A$2:A$1001,RANDBETWEEN(1,ROWS(fake_patients!A$2:A$1001)),1)</f>
        <v>1150-IGCL</v>
      </c>
      <c r="B192" s="11">
        <f t="shared" ca="1" si="6"/>
        <v>41904</v>
      </c>
      <c r="C192" s="11">
        <f t="shared" ca="1" si="7"/>
        <v>41906</v>
      </c>
      <c r="D192" s="10" t="str" cm="1">
        <f t="array" aca="1" ref="D192" ca="1">_xlfn.IFS(_xlfn.XLOOKUP(A192,fake_patients!A:A,fake_patients!D:D,"",0)="M",INDEX(K$2:K$14,RANDBETWEEN(1,ROWS(K$2:K$14)),1),_xlfn.XLOOKUP(A192,fake_patients!A:A,fake_patients!D:D,"",0)="F",INDEX(N$2:N$12,RANDBETWEEN(1,ROWS(N$2:N$12)),1))</f>
        <v>Lung Cancer</v>
      </c>
      <c r="E192" s="10" t="str">
        <f ca="1">_xlfn.XLOOKUP(D192,fake_doctors!H$2:H$14,fake_doctors!J$2:J$14,_xlfn.XLOOKUP(D192,fake_doctors!L$2:L$14,fake_doctors!N$2:N$14,"",0))</f>
        <v>3598-DTVC-3586</v>
      </c>
      <c r="F192" s="10" t="str">
        <f t="shared" ca="1" si="8"/>
        <v xml:space="preserve">('1150-IGCL','2014-09-22','2014-09-24','Lung Cancer','3598-DTVC-3586'), </v>
      </c>
    </row>
    <row r="193" spans="1:6" x14ac:dyDescent="0.25">
      <c r="A193" s="10" t="str" cm="1">
        <f t="array" aca="1" ref="A193" ca="1">INDEX(fake_patients!A$2:A$1001,RANDBETWEEN(1,ROWS(fake_patients!A$2:A$1001)),1)</f>
        <v>7306-KVNC</v>
      </c>
      <c r="B193" s="11">
        <f t="shared" ca="1" si="6"/>
        <v>41894</v>
      </c>
      <c r="C193" s="11">
        <f t="shared" ca="1" si="7"/>
        <v>41894</v>
      </c>
      <c r="D193" s="10" t="str" cm="1">
        <f t="array" aca="1" ref="D193" ca="1">_xlfn.IFS(_xlfn.XLOOKUP(A193,fake_patients!A:A,fake_patients!D:D,"",0)="M",INDEX(K$2:K$14,RANDBETWEEN(1,ROWS(K$2:K$14)),1),_xlfn.XLOOKUP(A193,fake_patients!A:A,fake_patients!D:D,"",0)="F",INDEX(N$2:N$12,RANDBETWEEN(1,ROWS(N$2:N$12)),1))</f>
        <v>Erectile Dysfunction</v>
      </c>
      <c r="E193" s="10" t="str">
        <f ca="1">_xlfn.XLOOKUP(D193,fake_doctors!H$2:H$14,fake_doctors!J$2:J$14,_xlfn.XLOOKUP(D193,fake_doctors!L$2:L$14,fake_doctors!N$2:N$14,"",0))</f>
        <v>4252-FGWJ-2297</v>
      </c>
      <c r="F193" s="10" t="str">
        <f t="shared" ca="1" si="8"/>
        <v xml:space="preserve">('7306-KVNC','2014-09-12','2014-09-12','Erectile Dysfunction','4252-FGWJ-2297'), </v>
      </c>
    </row>
    <row r="194" spans="1:6" x14ac:dyDescent="0.25">
      <c r="A194" s="10" t="str" cm="1">
        <f t="array" aca="1" ref="A194" ca="1">INDEX(fake_patients!A$2:A$1001,RANDBETWEEN(1,ROWS(fake_patients!A$2:A$1001)),1)</f>
        <v>4905-RSDR</v>
      </c>
      <c r="B194" s="11">
        <f t="shared" ca="1" si="6"/>
        <v>41991</v>
      </c>
      <c r="C194" s="11">
        <f t="shared" ca="1" si="7"/>
        <v>41991</v>
      </c>
      <c r="D194" s="10" t="str" cm="1">
        <f t="array" aca="1" ref="D194" ca="1">_xlfn.IFS(_xlfn.XLOOKUP(A194,fake_patients!A:A,fake_patients!D:D,"",0)="M",INDEX(K$2:K$14,RANDBETWEEN(1,ROWS(K$2:K$14)),1),_xlfn.XLOOKUP(A194,fake_patients!A:A,fake_patients!D:D,"",0)="F",INDEX(N$2:N$12,RANDBETWEEN(1,ROWS(N$2:N$12)),1))</f>
        <v>Prostate Cancer</v>
      </c>
      <c r="E194" s="10" t="str">
        <f ca="1">_xlfn.XLOOKUP(D194,fake_doctors!H$2:H$14,fake_doctors!J$2:J$14,_xlfn.XLOOKUP(D194,fake_doctors!L$2:L$14,fake_doctors!N$2:N$14,"",0))</f>
        <v>2642-BDYD-8530</v>
      </c>
      <c r="F194" s="10" t="str">
        <f t="shared" ca="1" si="8"/>
        <v xml:space="preserve">('4905-RSDR','2014-12-18','2014-12-18','Prostate Cancer','2642-BDYD-8530'), </v>
      </c>
    </row>
    <row r="195" spans="1:6" x14ac:dyDescent="0.25">
      <c r="A195" s="10" t="str" cm="1">
        <f t="array" aca="1" ref="A195" ca="1">INDEX(fake_patients!A$2:A$1001,RANDBETWEEN(1,ROWS(fake_patients!A$2:A$1001)),1)</f>
        <v>8465-OVGB</v>
      </c>
      <c r="B195" s="11">
        <f t="shared" ref="B195:B200" ca="1" si="9">RANDBETWEEN(DATE(2014, 1, 1),DATE(2015, 1, 1))</f>
        <v>41678</v>
      </c>
      <c r="C195" s="11">
        <f t="shared" ref="C195:C200" ca="1" si="10">RANDBETWEEN(B195,B195+3)</f>
        <v>41681</v>
      </c>
      <c r="D195" s="10" t="str" cm="1">
        <f t="array" aca="1" ref="D195" ca="1">_xlfn.IFS(_xlfn.XLOOKUP(A195,fake_patients!A:A,fake_patients!D:D,"",0)="M",INDEX(K$2:K$14,RANDBETWEEN(1,ROWS(K$2:K$14)),1),_xlfn.XLOOKUP(A195,fake_patients!A:A,fake_patients!D:D,"",0)="F",INDEX(N$2:N$12,RANDBETWEEN(1,ROWS(N$2:N$12)),1))</f>
        <v>Erectile Dysfunction</v>
      </c>
      <c r="E195" s="10" t="str">
        <f ca="1">_xlfn.XLOOKUP(D195,fake_doctors!H$2:H$14,fake_doctors!J$2:J$14,_xlfn.XLOOKUP(D195,fake_doctors!L$2:L$14,fake_doctors!N$2:N$14,"",0))</f>
        <v>4252-FGWJ-2297</v>
      </c>
      <c r="F195" s="10" t="str">
        <f t="shared" ref="F195:F200" ca="1" si="11">"("&amp;"'"&amp;A195&amp;"',"&amp;"'"&amp;TEXT(B195,"yyyy-mm-dd")&amp;"',"&amp;"'"&amp;TEXT(C195,"yyyy-mm-dd")&amp;"',"&amp;"'"&amp;D195&amp;"',"&amp;"'"&amp;E195&amp;"'"&amp;")"&amp;", "</f>
        <v xml:space="preserve">('8465-OVGB','2014-02-08','2014-02-11','Erectile Dysfunction','4252-FGWJ-2297'), </v>
      </c>
    </row>
    <row r="196" spans="1:6" x14ac:dyDescent="0.25">
      <c r="A196" s="10" t="str" cm="1">
        <f t="array" aca="1" ref="A196" ca="1">INDEX(fake_patients!A$2:A$1001,RANDBETWEEN(1,ROWS(fake_patients!A$2:A$1001)),1)</f>
        <v>9725-NHRS</v>
      </c>
      <c r="B196" s="11">
        <f t="shared" ca="1" si="9"/>
        <v>41930</v>
      </c>
      <c r="C196" s="11">
        <f t="shared" ca="1" si="10"/>
        <v>41932</v>
      </c>
      <c r="D196" s="10" t="str" cm="1">
        <f t="array" aca="1" ref="D196" ca="1">_xlfn.IFS(_xlfn.XLOOKUP(A196,fake_patients!A:A,fake_patients!D:D,"",0)="M",INDEX(K$2:K$14,RANDBETWEEN(1,ROWS(K$2:K$14)),1),_xlfn.XLOOKUP(A196,fake_patients!A:A,fake_patients!D:D,"",0)="F",INDEX(N$2:N$12,RANDBETWEEN(1,ROWS(N$2:N$12)),1))</f>
        <v>Sexually Transmitted Infections</v>
      </c>
      <c r="E196" s="10" t="str">
        <f ca="1">_xlfn.XLOOKUP(D196,fake_doctors!H$2:H$14,fake_doctors!J$2:J$14,_xlfn.XLOOKUP(D196,fake_doctors!L$2:L$14,fake_doctors!N$2:N$14,"",0))</f>
        <v>9324-UBUS-4411</v>
      </c>
      <c r="F196" s="10" t="str">
        <f t="shared" ca="1" si="11"/>
        <v xml:space="preserve">('9725-NHRS','2014-10-18','2014-10-20','Sexually Transmitted Infections','9324-UBUS-4411'), </v>
      </c>
    </row>
    <row r="197" spans="1:6" x14ac:dyDescent="0.25">
      <c r="A197" s="10" t="str" cm="1">
        <f t="array" aca="1" ref="A197" ca="1">INDEX(fake_patients!A$2:A$1001,RANDBETWEEN(1,ROWS(fake_patients!A$2:A$1001)),1)</f>
        <v>4652-AMIB</v>
      </c>
      <c r="B197" s="11">
        <f t="shared" ca="1" si="9"/>
        <v>41882</v>
      </c>
      <c r="C197" s="11">
        <f t="shared" ca="1" si="10"/>
        <v>41882</v>
      </c>
      <c r="D197" s="10" t="str" cm="1">
        <f t="array" aca="1" ref="D197" ca="1">_xlfn.IFS(_xlfn.XLOOKUP(A197,fake_patients!A:A,fake_patients!D:D,"",0)="M",INDEX(K$2:K$14,RANDBETWEEN(1,ROWS(K$2:K$14)),1),_xlfn.XLOOKUP(A197,fake_patients!A:A,fake_patients!D:D,"",0)="F",INDEX(N$2:N$12,RANDBETWEEN(1,ROWS(N$2:N$12)),1))</f>
        <v>Prostate Cancer</v>
      </c>
      <c r="E197" s="10" t="str">
        <f ca="1">_xlfn.XLOOKUP(D197,fake_doctors!H$2:H$14,fake_doctors!J$2:J$14,_xlfn.XLOOKUP(D197,fake_doctors!L$2:L$14,fake_doctors!N$2:N$14,"",0))</f>
        <v>2642-BDYD-8530</v>
      </c>
      <c r="F197" s="10" t="str">
        <f t="shared" ca="1" si="11"/>
        <v xml:space="preserve">('4652-AMIB','2014-08-31','2014-08-31','Prostate Cancer','2642-BDYD-8530'), </v>
      </c>
    </row>
    <row r="198" spans="1:6" x14ac:dyDescent="0.25">
      <c r="A198" s="10" t="str" cm="1">
        <f t="array" aca="1" ref="A198" ca="1">INDEX(fake_patients!A$2:A$1001,RANDBETWEEN(1,ROWS(fake_patients!A$2:A$1001)),1)</f>
        <v>6803-JGSO</v>
      </c>
      <c r="B198" s="11">
        <f t="shared" ca="1" si="9"/>
        <v>41952</v>
      </c>
      <c r="C198" s="11">
        <f t="shared" ca="1" si="10"/>
        <v>41953</v>
      </c>
      <c r="D198" s="10" t="str" cm="1">
        <f t="array" aca="1" ref="D198" ca="1">_xlfn.IFS(_xlfn.XLOOKUP(A198,fake_patients!A:A,fake_patients!D:D,"",0)="M",INDEX(K$2:K$14,RANDBETWEEN(1,ROWS(K$2:K$14)),1),_xlfn.XLOOKUP(A198,fake_patients!A:A,fake_patients!D:D,"",0)="F",INDEX(N$2:N$12,RANDBETWEEN(1,ROWS(N$2:N$12)),1))</f>
        <v>Stroke</v>
      </c>
      <c r="E198" s="10" t="str">
        <f ca="1">_xlfn.XLOOKUP(D198,fake_doctors!H$2:H$14,fake_doctors!J$2:J$14,_xlfn.XLOOKUP(D198,fake_doctors!L$2:L$14,fake_doctors!N$2:N$14,"",0))</f>
        <v>1308-TMNK-2253</v>
      </c>
      <c r="F198" s="10" t="str">
        <f t="shared" ca="1" si="11"/>
        <v xml:space="preserve">('6803-JGSO','2014-11-09','2014-11-10','Stroke','1308-TMNK-2253'), </v>
      </c>
    </row>
    <row r="199" spans="1:6" x14ac:dyDescent="0.25">
      <c r="A199" s="10" t="str" cm="1">
        <f t="array" aca="1" ref="A199" ca="1">INDEX(fake_patients!A$2:A$1001,RANDBETWEEN(1,ROWS(fake_patients!A$2:A$1001)),1)</f>
        <v>9536-XMTT</v>
      </c>
      <c r="B199" s="11">
        <f t="shared" ca="1" si="9"/>
        <v>41825</v>
      </c>
      <c r="C199" s="11">
        <f t="shared" ca="1" si="10"/>
        <v>41826</v>
      </c>
      <c r="D199" s="10" t="str" cm="1">
        <f t="array" aca="1" ref="D199" ca="1">_xlfn.IFS(_xlfn.XLOOKUP(A199,fake_patients!A:A,fake_patients!D:D,"",0)="M",INDEX(K$2:K$14,RANDBETWEEN(1,ROWS(K$2:K$14)),1),_xlfn.XLOOKUP(A199,fake_patients!A:A,fake_patients!D:D,"",0)="F",INDEX(N$2:N$12,RANDBETWEEN(1,ROWS(N$2:N$12)),1))</f>
        <v>Type 2 Diabetes</v>
      </c>
      <c r="E199" s="10" t="str">
        <f ca="1">_xlfn.XLOOKUP(D199,fake_doctors!H$2:H$14,fake_doctors!J$2:J$14,_xlfn.XLOOKUP(D199,fake_doctors!L$2:L$14,fake_doctors!N$2:N$14,"",0))</f>
        <v>1459-XOPU-3859</v>
      </c>
      <c r="F199" s="10" t="str">
        <f t="shared" ca="1" si="11"/>
        <v xml:space="preserve">('9536-XMTT','2014-07-05','2014-07-06','Type 2 Diabetes','1459-XOPU-3859'), </v>
      </c>
    </row>
    <row r="200" spans="1:6" x14ac:dyDescent="0.25">
      <c r="A200" s="10" t="str" cm="1">
        <f t="array" aca="1" ref="A200" ca="1">INDEX(fake_patients!A$2:A$1001,RANDBETWEEN(1,ROWS(fake_patients!A$2:A$1001)),1)</f>
        <v>8308-MBZA</v>
      </c>
      <c r="B200" s="11">
        <f t="shared" ca="1" si="9"/>
        <v>41740</v>
      </c>
      <c r="C200" s="11">
        <f t="shared" ca="1" si="10"/>
        <v>41742</v>
      </c>
      <c r="D200" s="10" t="str" cm="1">
        <f t="array" aca="1" ref="D200" ca="1">_xlfn.IFS(_xlfn.XLOOKUP(A200,fake_patients!A:A,fake_patients!D:D,"",0)="M",INDEX(K$2:K$14,RANDBETWEEN(1,ROWS(K$2:K$14)),1),_xlfn.XLOOKUP(A200,fake_patients!A:A,fake_patients!D:D,"",0)="F",INDEX(N$2:N$12,RANDBETWEEN(1,ROWS(N$2:N$12)),1))</f>
        <v>High Blook Pressure</v>
      </c>
      <c r="E200" s="10" t="str">
        <f ca="1">_xlfn.XLOOKUP(D200,fake_doctors!H$2:H$14,fake_doctors!J$2:J$14,_xlfn.XLOOKUP(D200,fake_doctors!L$2:L$14,fake_doctors!N$2:N$14,"",0))</f>
        <v>4178-HRUK-6302</v>
      </c>
      <c r="F200" s="10" t="str">
        <f t="shared" ca="1" si="11"/>
        <v xml:space="preserve">('8308-MBZA','2014-04-11','2014-04-13','High Blook Pressure','4178-HRUK-6302'), </v>
      </c>
    </row>
  </sheetData>
  <autoFilter ref="A1:F200" xr:uid="{454E3137-D6EE-4E05-A7AD-E17219571AC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1147-8BBF-4C62-AAA4-420B32FEF7FE}">
  <dimension ref="A1:P14"/>
  <sheetViews>
    <sheetView workbookViewId="0">
      <selection activeCell="F1" sqref="F1"/>
    </sheetView>
  </sheetViews>
  <sheetFormatPr defaultRowHeight="15" x14ac:dyDescent="0.25"/>
  <cols>
    <col min="1" max="1" width="15.85546875" bestFit="1" customWidth="1"/>
    <col min="2" max="2" width="10.5703125" bestFit="1" customWidth="1"/>
    <col min="3" max="3" width="10.140625" bestFit="1" customWidth="1"/>
    <col min="4" max="4" width="19.5703125" bestFit="1" customWidth="1"/>
    <col min="5" max="5" width="58" bestFit="1" customWidth="1"/>
    <col min="6" max="6" width="14" bestFit="1" customWidth="1"/>
    <col min="8" max="8" width="36.42578125" bestFit="1" customWidth="1"/>
    <col min="9" max="9" width="19.5703125" bestFit="1" customWidth="1"/>
    <col min="10" max="10" width="19.5703125" customWidth="1"/>
    <col min="12" max="12" width="29.42578125" bestFit="1" customWidth="1"/>
    <col min="13" max="13" width="19.5703125" bestFit="1" customWidth="1"/>
    <col min="14" max="14" width="15.85546875" bestFit="1" customWidth="1"/>
  </cols>
  <sheetData>
    <row r="1" spans="1:16" x14ac:dyDescent="0.25">
      <c r="A1" s="4" t="s">
        <v>2892</v>
      </c>
      <c r="B1" s="4" t="s">
        <v>1</v>
      </c>
      <c r="C1" s="4" t="s">
        <v>2</v>
      </c>
      <c r="D1" s="4" t="s">
        <v>2893</v>
      </c>
      <c r="E1" s="4" t="s">
        <v>2962</v>
      </c>
      <c r="G1" s="4" t="s">
        <v>2935</v>
      </c>
      <c r="H1" s="4" t="s">
        <v>2917</v>
      </c>
      <c r="I1" s="4" t="s">
        <v>2925</v>
      </c>
      <c r="J1" s="4" t="s">
        <v>2961</v>
      </c>
      <c r="K1" s="4" t="s">
        <v>2935</v>
      </c>
      <c r="L1" s="4" t="s">
        <v>2918</v>
      </c>
      <c r="M1" s="4" t="s">
        <v>2925</v>
      </c>
      <c r="N1" s="4" t="s">
        <v>2961</v>
      </c>
      <c r="P1" t="s">
        <v>2891</v>
      </c>
    </row>
    <row r="2" spans="1:16" x14ac:dyDescent="0.25">
      <c r="A2" t="s">
        <v>2936</v>
      </c>
      <c r="B2" t="s">
        <v>2904</v>
      </c>
      <c r="C2" t="s">
        <v>140</v>
      </c>
      <c r="D2" t="s">
        <v>2901</v>
      </c>
      <c r="E2" t="str">
        <f>"("&amp;"'"&amp;A2&amp;"',"&amp;"'"&amp;TEXT(B2,"yyyy-mm-dd")&amp;"',"&amp;"'"&amp;TEXT(C2,"yyyy-mm-dd")&amp;"',"&amp;"'"&amp;D2&amp;"'"&amp;")"&amp;", "</f>
        <v xml:space="preserve">('4178-HRUK-6302','Irene','Holt','Cardiologist'), </v>
      </c>
      <c r="G2" t="s">
        <v>19</v>
      </c>
      <c r="H2" t="s">
        <v>2905</v>
      </c>
      <c r="I2" t="s">
        <v>2901</v>
      </c>
      <c r="J2" t="str">
        <f>_xlfn.XLOOKUP(I2,D$2:D$13,A$2:A$13,"",0)</f>
        <v>4178-HRUK-6302</v>
      </c>
      <c r="K2" t="s">
        <v>8</v>
      </c>
      <c r="L2" t="s">
        <v>2898</v>
      </c>
      <c r="M2" t="s">
        <v>2901</v>
      </c>
      <c r="N2" t="str">
        <f>_xlfn.XLOOKUP(M2,D$2:D$13,A$2:A$13,"",0)</f>
        <v>4178-HRUK-6302</v>
      </c>
      <c r="P2" t="str">
        <f>_xlfn.TEXTJOIN("",TRUE,E2:E13)</f>
        <v xml:space="preserve">('4178-HRUK-6302','Irene','Holt','Cardiologist'), ('3598-DTVC-3586','Ethel','Robles','Medical Oncologist'), ('8284-SFXG-6168','Mindy','Lomanto','Pulmonologists'), ('2642-BDYD-8530','Dominique','Risher','Radiation Oncologist'), ('6632-QCEI-3542','Michael','Hennen','Hepatologist'), ('1308-TMNK-2253','John','Woodman','Vascular Neurologist'), ('4252-FGWJ-2297','Philip','Crane','Urologist'), ('9324-UBUS-4411','Glenn','Vogt','Genitourinary'), ('1459-XOPU-3859','Stephen','mink','Endocrinologist'), ('5470-RSVZ-4370','Tobie','Snell','Primary Care'), ('1648-IHTF-9578','Patricia','Barr','Gynecologist'), ('3774-KWXL-5064','Martin','Hansen','Neurologist'), </v>
      </c>
    </row>
    <row r="3" spans="1:16" x14ac:dyDescent="0.25">
      <c r="A3" t="s">
        <v>2937</v>
      </c>
      <c r="B3" t="s">
        <v>772</v>
      </c>
      <c r="C3" t="s">
        <v>2948</v>
      </c>
      <c r="D3" t="s">
        <v>2928</v>
      </c>
      <c r="E3" t="str">
        <f t="shared" ref="E3:E13" si="0">"("&amp;"'"&amp;A3&amp;"',"&amp;"'"&amp;TEXT(B3,"yyyy-mm-dd")&amp;"',"&amp;"'"&amp;TEXT(C3,"yyyy-mm-dd")&amp;"',"&amp;"'"&amp;D3&amp;"'"&amp;")"&amp;", "</f>
        <v xml:space="preserve">('3598-DTVC-3586','Ethel','Robles','Medical Oncologist'), </v>
      </c>
      <c r="G3" t="s">
        <v>19</v>
      </c>
      <c r="H3" t="s">
        <v>2906</v>
      </c>
      <c r="I3" t="s">
        <v>2901</v>
      </c>
      <c r="J3" t="str">
        <f>_xlfn.XLOOKUP(I3,D$2:D$13,A$2:A$13,"",0)</f>
        <v>4178-HRUK-6302</v>
      </c>
      <c r="K3" t="s">
        <v>8</v>
      </c>
      <c r="L3" t="s">
        <v>2910</v>
      </c>
      <c r="M3" t="s">
        <v>2927</v>
      </c>
      <c r="N3" t="str">
        <f>_xlfn.XLOOKUP(M3,D$2:D$13,A$2:A$13,"",0)</f>
        <v>1308-TMNK-2253</v>
      </c>
    </row>
    <row r="4" spans="1:16" x14ac:dyDescent="0.25">
      <c r="A4" t="s">
        <v>2938</v>
      </c>
      <c r="B4" t="s">
        <v>1332</v>
      </c>
      <c r="C4" t="s">
        <v>2949</v>
      </c>
      <c r="D4" t="s">
        <v>2929</v>
      </c>
      <c r="E4" t="str">
        <f t="shared" si="0"/>
        <v xml:space="preserve">('8284-SFXG-6168','Mindy','Lomanto','Pulmonologists'), </v>
      </c>
      <c r="G4" t="s">
        <v>19</v>
      </c>
      <c r="H4" t="s">
        <v>2900</v>
      </c>
      <c r="I4" t="s">
        <v>2928</v>
      </c>
      <c r="J4" t="str">
        <f>_xlfn.XLOOKUP(I4,D$2:D$13,A$2:A$13,"",0)</f>
        <v>3598-DTVC-3586</v>
      </c>
      <c r="K4" t="s">
        <v>8</v>
      </c>
      <c r="L4" t="s">
        <v>2919</v>
      </c>
      <c r="M4" t="s">
        <v>2932</v>
      </c>
      <c r="N4" t="str">
        <f>_xlfn.XLOOKUP(M4,D$2:D$13,A$2:A$13,"",0)</f>
        <v>1459-XOPU-3859</v>
      </c>
    </row>
    <row r="5" spans="1:16" x14ac:dyDescent="0.25">
      <c r="A5" t="s">
        <v>2939</v>
      </c>
      <c r="B5" t="s">
        <v>2950</v>
      </c>
      <c r="C5" t="s">
        <v>2951</v>
      </c>
      <c r="D5" t="s">
        <v>2930</v>
      </c>
      <c r="E5" t="str">
        <f t="shared" si="0"/>
        <v xml:space="preserve">('2642-BDYD-8530','Dominique','Risher','Radiation Oncologist'), </v>
      </c>
      <c r="G5" t="s">
        <v>19</v>
      </c>
      <c r="H5" t="s">
        <v>2907</v>
      </c>
      <c r="I5" t="s">
        <v>2929</v>
      </c>
      <c r="J5" t="str">
        <f>_xlfn.XLOOKUP(I5,D$2:D$13,A$2:A$13,"",0)</f>
        <v>8284-SFXG-6168</v>
      </c>
      <c r="K5" t="s">
        <v>8</v>
      </c>
      <c r="L5" t="s">
        <v>2913</v>
      </c>
      <c r="M5" t="s">
        <v>2932</v>
      </c>
      <c r="N5" t="str">
        <f>_xlfn.XLOOKUP(M5,D$2:D$13,A$2:A$13,"",0)</f>
        <v>1459-XOPU-3859</v>
      </c>
    </row>
    <row r="6" spans="1:16" x14ac:dyDescent="0.25">
      <c r="A6" t="s">
        <v>2940</v>
      </c>
      <c r="B6" t="s">
        <v>481</v>
      </c>
      <c r="C6" t="s">
        <v>2960</v>
      </c>
      <c r="D6" t="s">
        <v>2931</v>
      </c>
      <c r="E6" t="str">
        <f t="shared" si="0"/>
        <v xml:space="preserve">('6632-QCEI-3542','Michael','Hennen','Hepatologist'), </v>
      </c>
      <c r="G6" t="s">
        <v>19</v>
      </c>
      <c r="H6" t="s">
        <v>2908</v>
      </c>
      <c r="I6" t="s">
        <v>2930</v>
      </c>
      <c r="J6" t="str">
        <f>_xlfn.XLOOKUP(I6,D$2:D$13,A$2:A$13,"",0)</f>
        <v>2642-BDYD-8530</v>
      </c>
      <c r="K6" t="s">
        <v>8</v>
      </c>
      <c r="L6" t="s">
        <v>2914</v>
      </c>
      <c r="M6" t="s">
        <v>2932</v>
      </c>
      <c r="N6" t="str">
        <f>_xlfn.XLOOKUP(M6,D$2:D$13,A$2:A$13,"",0)</f>
        <v>1459-XOPU-3859</v>
      </c>
    </row>
    <row r="7" spans="1:16" x14ac:dyDescent="0.25">
      <c r="A7" t="s">
        <v>2941</v>
      </c>
      <c r="B7" t="s">
        <v>298</v>
      </c>
      <c r="C7" t="s">
        <v>2959</v>
      </c>
      <c r="D7" t="s">
        <v>2927</v>
      </c>
      <c r="E7" t="str">
        <f t="shared" si="0"/>
        <v xml:space="preserve">('1308-TMNK-2253','John','Woodman','Vascular Neurologist'), </v>
      </c>
      <c r="G7" t="s">
        <v>19</v>
      </c>
      <c r="H7" t="s">
        <v>2909</v>
      </c>
      <c r="I7" t="s">
        <v>2931</v>
      </c>
      <c r="J7" t="str">
        <f>_xlfn.XLOOKUP(I7,D$2:D$13,A$2:A$13,"",0)</f>
        <v>6632-QCEI-3542</v>
      </c>
      <c r="K7" t="s">
        <v>8</v>
      </c>
      <c r="L7" t="s">
        <v>2899</v>
      </c>
      <c r="M7" t="s">
        <v>2933</v>
      </c>
      <c r="N7" t="str">
        <f>_xlfn.XLOOKUP(M7,D$2:D$13,A$2:A$13,"",0)</f>
        <v>1648-IHTF-9578</v>
      </c>
    </row>
    <row r="8" spans="1:16" x14ac:dyDescent="0.25">
      <c r="A8" t="s">
        <v>2942</v>
      </c>
      <c r="B8" t="s">
        <v>2952</v>
      </c>
      <c r="C8" t="s">
        <v>1503</v>
      </c>
      <c r="D8" t="s">
        <v>2903</v>
      </c>
      <c r="E8" t="str">
        <f t="shared" si="0"/>
        <v xml:space="preserve">('4252-FGWJ-2297','Philip','Crane','Urologist'), </v>
      </c>
      <c r="G8" t="s">
        <v>19</v>
      </c>
      <c r="H8" t="s">
        <v>2910</v>
      </c>
      <c r="I8" t="s">
        <v>2927</v>
      </c>
      <c r="J8" t="str">
        <f>_xlfn.XLOOKUP(I8,D$2:D$13,A$2:A$13,"",0)</f>
        <v>1308-TMNK-2253</v>
      </c>
      <c r="K8" t="s">
        <v>8</v>
      </c>
      <c r="L8" t="s">
        <v>2920</v>
      </c>
      <c r="M8" t="s">
        <v>2903</v>
      </c>
      <c r="N8" t="str">
        <f>_xlfn.XLOOKUP(M8,D$2:D$13,A$2:A$13,"",0)</f>
        <v>4252-FGWJ-2297</v>
      </c>
    </row>
    <row r="9" spans="1:16" x14ac:dyDescent="0.25">
      <c r="A9" t="s">
        <v>2943</v>
      </c>
      <c r="B9" t="s">
        <v>1394</v>
      </c>
      <c r="C9" t="s">
        <v>2958</v>
      </c>
      <c r="D9" t="s">
        <v>2926</v>
      </c>
      <c r="E9" t="str">
        <f t="shared" si="0"/>
        <v xml:space="preserve">('9324-UBUS-4411','Glenn','Vogt','Genitourinary'), </v>
      </c>
      <c r="G9" t="s">
        <v>19</v>
      </c>
      <c r="H9" t="s">
        <v>2911</v>
      </c>
      <c r="I9" t="s">
        <v>2903</v>
      </c>
      <c r="J9" t="str">
        <f>_xlfn.XLOOKUP(I9,D$2:D$13,A$2:A$13,"",0)</f>
        <v>4252-FGWJ-2297</v>
      </c>
      <c r="K9" t="s">
        <v>8</v>
      </c>
      <c r="L9" t="s">
        <v>2912</v>
      </c>
      <c r="M9" t="s">
        <v>2926</v>
      </c>
      <c r="N9" t="str">
        <f>_xlfn.XLOOKUP(M9,D$2:D$13,A$2:A$13,"",0)</f>
        <v>9324-UBUS-4411</v>
      </c>
    </row>
    <row r="10" spans="1:16" x14ac:dyDescent="0.25">
      <c r="A10" t="s">
        <v>2944</v>
      </c>
      <c r="B10" t="s">
        <v>1188</v>
      </c>
      <c r="C10" t="s">
        <v>2957</v>
      </c>
      <c r="D10" t="s">
        <v>2932</v>
      </c>
      <c r="E10" t="str">
        <f t="shared" si="0"/>
        <v xml:space="preserve">('1459-XOPU-3859','Stephen','mink','Endocrinologist'), </v>
      </c>
      <c r="G10" t="s">
        <v>19</v>
      </c>
      <c r="H10" t="s">
        <v>2912</v>
      </c>
      <c r="I10" t="s">
        <v>2926</v>
      </c>
      <c r="J10" t="str">
        <f>_xlfn.XLOOKUP(I10,D$2:D$13,A$2:A$13,"",0)</f>
        <v>9324-UBUS-4411</v>
      </c>
      <c r="K10" t="s">
        <v>8</v>
      </c>
      <c r="L10" t="s">
        <v>2921</v>
      </c>
      <c r="M10" t="s">
        <v>2928</v>
      </c>
      <c r="N10" t="str">
        <f>_xlfn.XLOOKUP(M10,D$2:D$13,A$2:A$13,"",0)</f>
        <v>3598-DTVC-3586</v>
      </c>
    </row>
    <row r="11" spans="1:16" x14ac:dyDescent="0.25">
      <c r="A11" t="s">
        <v>2945</v>
      </c>
      <c r="B11" t="s">
        <v>2955</v>
      </c>
      <c r="C11" t="s">
        <v>2956</v>
      </c>
      <c r="D11" t="s">
        <v>2934</v>
      </c>
      <c r="E11" t="str">
        <f t="shared" si="0"/>
        <v xml:space="preserve">('5470-RSVZ-4370','Tobie','Snell','Primary Care'), </v>
      </c>
      <c r="G11" t="s">
        <v>19</v>
      </c>
      <c r="H11" t="s">
        <v>2913</v>
      </c>
      <c r="I11" t="s">
        <v>2932</v>
      </c>
      <c r="J11" t="str">
        <f>_xlfn.XLOOKUP(I11,D$2:D$13,A$2:A$13,"",0)</f>
        <v>1459-XOPU-3859</v>
      </c>
      <c r="K11" t="s">
        <v>8</v>
      </c>
      <c r="L11" t="s">
        <v>2922</v>
      </c>
      <c r="M11" t="s">
        <v>2933</v>
      </c>
      <c r="N11" t="str">
        <f>_xlfn.XLOOKUP(M11,D$2:D$13,A$2:A$13,"",0)</f>
        <v>1648-IHTF-9578</v>
      </c>
    </row>
    <row r="12" spans="1:16" x14ac:dyDescent="0.25">
      <c r="A12" t="s">
        <v>2946</v>
      </c>
      <c r="B12" t="s">
        <v>353</v>
      </c>
      <c r="C12" t="s">
        <v>2953</v>
      </c>
      <c r="D12" t="s">
        <v>2933</v>
      </c>
      <c r="E12" t="str">
        <f t="shared" si="0"/>
        <v xml:space="preserve">('1648-IHTF-9578','Patricia','Barr','Gynecologist'), </v>
      </c>
      <c r="G12" t="s">
        <v>19</v>
      </c>
      <c r="H12" t="s">
        <v>2914</v>
      </c>
      <c r="I12" t="s">
        <v>2932</v>
      </c>
      <c r="J12" t="str">
        <f>_xlfn.XLOOKUP(I12,D$2:D$13,A$2:A$13,"",0)</f>
        <v>1459-XOPU-3859</v>
      </c>
      <c r="K12" t="s">
        <v>8</v>
      </c>
      <c r="L12" t="s">
        <v>2963</v>
      </c>
      <c r="M12" t="s">
        <v>2902</v>
      </c>
      <c r="N12" t="str">
        <f>_xlfn.XLOOKUP(M12,D$2:D$13,A$2:A$13,"",0)</f>
        <v>3774-KWXL-5064</v>
      </c>
    </row>
    <row r="13" spans="1:16" x14ac:dyDescent="0.25">
      <c r="A13" t="s">
        <v>2947</v>
      </c>
      <c r="B13" t="s">
        <v>331</v>
      </c>
      <c r="C13" t="s">
        <v>2954</v>
      </c>
      <c r="D13" t="s">
        <v>2902</v>
      </c>
      <c r="E13" t="str">
        <f t="shared" si="0"/>
        <v xml:space="preserve">('3774-KWXL-5064','Martin','Hansen','Neurologist'), </v>
      </c>
      <c r="G13" t="s">
        <v>19</v>
      </c>
      <c r="H13" t="s">
        <v>2915</v>
      </c>
      <c r="I13" t="s">
        <v>2934</v>
      </c>
      <c r="J13" t="str">
        <f>_xlfn.XLOOKUP(I13,D$2:D$13,A$2:A$13,"",0)</f>
        <v>5470-RSVZ-4370</v>
      </c>
      <c r="K13" t="s">
        <v>8</v>
      </c>
      <c r="L13" t="s">
        <v>2915</v>
      </c>
      <c r="M13" t="s">
        <v>2934</v>
      </c>
      <c r="N13" t="str">
        <f>_xlfn.XLOOKUP(M13,D$2:D$13,A$2:A$13,"",0)</f>
        <v>5470-RSVZ-4370</v>
      </c>
    </row>
    <row r="14" spans="1:16" x14ac:dyDescent="0.25">
      <c r="G14" t="s">
        <v>19</v>
      </c>
      <c r="H14" t="s">
        <v>2916</v>
      </c>
      <c r="I14" t="s">
        <v>2934</v>
      </c>
      <c r="J14" t="str">
        <f>_xlfn.XLOOKUP(I14,D$2:D$13,A$2:A$13,"",0)</f>
        <v>5470-RSVZ-4370</v>
      </c>
      <c r="K14" t="s">
        <v>8</v>
      </c>
      <c r="L14" t="s">
        <v>2916</v>
      </c>
      <c r="M14" t="s">
        <v>2934</v>
      </c>
      <c r="N14" t="str">
        <f>_xlfn.XLOOKUP(M14,D$2:D$13,A$2:A$13,"",0)</f>
        <v>5470-RSVZ-4370</v>
      </c>
    </row>
  </sheetData>
  <autoFilter ref="A1:N1" xr:uid="{F9A71147-8BBF-4C62-AAA4-420B32FEF7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fake_patients</vt:lpstr>
      <vt:lpstr>fake_admissions (no formula)</vt:lpstr>
      <vt:lpstr>fake_admissions (formula)</vt:lpstr>
      <vt:lpstr>fake_doctors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Johnston</dc:creator>
  <cp:lastModifiedBy>Aaron Johnston</cp:lastModifiedBy>
  <dcterms:created xsi:type="dcterms:W3CDTF">2023-09-26T18:30:31Z</dcterms:created>
  <dcterms:modified xsi:type="dcterms:W3CDTF">2023-09-27T16:32:24Z</dcterms:modified>
</cp:coreProperties>
</file>