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\workspace\ContactChaining\tests\lognorm\"/>
    </mc:Choice>
  </mc:AlternateContent>
  <bookViews>
    <workbookView xWindow="0" yWindow="0" windowWidth="23040" windowHeight="9084" activeTab="2"/>
  </bookViews>
  <sheets>
    <sheet name="timing" sheetId="1" r:id="rId1"/>
    <sheet name="Averages" sheetId="2" r:id="rId2"/>
    <sheet name="Averages (2)" sheetId="6" r:id="rId3"/>
    <sheet name="Output Size vs. Protocol Time" sheetId="3" r:id="rId4"/>
    <sheet name="Output Size vs. Time per Cipher" sheetId="4" r:id="rId5"/>
  </sheets>
  <calcPr calcId="152511"/>
</workbook>
</file>

<file path=xl/calcChain.xml><?xml version="1.0" encoding="utf-8"?>
<calcChain xmlns="http://schemas.openxmlformats.org/spreadsheetml/2006/main">
  <c r="F5" i="2" l="1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" i="2"/>
  <c r="G2" i="2" s="1"/>
  <c r="F3" i="2"/>
  <c r="G3" i="2" s="1"/>
  <c r="F4" i="2"/>
  <c r="G4" i="2" s="1"/>
</calcChain>
</file>

<file path=xl/sharedStrings.xml><?xml version="1.0" encoding="utf-8"?>
<sst xmlns="http://schemas.openxmlformats.org/spreadsheetml/2006/main" count="20" uniqueCount="13">
  <si>
    <t>Timestamp</t>
  </si>
  <si>
    <t>Agencies</t>
  </si>
  <si>
    <t>Degree of target</t>
  </si>
  <si>
    <t>Ciphertexts in result</t>
  </si>
  <si>
    <t>Maximum path length</t>
  </si>
  <si>
    <t>Maximum branching degree</t>
  </si>
  <si>
    <t>Setup time (ms)</t>
  </si>
  <si>
    <t>Protocol time (ms)</t>
  </si>
  <si>
    <t>Total time (ms)</t>
  </si>
  <si>
    <t>Degree of Target</t>
  </si>
  <si>
    <t>Average protocol time (ms)</t>
  </si>
  <si>
    <t>Time / Ciphertexts (ms)</t>
  </si>
  <si>
    <t>Average protocol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</si>
</sst>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Size</a:t>
            </a:r>
            <a:r>
              <a:rPr lang="en-US" baseline="0"/>
              <a:t> vs. Protocol Running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Averages!$F$1</c:f>
              <c:strCache>
                <c:ptCount val="1"/>
                <c:pt idx="0">
                  <c:v>Average protocol 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Averages!$C$2:$C$89</c:f>
              <c:numCache>
                <c:formatCode>General</c:formatCode>
                <c:ptCount val="88"/>
                <c:pt idx="0">
                  <c:v>236</c:v>
                </c:pt>
                <c:pt idx="1">
                  <c:v>414</c:v>
                </c:pt>
                <c:pt idx="2">
                  <c:v>538</c:v>
                </c:pt>
                <c:pt idx="3">
                  <c:v>808</c:v>
                </c:pt>
                <c:pt idx="4">
                  <c:v>1063</c:v>
                </c:pt>
                <c:pt idx="5">
                  <c:v>1404</c:v>
                </c:pt>
                <c:pt idx="6">
                  <c:v>910</c:v>
                </c:pt>
                <c:pt idx="7">
                  <c:v>6288</c:v>
                </c:pt>
                <c:pt idx="8">
                  <c:v>11844</c:v>
                </c:pt>
                <c:pt idx="9">
                  <c:v>21485</c:v>
                </c:pt>
                <c:pt idx="10">
                  <c:v>33904</c:v>
                </c:pt>
                <c:pt idx="11">
                  <c:v>48070</c:v>
                </c:pt>
                <c:pt idx="12">
                  <c:v>1019</c:v>
                </c:pt>
                <c:pt idx="13">
                  <c:v>2031</c:v>
                </c:pt>
                <c:pt idx="14">
                  <c:v>2676</c:v>
                </c:pt>
                <c:pt idx="15">
                  <c:v>3625</c:v>
                </c:pt>
                <c:pt idx="16">
                  <c:v>3847</c:v>
                </c:pt>
                <c:pt idx="17">
                  <c:v>3847</c:v>
                </c:pt>
                <c:pt idx="18">
                  <c:v>29440</c:v>
                </c:pt>
                <c:pt idx="19">
                  <c:v>64802</c:v>
                </c:pt>
                <c:pt idx="20">
                  <c:v>119959</c:v>
                </c:pt>
                <c:pt idx="21">
                  <c:v>175272</c:v>
                </c:pt>
              </c:numCache>
            </c:numRef>
          </c:xVal>
          <c:yVal>
            <c:numRef>
              <c:f>Averages!$F$2:$F$89</c:f>
              <c:numCache>
                <c:formatCode>0</c:formatCode>
                <c:ptCount val="88"/>
                <c:pt idx="0">
                  <c:v>4889.333333333333</c:v>
                </c:pt>
                <c:pt idx="1">
                  <c:v>4941</c:v>
                </c:pt>
                <c:pt idx="2">
                  <c:v>5316</c:v>
                </c:pt>
                <c:pt idx="3">
                  <c:v>5922.333333333333</c:v>
                </c:pt>
                <c:pt idx="4">
                  <c:v>6057</c:v>
                </c:pt>
                <c:pt idx="5">
                  <c:v>7108.666666666667</c:v>
                </c:pt>
                <c:pt idx="6">
                  <c:v>26550.333333333332</c:v>
                </c:pt>
                <c:pt idx="7">
                  <c:v>48357</c:v>
                </c:pt>
                <c:pt idx="8">
                  <c:v>65515.666666666664</c:v>
                </c:pt>
                <c:pt idx="9">
                  <c:v>99979</c:v>
                </c:pt>
                <c:pt idx="10">
                  <c:v>135583</c:v>
                </c:pt>
                <c:pt idx="11">
                  <c:v>182886.33333333334</c:v>
                </c:pt>
                <c:pt idx="12">
                  <c:v>13021.333333333334</c:v>
                </c:pt>
                <c:pt idx="13">
                  <c:v>13665.333333333334</c:v>
                </c:pt>
                <c:pt idx="14">
                  <c:v>14211.333333333334</c:v>
                </c:pt>
                <c:pt idx="15">
                  <c:v>15355.666666666666</c:v>
                </c:pt>
                <c:pt idx="16">
                  <c:v>15369.666666666666</c:v>
                </c:pt>
                <c:pt idx="17">
                  <c:v>15369.666666666666</c:v>
                </c:pt>
                <c:pt idx="18">
                  <c:v>228411.33333333334</c:v>
                </c:pt>
                <c:pt idx="19">
                  <c:v>322413.66666666669</c:v>
                </c:pt>
                <c:pt idx="20">
                  <c:v>472713.33333333331</c:v>
                </c:pt>
                <c:pt idx="21">
                  <c:v>568050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0002608"/>
        <c:axId val="-1050006416"/>
      </c:scatterChart>
      <c:valAx>
        <c:axId val="-10500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 in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0006416"/>
        <c:crosses val="autoZero"/>
        <c:crossBetween val="midCat"/>
      </c:valAx>
      <c:valAx>
        <c:axId val="-10500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Protocol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000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Size vs. Time / Ciphertext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Averages!$G$1</c:f>
              <c:strCache>
                <c:ptCount val="1"/>
                <c:pt idx="0">
                  <c:v>Time / Ciphertexts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Averages!$C$2:$C$89</c:f>
              <c:numCache>
                <c:formatCode>General</c:formatCode>
                <c:ptCount val="88"/>
                <c:pt idx="0">
                  <c:v>236</c:v>
                </c:pt>
                <c:pt idx="1">
                  <c:v>414</c:v>
                </c:pt>
                <c:pt idx="2">
                  <c:v>538</c:v>
                </c:pt>
                <c:pt idx="3">
                  <c:v>808</c:v>
                </c:pt>
                <c:pt idx="4">
                  <c:v>1063</c:v>
                </c:pt>
                <c:pt idx="5">
                  <c:v>1404</c:v>
                </c:pt>
                <c:pt idx="6">
                  <c:v>910</c:v>
                </c:pt>
                <c:pt idx="7">
                  <c:v>6288</c:v>
                </c:pt>
                <c:pt idx="8">
                  <c:v>11844</c:v>
                </c:pt>
                <c:pt idx="9">
                  <c:v>21485</c:v>
                </c:pt>
                <c:pt idx="10">
                  <c:v>33904</c:v>
                </c:pt>
                <c:pt idx="11">
                  <c:v>48070</c:v>
                </c:pt>
                <c:pt idx="12">
                  <c:v>1019</c:v>
                </c:pt>
                <c:pt idx="13">
                  <c:v>2031</c:v>
                </c:pt>
                <c:pt idx="14">
                  <c:v>2676</c:v>
                </c:pt>
                <c:pt idx="15">
                  <c:v>3625</c:v>
                </c:pt>
                <c:pt idx="16">
                  <c:v>3847</c:v>
                </c:pt>
                <c:pt idx="17">
                  <c:v>3847</c:v>
                </c:pt>
                <c:pt idx="18">
                  <c:v>29440</c:v>
                </c:pt>
                <c:pt idx="19">
                  <c:v>64802</c:v>
                </c:pt>
                <c:pt idx="20">
                  <c:v>119959</c:v>
                </c:pt>
                <c:pt idx="21">
                  <c:v>175272</c:v>
                </c:pt>
              </c:numCache>
            </c:numRef>
          </c:xVal>
          <c:yVal>
            <c:numRef>
              <c:f>Averages!$G$2:$G$89</c:f>
              <c:numCache>
                <c:formatCode>0.0</c:formatCode>
                <c:ptCount val="88"/>
                <c:pt idx="0">
                  <c:v>20.717514124293785</c:v>
                </c:pt>
                <c:pt idx="1">
                  <c:v>11.934782608695652</c:v>
                </c:pt>
                <c:pt idx="2">
                  <c:v>9.8810408921933082</c:v>
                </c:pt>
                <c:pt idx="3">
                  <c:v>7.3296204620462042</c:v>
                </c:pt>
                <c:pt idx="4">
                  <c:v>5.6980244590780806</c:v>
                </c:pt>
                <c:pt idx="5">
                  <c:v>5.0631528964862298</c:v>
                </c:pt>
                <c:pt idx="6">
                  <c:v>29.176190476190474</c:v>
                </c:pt>
                <c:pt idx="7">
                  <c:v>7.6903625954198471</c:v>
                </c:pt>
                <c:pt idx="8">
                  <c:v>5.531549026229877</c:v>
                </c:pt>
                <c:pt idx="9">
                  <c:v>4.6534326274144755</c:v>
                </c:pt>
                <c:pt idx="10">
                  <c:v>3.9990266635205285</c:v>
                </c:pt>
                <c:pt idx="11">
                  <c:v>3.8045835933707788</c:v>
                </c:pt>
                <c:pt idx="12">
                  <c:v>12.778541053320248</c:v>
                </c:pt>
                <c:pt idx="13">
                  <c:v>6.7283768258657481</c:v>
                </c:pt>
                <c:pt idx="14">
                  <c:v>5.3106626806178374</c:v>
                </c:pt>
                <c:pt idx="15">
                  <c:v>4.2360459770114938</c:v>
                </c:pt>
                <c:pt idx="16">
                  <c:v>3.9952343817693441</c:v>
                </c:pt>
                <c:pt idx="17">
                  <c:v>3.9952343817693441</c:v>
                </c:pt>
                <c:pt idx="18">
                  <c:v>7.7585371376811594</c:v>
                </c:pt>
                <c:pt idx="19">
                  <c:v>4.9753659866465032</c:v>
                </c:pt>
                <c:pt idx="20">
                  <c:v>3.9406241576983247</c:v>
                </c:pt>
                <c:pt idx="21">
                  <c:v>3.2409626181021496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0005872"/>
        <c:axId val="-1050004784"/>
      </c:scatterChart>
      <c:valAx>
        <c:axId val="-105000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0004784"/>
        <c:crosses val="autoZero"/>
        <c:crossBetween val="midCat"/>
      </c:valAx>
      <c:valAx>
        <c:axId val="-10500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000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opLeftCell="A73" workbookViewId="0">
      <selection activeCell="D84" sqref="D84"/>
    </sheetView>
  </sheetViews>
  <sheetFormatPr defaultRowHeight="14.4" x14ac:dyDescent="0.3"/>
  <cols>
    <col min="1" max="1" width="14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42390.535277777781</v>
      </c>
      <c r="B2">
        <v>3</v>
      </c>
      <c r="C2">
        <v>28</v>
      </c>
      <c r="D2">
        <v>236</v>
      </c>
      <c r="E2">
        <v>2</v>
      </c>
      <c r="F2">
        <v>25</v>
      </c>
      <c r="G2">
        <v>170</v>
      </c>
      <c r="H2">
        <v>4813</v>
      </c>
      <c r="I2">
        <v>4983</v>
      </c>
    </row>
    <row r="3" spans="1:9" x14ac:dyDescent="0.3">
      <c r="A3" s="1">
        <v>42390.53534722222</v>
      </c>
      <c r="B3">
        <v>3</v>
      </c>
      <c r="C3">
        <v>28</v>
      </c>
      <c r="D3">
        <v>236</v>
      </c>
      <c r="E3">
        <v>2</v>
      </c>
      <c r="F3">
        <v>25</v>
      </c>
      <c r="G3">
        <v>170</v>
      </c>
      <c r="H3">
        <v>5070</v>
      </c>
      <c r="I3">
        <v>5240</v>
      </c>
    </row>
    <row r="4" spans="1:9" x14ac:dyDescent="0.3">
      <c r="A4" s="1">
        <v>42390.535428240742</v>
      </c>
      <c r="B4">
        <v>3</v>
      </c>
      <c r="C4">
        <v>28</v>
      </c>
      <c r="D4">
        <v>236</v>
      </c>
      <c r="E4">
        <v>2</v>
      </c>
      <c r="F4">
        <v>25</v>
      </c>
      <c r="G4">
        <v>169</v>
      </c>
      <c r="H4">
        <v>4785</v>
      </c>
      <c r="I4">
        <v>4954</v>
      </c>
    </row>
    <row r="5" spans="1:9" x14ac:dyDescent="0.3">
      <c r="A5" s="1">
        <v>42390.535497685189</v>
      </c>
      <c r="B5">
        <v>3</v>
      </c>
      <c r="C5">
        <v>28</v>
      </c>
      <c r="D5">
        <v>414</v>
      </c>
      <c r="E5">
        <v>2</v>
      </c>
      <c r="F5">
        <v>50</v>
      </c>
      <c r="G5">
        <v>170</v>
      </c>
      <c r="H5">
        <v>5205</v>
      </c>
      <c r="I5">
        <v>5375</v>
      </c>
    </row>
    <row r="6" spans="1:9" x14ac:dyDescent="0.3">
      <c r="A6" s="1">
        <v>42390.535578703704</v>
      </c>
      <c r="B6">
        <v>3</v>
      </c>
      <c r="C6">
        <v>28</v>
      </c>
      <c r="D6">
        <v>414</v>
      </c>
      <c r="E6">
        <v>2</v>
      </c>
      <c r="F6">
        <v>50</v>
      </c>
      <c r="G6">
        <v>167</v>
      </c>
      <c r="H6">
        <v>4701</v>
      </c>
      <c r="I6">
        <v>4868</v>
      </c>
    </row>
    <row r="7" spans="1:9" x14ac:dyDescent="0.3">
      <c r="A7" s="1">
        <v>42390.53564814815</v>
      </c>
      <c r="B7">
        <v>3</v>
      </c>
      <c r="C7">
        <v>28</v>
      </c>
      <c r="D7">
        <v>414</v>
      </c>
      <c r="E7">
        <v>2</v>
      </c>
      <c r="F7">
        <v>50</v>
      </c>
      <c r="G7">
        <v>167</v>
      </c>
      <c r="H7">
        <v>4917</v>
      </c>
      <c r="I7">
        <v>5084</v>
      </c>
    </row>
    <row r="8" spans="1:9" x14ac:dyDescent="0.3">
      <c r="A8" s="1">
        <v>42390.535717592589</v>
      </c>
      <c r="B8">
        <v>3</v>
      </c>
      <c r="C8">
        <v>28</v>
      </c>
      <c r="D8">
        <v>538</v>
      </c>
      <c r="E8">
        <v>2</v>
      </c>
      <c r="F8">
        <v>75</v>
      </c>
      <c r="G8">
        <v>168</v>
      </c>
      <c r="H8">
        <v>5379</v>
      </c>
      <c r="I8">
        <v>5547</v>
      </c>
    </row>
    <row r="9" spans="1:9" x14ac:dyDescent="0.3">
      <c r="A9" s="1">
        <v>42390.535798611112</v>
      </c>
      <c r="B9">
        <v>3</v>
      </c>
      <c r="C9">
        <v>28</v>
      </c>
      <c r="D9">
        <v>538</v>
      </c>
      <c r="E9">
        <v>2</v>
      </c>
      <c r="F9">
        <v>75</v>
      </c>
      <c r="G9">
        <v>167</v>
      </c>
      <c r="H9">
        <v>5055</v>
      </c>
      <c r="I9">
        <v>5222</v>
      </c>
    </row>
    <row r="10" spans="1:9" x14ac:dyDescent="0.3">
      <c r="A10" s="1">
        <v>42390.535879629628</v>
      </c>
      <c r="B10">
        <v>3</v>
      </c>
      <c r="C10">
        <v>28</v>
      </c>
      <c r="D10">
        <v>538</v>
      </c>
      <c r="E10">
        <v>2</v>
      </c>
      <c r="F10">
        <v>75</v>
      </c>
      <c r="G10">
        <v>167</v>
      </c>
      <c r="H10">
        <v>5514</v>
      </c>
      <c r="I10">
        <v>5681</v>
      </c>
    </row>
    <row r="11" spans="1:9" x14ac:dyDescent="0.3">
      <c r="A11" s="1">
        <v>42390.535960648151</v>
      </c>
      <c r="B11">
        <v>3</v>
      </c>
      <c r="C11">
        <v>28</v>
      </c>
      <c r="D11">
        <v>808</v>
      </c>
      <c r="E11">
        <v>2</v>
      </c>
      <c r="F11">
        <v>100</v>
      </c>
      <c r="G11">
        <v>167</v>
      </c>
      <c r="H11">
        <v>6062</v>
      </c>
      <c r="I11">
        <v>6229</v>
      </c>
    </row>
    <row r="12" spans="1:9" x14ac:dyDescent="0.3">
      <c r="A12" s="1">
        <v>42390.536041666666</v>
      </c>
      <c r="B12">
        <v>3</v>
      </c>
      <c r="C12">
        <v>28</v>
      </c>
      <c r="D12">
        <v>808</v>
      </c>
      <c r="E12">
        <v>2</v>
      </c>
      <c r="F12">
        <v>100</v>
      </c>
      <c r="G12">
        <v>167</v>
      </c>
      <c r="H12">
        <v>5974</v>
      </c>
      <c r="I12">
        <v>6141</v>
      </c>
    </row>
    <row r="13" spans="1:9" x14ac:dyDescent="0.3">
      <c r="A13" s="1">
        <v>42390.536134259259</v>
      </c>
      <c r="B13">
        <v>3</v>
      </c>
      <c r="C13">
        <v>28</v>
      </c>
      <c r="D13">
        <v>808</v>
      </c>
      <c r="E13">
        <v>2</v>
      </c>
      <c r="F13">
        <v>100</v>
      </c>
      <c r="G13">
        <v>168</v>
      </c>
      <c r="H13">
        <v>5731</v>
      </c>
      <c r="I13">
        <v>5899</v>
      </c>
    </row>
    <row r="14" spans="1:9" x14ac:dyDescent="0.3">
      <c r="A14" s="1">
        <v>42390.536226851851</v>
      </c>
      <c r="B14">
        <v>3</v>
      </c>
      <c r="C14">
        <v>28</v>
      </c>
      <c r="D14">
        <v>1063</v>
      </c>
      <c r="E14">
        <v>2</v>
      </c>
      <c r="F14">
        <v>150</v>
      </c>
      <c r="G14">
        <v>167</v>
      </c>
      <c r="H14">
        <v>5925</v>
      </c>
      <c r="I14">
        <v>6092</v>
      </c>
    </row>
    <row r="15" spans="1:9" x14ac:dyDescent="0.3">
      <c r="A15" s="1">
        <v>42390.536307870374</v>
      </c>
      <c r="B15">
        <v>3</v>
      </c>
      <c r="C15">
        <v>28</v>
      </c>
      <c r="D15">
        <v>1063</v>
      </c>
      <c r="E15">
        <v>2</v>
      </c>
      <c r="F15">
        <v>150</v>
      </c>
      <c r="G15">
        <v>167</v>
      </c>
      <c r="H15">
        <v>6474</v>
      </c>
      <c r="I15">
        <v>6641</v>
      </c>
    </row>
    <row r="16" spans="1:9" x14ac:dyDescent="0.3">
      <c r="A16" s="1">
        <v>42390.536400462966</v>
      </c>
      <c r="B16">
        <v>3</v>
      </c>
      <c r="C16">
        <v>28</v>
      </c>
      <c r="D16">
        <v>1063</v>
      </c>
      <c r="E16">
        <v>2</v>
      </c>
      <c r="F16">
        <v>150</v>
      </c>
      <c r="G16">
        <v>169</v>
      </c>
      <c r="H16">
        <v>5772</v>
      </c>
      <c r="I16">
        <v>5941</v>
      </c>
    </row>
    <row r="17" spans="1:9" x14ac:dyDescent="0.3">
      <c r="A17" s="1">
        <v>42390.536481481482</v>
      </c>
      <c r="B17">
        <v>3</v>
      </c>
      <c r="C17">
        <v>28</v>
      </c>
      <c r="D17">
        <v>1404</v>
      </c>
      <c r="E17">
        <v>2</v>
      </c>
      <c r="F17">
        <v>200</v>
      </c>
      <c r="G17">
        <v>171</v>
      </c>
      <c r="H17">
        <v>7204</v>
      </c>
      <c r="I17">
        <v>7375</v>
      </c>
    </row>
    <row r="18" spans="1:9" x14ac:dyDescent="0.3">
      <c r="A18" s="1">
        <v>42390.536585648151</v>
      </c>
      <c r="B18">
        <v>3</v>
      </c>
      <c r="C18">
        <v>28</v>
      </c>
      <c r="D18">
        <v>1404</v>
      </c>
      <c r="E18">
        <v>2</v>
      </c>
      <c r="F18">
        <v>200</v>
      </c>
      <c r="G18">
        <v>168</v>
      </c>
      <c r="H18">
        <v>6723</v>
      </c>
      <c r="I18">
        <v>6891</v>
      </c>
    </row>
    <row r="19" spans="1:9" x14ac:dyDescent="0.3">
      <c r="A19" s="1">
        <v>42390.536678240744</v>
      </c>
      <c r="B19">
        <v>3</v>
      </c>
      <c r="C19">
        <v>28</v>
      </c>
      <c r="D19">
        <v>1404</v>
      </c>
      <c r="E19">
        <v>2</v>
      </c>
      <c r="F19">
        <v>200</v>
      </c>
      <c r="G19">
        <v>167</v>
      </c>
      <c r="H19">
        <v>7399</v>
      </c>
      <c r="I19">
        <v>7566</v>
      </c>
    </row>
    <row r="20" spans="1:9" x14ac:dyDescent="0.3">
      <c r="A20" s="1">
        <v>42390.536793981482</v>
      </c>
      <c r="B20">
        <v>3</v>
      </c>
      <c r="C20">
        <v>28</v>
      </c>
      <c r="D20">
        <v>2139</v>
      </c>
      <c r="E20">
        <v>2</v>
      </c>
      <c r="F20">
        <v>500</v>
      </c>
      <c r="G20">
        <v>167</v>
      </c>
      <c r="H20">
        <v>7591</v>
      </c>
      <c r="I20">
        <v>7758</v>
      </c>
    </row>
    <row r="21" spans="1:9" x14ac:dyDescent="0.3">
      <c r="A21" s="1">
        <v>42390.536898148152</v>
      </c>
      <c r="B21">
        <v>3</v>
      </c>
      <c r="C21">
        <v>28</v>
      </c>
      <c r="D21">
        <v>2139</v>
      </c>
      <c r="E21">
        <v>2</v>
      </c>
      <c r="F21">
        <v>500</v>
      </c>
      <c r="G21">
        <v>167</v>
      </c>
      <c r="H21">
        <v>8077</v>
      </c>
      <c r="I21">
        <v>8244</v>
      </c>
    </row>
    <row r="22" spans="1:9" x14ac:dyDescent="0.3">
      <c r="A22" s="1">
        <v>42390.537002314813</v>
      </c>
      <c r="B22">
        <v>3</v>
      </c>
      <c r="C22">
        <v>28</v>
      </c>
      <c r="D22">
        <v>2139</v>
      </c>
      <c r="E22">
        <v>2</v>
      </c>
      <c r="F22">
        <v>500</v>
      </c>
      <c r="G22">
        <v>168</v>
      </c>
      <c r="H22">
        <v>7747</v>
      </c>
      <c r="I22">
        <v>7915</v>
      </c>
    </row>
    <row r="23" spans="1:9" x14ac:dyDescent="0.3">
      <c r="A23" s="1">
        <v>42390.537106481483</v>
      </c>
      <c r="B23">
        <v>3</v>
      </c>
      <c r="C23">
        <v>28</v>
      </c>
      <c r="D23">
        <v>910</v>
      </c>
      <c r="E23">
        <v>3</v>
      </c>
      <c r="F23">
        <v>25</v>
      </c>
      <c r="G23">
        <v>172</v>
      </c>
      <c r="H23">
        <v>26623</v>
      </c>
      <c r="I23">
        <v>26795</v>
      </c>
    </row>
    <row r="24" spans="1:9" x14ac:dyDescent="0.3">
      <c r="A24" s="1">
        <v>42390.537430555552</v>
      </c>
      <c r="B24">
        <v>3</v>
      </c>
      <c r="C24">
        <v>28</v>
      </c>
      <c r="D24">
        <v>910</v>
      </c>
      <c r="E24">
        <v>3</v>
      </c>
      <c r="F24">
        <v>25</v>
      </c>
      <c r="G24">
        <v>168</v>
      </c>
      <c r="H24">
        <v>26520</v>
      </c>
      <c r="I24">
        <v>26688</v>
      </c>
    </row>
    <row r="25" spans="1:9" x14ac:dyDescent="0.3">
      <c r="A25" s="1">
        <v>42390.537754629629</v>
      </c>
      <c r="B25">
        <v>3</v>
      </c>
      <c r="C25">
        <v>28</v>
      </c>
      <c r="D25">
        <v>910</v>
      </c>
      <c r="E25">
        <v>3</v>
      </c>
      <c r="F25">
        <v>25</v>
      </c>
      <c r="G25">
        <v>167</v>
      </c>
      <c r="H25">
        <v>26508</v>
      </c>
      <c r="I25">
        <v>26675</v>
      </c>
    </row>
    <row r="26" spans="1:9" x14ac:dyDescent="0.3">
      <c r="A26" s="1">
        <v>42390.538090277776</v>
      </c>
      <c r="B26">
        <v>3</v>
      </c>
      <c r="C26">
        <v>28</v>
      </c>
      <c r="D26">
        <v>6288</v>
      </c>
      <c r="E26">
        <v>3</v>
      </c>
      <c r="F26">
        <v>50</v>
      </c>
      <c r="G26">
        <v>167</v>
      </c>
      <c r="H26">
        <v>47589</v>
      </c>
      <c r="I26">
        <v>47756</v>
      </c>
    </row>
    <row r="27" spans="1:9" x14ac:dyDescent="0.3">
      <c r="A27" s="1">
        <v>42390.538657407407</v>
      </c>
      <c r="B27">
        <v>3</v>
      </c>
      <c r="C27">
        <v>28</v>
      </c>
      <c r="D27">
        <v>6288</v>
      </c>
      <c r="E27">
        <v>3</v>
      </c>
      <c r="F27">
        <v>50</v>
      </c>
      <c r="G27">
        <v>168</v>
      </c>
      <c r="H27">
        <v>48906</v>
      </c>
      <c r="I27">
        <v>49074</v>
      </c>
    </row>
    <row r="28" spans="1:9" x14ac:dyDescent="0.3">
      <c r="A28" s="1">
        <v>42390.539236111108</v>
      </c>
      <c r="B28">
        <v>3</v>
      </c>
      <c r="C28">
        <v>28</v>
      </c>
      <c r="D28">
        <v>6288</v>
      </c>
      <c r="E28">
        <v>3</v>
      </c>
      <c r="F28">
        <v>50</v>
      </c>
      <c r="G28">
        <v>168</v>
      </c>
      <c r="H28">
        <v>48576</v>
      </c>
      <c r="I28">
        <v>48744</v>
      </c>
    </row>
    <row r="29" spans="1:9" x14ac:dyDescent="0.3">
      <c r="A29" s="1">
        <v>42390.539814814816</v>
      </c>
      <c r="B29">
        <v>3</v>
      </c>
      <c r="C29">
        <v>28</v>
      </c>
      <c r="D29">
        <v>11844</v>
      </c>
      <c r="E29">
        <v>3</v>
      </c>
      <c r="F29">
        <v>75</v>
      </c>
      <c r="G29">
        <v>168</v>
      </c>
      <c r="H29">
        <v>65783</v>
      </c>
      <c r="I29">
        <v>65951</v>
      </c>
    </row>
    <row r="30" spans="1:9" x14ac:dyDescent="0.3">
      <c r="A30" s="1">
        <v>42390.540590277778</v>
      </c>
      <c r="B30">
        <v>3</v>
      </c>
      <c r="C30">
        <v>28</v>
      </c>
      <c r="D30">
        <v>11844</v>
      </c>
      <c r="E30">
        <v>3</v>
      </c>
      <c r="F30">
        <v>75</v>
      </c>
      <c r="G30">
        <v>168</v>
      </c>
      <c r="H30">
        <v>65425</v>
      </c>
      <c r="I30">
        <v>65593</v>
      </c>
    </row>
    <row r="31" spans="1:9" x14ac:dyDescent="0.3">
      <c r="A31" s="1">
        <v>42390.541365740741</v>
      </c>
      <c r="B31">
        <v>3</v>
      </c>
      <c r="C31">
        <v>28</v>
      </c>
      <c r="D31">
        <v>11844</v>
      </c>
      <c r="E31">
        <v>3</v>
      </c>
      <c r="F31">
        <v>75</v>
      </c>
      <c r="G31">
        <v>167</v>
      </c>
      <c r="H31">
        <v>65339</v>
      </c>
      <c r="I31">
        <v>65506</v>
      </c>
    </row>
    <row r="32" spans="1:9" x14ac:dyDescent="0.3">
      <c r="A32" s="1">
        <v>42390.542129629626</v>
      </c>
      <c r="B32">
        <v>3</v>
      </c>
      <c r="C32">
        <v>28</v>
      </c>
      <c r="D32">
        <v>21485</v>
      </c>
      <c r="E32">
        <v>3</v>
      </c>
      <c r="F32">
        <v>100</v>
      </c>
      <c r="G32">
        <v>170</v>
      </c>
      <c r="H32">
        <v>100918</v>
      </c>
      <c r="I32">
        <v>101088</v>
      </c>
    </row>
    <row r="33" spans="1:9" x14ac:dyDescent="0.3">
      <c r="A33" s="1">
        <v>42390.543310185189</v>
      </c>
      <c r="B33">
        <v>3</v>
      </c>
      <c r="C33">
        <v>28</v>
      </c>
      <c r="D33">
        <v>21485</v>
      </c>
      <c r="E33">
        <v>3</v>
      </c>
      <c r="F33">
        <v>100</v>
      </c>
      <c r="G33">
        <v>168</v>
      </c>
      <c r="H33">
        <v>99337</v>
      </c>
      <c r="I33">
        <v>99505</v>
      </c>
    </row>
    <row r="34" spans="1:9" x14ac:dyDescent="0.3">
      <c r="A34" s="1">
        <v>42390.544479166667</v>
      </c>
      <c r="B34">
        <v>3</v>
      </c>
      <c r="C34">
        <v>28</v>
      </c>
      <c r="D34">
        <v>21485</v>
      </c>
      <c r="E34">
        <v>3</v>
      </c>
      <c r="F34">
        <v>100</v>
      </c>
      <c r="G34">
        <v>167</v>
      </c>
      <c r="H34">
        <v>99682</v>
      </c>
      <c r="I34">
        <v>99849</v>
      </c>
    </row>
    <row r="35" spans="1:9" x14ac:dyDescent="0.3">
      <c r="A35" s="1">
        <v>42390.545648148145</v>
      </c>
      <c r="B35">
        <v>3</v>
      </c>
      <c r="C35">
        <v>28</v>
      </c>
      <c r="D35">
        <v>33904</v>
      </c>
      <c r="E35">
        <v>3</v>
      </c>
      <c r="F35">
        <v>150</v>
      </c>
      <c r="G35">
        <v>168</v>
      </c>
      <c r="H35">
        <v>135530</v>
      </c>
      <c r="I35">
        <v>135698</v>
      </c>
    </row>
    <row r="36" spans="1:9" x14ac:dyDescent="0.3">
      <c r="A36" s="1">
        <v>42390.547233796293</v>
      </c>
      <c r="B36">
        <v>3</v>
      </c>
      <c r="C36">
        <v>28</v>
      </c>
      <c r="D36">
        <v>33904</v>
      </c>
      <c r="E36">
        <v>3</v>
      </c>
      <c r="F36">
        <v>150</v>
      </c>
      <c r="G36">
        <v>168</v>
      </c>
      <c r="H36">
        <v>135174</v>
      </c>
      <c r="I36">
        <v>135342</v>
      </c>
    </row>
    <row r="37" spans="1:9" x14ac:dyDescent="0.3">
      <c r="A37" s="1">
        <v>42390.548807870371</v>
      </c>
      <c r="B37">
        <v>3</v>
      </c>
      <c r="C37">
        <v>28</v>
      </c>
      <c r="D37">
        <v>33904</v>
      </c>
      <c r="E37">
        <v>3</v>
      </c>
      <c r="F37">
        <v>150</v>
      </c>
      <c r="G37">
        <v>167</v>
      </c>
      <c r="H37">
        <v>136045</v>
      </c>
      <c r="I37">
        <v>136212</v>
      </c>
    </row>
    <row r="38" spans="1:9" x14ac:dyDescent="0.3">
      <c r="A38" s="1">
        <v>42390.550405092596</v>
      </c>
      <c r="B38">
        <v>3</v>
      </c>
      <c r="C38">
        <v>28</v>
      </c>
      <c r="D38">
        <v>48070</v>
      </c>
      <c r="E38">
        <v>3</v>
      </c>
      <c r="F38">
        <v>200</v>
      </c>
      <c r="G38">
        <v>167</v>
      </c>
      <c r="H38">
        <v>183505</v>
      </c>
      <c r="I38">
        <v>183672</v>
      </c>
    </row>
    <row r="39" spans="1:9" x14ac:dyDescent="0.3">
      <c r="A39" s="1">
        <v>42390.552546296298</v>
      </c>
      <c r="B39">
        <v>3</v>
      </c>
      <c r="C39">
        <v>28</v>
      </c>
      <c r="D39">
        <v>48070</v>
      </c>
      <c r="E39">
        <v>3</v>
      </c>
      <c r="F39">
        <v>200</v>
      </c>
      <c r="G39">
        <v>167</v>
      </c>
      <c r="H39">
        <v>182273</v>
      </c>
      <c r="I39">
        <v>182440</v>
      </c>
    </row>
    <row r="40" spans="1:9" x14ac:dyDescent="0.3">
      <c r="A40" s="1">
        <v>42390.554664351854</v>
      </c>
      <c r="B40">
        <v>3</v>
      </c>
      <c r="C40">
        <v>28</v>
      </c>
      <c r="D40">
        <v>48070</v>
      </c>
      <c r="E40">
        <v>3</v>
      </c>
      <c r="F40">
        <v>200</v>
      </c>
      <c r="G40">
        <v>169</v>
      </c>
      <c r="H40">
        <v>182881</v>
      </c>
      <c r="I40">
        <v>183050</v>
      </c>
    </row>
    <row r="41" spans="1:9" x14ac:dyDescent="0.3">
      <c r="A41" s="1">
        <v>42390.556793981479</v>
      </c>
      <c r="B41">
        <v>3</v>
      </c>
      <c r="C41">
        <v>28</v>
      </c>
      <c r="D41">
        <v>88438</v>
      </c>
      <c r="E41">
        <v>3</v>
      </c>
      <c r="F41">
        <v>500</v>
      </c>
      <c r="G41">
        <v>167</v>
      </c>
      <c r="H41">
        <v>297746</v>
      </c>
      <c r="I41">
        <v>297913</v>
      </c>
    </row>
    <row r="42" spans="1:9" x14ac:dyDescent="0.3">
      <c r="A42" s="1">
        <v>42390.560266203705</v>
      </c>
      <c r="B42">
        <v>3</v>
      </c>
      <c r="C42">
        <v>28</v>
      </c>
      <c r="D42">
        <v>88438</v>
      </c>
      <c r="E42">
        <v>3</v>
      </c>
      <c r="F42">
        <v>500</v>
      </c>
      <c r="G42">
        <v>168</v>
      </c>
      <c r="H42">
        <v>297118</v>
      </c>
      <c r="I42">
        <v>297286</v>
      </c>
    </row>
    <row r="43" spans="1:9" x14ac:dyDescent="0.3">
      <c r="A43" s="1">
        <v>42390.563715277778</v>
      </c>
      <c r="B43">
        <v>3</v>
      </c>
      <c r="C43">
        <v>28</v>
      </c>
      <c r="D43">
        <v>88438</v>
      </c>
      <c r="E43">
        <v>3</v>
      </c>
      <c r="F43">
        <v>500</v>
      </c>
      <c r="G43">
        <v>168</v>
      </c>
      <c r="H43">
        <v>293908</v>
      </c>
      <c r="I43">
        <v>294076</v>
      </c>
    </row>
    <row r="44" spans="1:9" x14ac:dyDescent="0.3">
      <c r="A44" s="1">
        <v>42390.567129629628</v>
      </c>
      <c r="B44">
        <v>3</v>
      </c>
      <c r="C44">
        <v>97</v>
      </c>
      <c r="D44">
        <v>1019</v>
      </c>
      <c r="E44">
        <v>2</v>
      </c>
      <c r="F44">
        <v>25</v>
      </c>
      <c r="G44">
        <v>167</v>
      </c>
      <c r="H44">
        <v>12970</v>
      </c>
      <c r="I44">
        <v>13137</v>
      </c>
    </row>
    <row r="45" spans="1:9" x14ac:dyDescent="0.3">
      <c r="A45" s="1">
        <v>42390.567303240743</v>
      </c>
      <c r="B45">
        <v>3</v>
      </c>
      <c r="C45">
        <v>97</v>
      </c>
      <c r="D45">
        <v>1019</v>
      </c>
      <c r="E45">
        <v>2</v>
      </c>
      <c r="F45">
        <v>25</v>
      </c>
      <c r="G45">
        <v>169</v>
      </c>
      <c r="H45">
        <v>13062</v>
      </c>
      <c r="I45">
        <v>13231</v>
      </c>
    </row>
    <row r="46" spans="1:9" x14ac:dyDescent="0.3">
      <c r="A46" s="1">
        <v>42390.567465277774</v>
      </c>
      <c r="B46">
        <v>3</v>
      </c>
      <c r="C46">
        <v>97</v>
      </c>
      <c r="D46">
        <v>1019</v>
      </c>
      <c r="E46">
        <v>2</v>
      </c>
      <c r="F46">
        <v>25</v>
      </c>
      <c r="G46">
        <v>167</v>
      </c>
      <c r="H46">
        <v>13032</v>
      </c>
      <c r="I46">
        <v>13199</v>
      </c>
    </row>
    <row r="47" spans="1:9" x14ac:dyDescent="0.3">
      <c r="A47" s="1">
        <v>42390.56763888889</v>
      </c>
      <c r="B47">
        <v>3</v>
      </c>
      <c r="C47">
        <v>97</v>
      </c>
      <c r="D47">
        <v>2031</v>
      </c>
      <c r="E47">
        <v>2</v>
      </c>
      <c r="F47">
        <v>50</v>
      </c>
      <c r="G47">
        <v>167</v>
      </c>
      <c r="H47">
        <v>13316</v>
      </c>
      <c r="I47">
        <v>13483</v>
      </c>
    </row>
    <row r="48" spans="1:9" x14ac:dyDescent="0.3">
      <c r="A48" s="1">
        <v>42390.567800925928</v>
      </c>
      <c r="B48">
        <v>3</v>
      </c>
      <c r="C48">
        <v>97</v>
      </c>
      <c r="D48">
        <v>2031</v>
      </c>
      <c r="E48">
        <v>2</v>
      </c>
      <c r="F48">
        <v>50</v>
      </c>
      <c r="G48">
        <v>168</v>
      </c>
      <c r="H48">
        <v>13669</v>
      </c>
      <c r="I48">
        <v>13837</v>
      </c>
    </row>
    <row r="49" spans="1:9" x14ac:dyDescent="0.3">
      <c r="A49" s="1">
        <v>42390.567974537036</v>
      </c>
      <c r="B49">
        <v>3</v>
      </c>
      <c r="C49">
        <v>97</v>
      </c>
      <c r="D49">
        <v>2031</v>
      </c>
      <c r="E49">
        <v>2</v>
      </c>
      <c r="F49">
        <v>50</v>
      </c>
      <c r="G49">
        <v>167</v>
      </c>
      <c r="H49">
        <v>14011</v>
      </c>
      <c r="I49">
        <v>14178</v>
      </c>
    </row>
    <row r="50" spans="1:9" x14ac:dyDescent="0.3">
      <c r="A50" s="1">
        <v>42390.568159722221</v>
      </c>
      <c r="B50">
        <v>3</v>
      </c>
      <c r="C50">
        <v>97</v>
      </c>
      <c r="D50">
        <v>2440</v>
      </c>
      <c r="E50">
        <v>2</v>
      </c>
      <c r="F50">
        <v>75</v>
      </c>
      <c r="G50">
        <v>170</v>
      </c>
      <c r="H50">
        <v>13840</v>
      </c>
      <c r="I50">
        <v>14010</v>
      </c>
    </row>
    <row r="51" spans="1:9" x14ac:dyDescent="0.3">
      <c r="A51" s="1">
        <v>42390.568333333336</v>
      </c>
      <c r="B51">
        <v>3</v>
      </c>
      <c r="C51">
        <v>97</v>
      </c>
      <c r="D51">
        <v>2440</v>
      </c>
      <c r="E51">
        <v>2</v>
      </c>
      <c r="F51">
        <v>75</v>
      </c>
      <c r="G51">
        <v>168</v>
      </c>
      <c r="H51">
        <v>13936</v>
      </c>
      <c r="I51">
        <v>14104</v>
      </c>
    </row>
    <row r="52" spans="1:9" x14ac:dyDescent="0.3">
      <c r="A52" s="1">
        <v>42390.568506944444</v>
      </c>
      <c r="B52">
        <v>3</v>
      </c>
      <c r="C52">
        <v>97</v>
      </c>
      <c r="D52">
        <v>2440</v>
      </c>
      <c r="E52">
        <v>2</v>
      </c>
      <c r="F52">
        <v>75</v>
      </c>
      <c r="G52">
        <v>167</v>
      </c>
      <c r="H52">
        <v>14109</v>
      </c>
      <c r="I52">
        <v>14276</v>
      </c>
    </row>
    <row r="53" spans="1:9" x14ac:dyDescent="0.3">
      <c r="A53" s="1">
        <v>42390.568692129629</v>
      </c>
      <c r="B53">
        <v>3</v>
      </c>
      <c r="C53">
        <v>97</v>
      </c>
      <c r="D53">
        <v>2676</v>
      </c>
      <c r="E53">
        <v>2</v>
      </c>
      <c r="F53">
        <v>100</v>
      </c>
      <c r="G53">
        <v>169</v>
      </c>
      <c r="H53">
        <v>13923</v>
      </c>
      <c r="I53">
        <v>14092</v>
      </c>
    </row>
    <row r="54" spans="1:9" x14ac:dyDescent="0.3">
      <c r="A54" s="1">
        <v>42390.568865740737</v>
      </c>
      <c r="B54">
        <v>3</v>
      </c>
      <c r="C54">
        <v>97</v>
      </c>
      <c r="D54">
        <v>2676</v>
      </c>
      <c r="E54">
        <v>2</v>
      </c>
      <c r="F54">
        <v>100</v>
      </c>
      <c r="G54">
        <v>171</v>
      </c>
      <c r="H54">
        <v>14320</v>
      </c>
      <c r="I54">
        <v>14491</v>
      </c>
    </row>
    <row r="55" spans="1:9" x14ac:dyDescent="0.3">
      <c r="A55" s="1">
        <v>42390.569039351853</v>
      </c>
      <c r="B55">
        <v>3</v>
      </c>
      <c r="C55">
        <v>97</v>
      </c>
      <c r="D55">
        <v>2676</v>
      </c>
      <c r="E55">
        <v>2</v>
      </c>
      <c r="F55">
        <v>100</v>
      </c>
      <c r="G55">
        <v>167</v>
      </c>
      <c r="H55">
        <v>14391</v>
      </c>
      <c r="I55">
        <v>14558</v>
      </c>
    </row>
    <row r="56" spans="1:9" x14ac:dyDescent="0.3">
      <c r="A56" s="1">
        <v>42390.569224537037</v>
      </c>
      <c r="B56">
        <v>3</v>
      </c>
      <c r="C56">
        <v>97</v>
      </c>
      <c r="D56">
        <v>3271</v>
      </c>
      <c r="E56">
        <v>2</v>
      </c>
      <c r="F56">
        <v>150</v>
      </c>
      <c r="G56">
        <v>168</v>
      </c>
      <c r="H56">
        <v>15349</v>
      </c>
      <c r="I56">
        <v>15517</v>
      </c>
    </row>
    <row r="57" spans="1:9" x14ac:dyDescent="0.3">
      <c r="A57" s="1">
        <v>42390.569421296299</v>
      </c>
      <c r="B57">
        <v>3</v>
      </c>
      <c r="C57">
        <v>97</v>
      </c>
      <c r="D57">
        <v>3271</v>
      </c>
      <c r="E57">
        <v>2</v>
      </c>
      <c r="F57">
        <v>150</v>
      </c>
      <c r="G57">
        <v>173</v>
      </c>
      <c r="H57">
        <v>14775</v>
      </c>
      <c r="I57">
        <v>14948</v>
      </c>
    </row>
    <row r="58" spans="1:9" x14ac:dyDescent="0.3">
      <c r="A58" s="1">
        <v>42390.569606481484</v>
      </c>
      <c r="B58">
        <v>3</v>
      </c>
      <c r="C58">
        <v>97</v>
      </c>
      <c r="D58">
        <v>3271</v>
      </c>
      <c r="E58">
        <v>2</v>
      </c>
      <c r="F58">
        <v>150</v>
      </c>
      <c r="G58">
        <v>167</v>
      </c>
      <c r="H58">
        <v>15076</v>
      </c>
      <c r="I58">
        <v>15243</v>
      </c>
    </row>
    <row r="59" spans="1:9" x14ac:dyDescent="0.3">
      <c r="A59" s="1">
        <v>42390.569791666669</v>
      </c>
      <c r="B59">
        <v>3</v>
      </c>
      <c r="C59">
        <v>97</v>
      </c>
      <c r="D59">
        <v>3625</v>
      </c>
      <c r="E59">
        <v>2</v>
      </c>
      <c r="F59">
        <v>200</v>
      </c>
      <c r="G59">
        <v>170</v>
      </c>
      <c r="H59">
        <v>15608</v>
      </c>
      <c r="I59">
        <v>15778</v>
      </c>
    </row>
    <row r="60" spans="1:9" x14ac:dyDescent="0.3">
      <c r="A60" s="1">
        <v>42390.569988425923</v>
      </c>
      <c r="B60">
        <v>3</v>
      </c>
      <c r="C60">
        <v>97</v>
      </c>
      <c r="D60">
        <v>3625</v>
      </c>
      <c r="E60">
        <v>2</v>
      </c>
      <c r="F60">
        <v>200</v>
      </c>
      <c r="G60">
        <v>168</v>
      </c>
      <c r="H60">
        <v>14863</v>
      </c>
      <c r="I60">
        <v>15031</v>
      </c>
    </row>
    <row r="61" spans="1:9" x14ac:dyDescent="0.3">
      <c r="A61" s="1">
        <v>42390.570173611108</v>
      </c>
      <c r="B61">
        <v>3</v>
      </c>
      <c r="C61">
        <v>97</v>
      </c>
      <c r="D61">
        <v>3625</v>
      </c>
      <c r="E61">
        <v>2</v>
      </c>
      <c r="F61">
        <v>200</v>
      </c>
      <c r="G61">
        <v>168</v>
      </c>
      <c r="H61">
        <v>15596</v>
      </c>
      <c r="I61">
        <v>15764</v>
      </c>
    </row>
    <row r="62" spans="1:9" x14ac:dyDescent="0.3">
      <c r="A62" s="1">
        <v>42390.570381944446</v>
      </c>
      <c r="B62">
        <v>3</v>
      </c>
      <c r="C62">
        <v>97</v>
      </c>
      <c r="D62">
        <v>3847</v>
      </c>
      <c r="E62">
        <v>2</v>
      </c>
      <c r="F62">
        <v>500</v>
      </c>
      <c r="G62">
        <v>170</v>
      </c>
      <c r="H62">
        <v>14877</v>
      </c>
      <c r="I62">
        <v>15047</v>
      </c>
    </row>
    <row r="63" spans="1:9" x14ac:dyDescent="0.3">
      <c r="A63" s="1">
        <v>42390.570567129631</v>
      </c>
      <c r="B63">
        <v>3</v>
      </c>
      <c r="C63">
        <v>97</v>
      </c>
      <c r="D63">
        <v>3847</v>
      </c>
      <c r="E63">
        <v>2</v>
      </c>
      <c r="F63">
        <v>500</v>
      </c>
      <c r="G63">
        <v>169</v>
      </c>
      <c r="H63">
        <v>15568</v>
      </c>
      <c r="I63">
        <v>15737</v>
      </c>
    </row>
    <row r="64" spans="1:9" x14ac:dyDescent="0.3">
      <c r="A64" s="1">
        <v>42390.570763888885</v>
      </c>
      <c r="B64">
        <v>3</v>
      </c>
      <c r="C64">
        <v>97</v>
      </c>
      <c r="D64">
        <v>3847</v>
      </c>
      <c r="E64">
        <v>2</v>
      </c>
      <c r="F64">
        <v>500</v>
      </c>
      <c r="G64">
        <v>167</v>
      </c>
      <c r="H64">
        <v>15664</v>
      </c>
      <c r="I64">
        <v>15831</v>
      </c>
    </row>
    <row r="65" spans="1:9" x14ac:dyDescent="0.3">
      <c r="A65" s="1">
        <v>42390.570960648147</v>
      </c>
      <c r="B65">
        <v>3</v>
      </c>
      <c r="C65">
        <v>97</v>
      </c>
      <c r="D65">
        <v>4446</v>
      </c>
      <c r="E65">
        <v>3</v>
      </c>
      <c r="F65">
        <v>25</v>
      </c>
      <c r="G65">
        <v>173</v>
      </c>
      <c r="H65">
        <v>108141</v>
      </c>
      <c r="I65">
        <v>108314</v>
      </c>
    </row>
    <row r="66" spans="1:9" x14ac:dyDescent="0.3">
      <c r="A66" s="1">
        <v>42390.572222222225</v>
      </c>
      <c r="B66">
        <v>3</v>
      </c>
      <c r="C66">
        <v>97</v>
      </c>
      <c r="D66">
        <v>4446</v>
      </c>
      <c r="E66">
        <v>3</v>
      </c>
      <c r="F66">
        <v>25</v>
      </c>
      <c r="G66">
        <v>167</v>
      </c>
      <c r="H66">
        <v>108129</v>
      </c>
      <c r="I66">
        <v>108296</v>
      </c>
    </row>
    <row r="67" spans="1:9" x14ac:dyDescent="0.3">
      <c r="A67" s="1">
        <v>42390.573495370372</v>
      </c>
      <c r="B67">
        <v>3</v>
      </c>
      <c r="C67">
        <v>97</v>
      </c>
      <c r="D67">
        <v>4446</v>
      </c>
      <c r="E67">
        <v>3</v>
      </c>
      <c r="F67">
        <v>25</v>
      </c>
      <c r="G67">
        <v>168</v>
      </c>
      <c r="H67">
        <v>108005</v>
      </c>
      <c r="I67">
        <v>108173</v>
      </c>
    </row>
    <row r="68" spans="1:9" x14ac:dyDescent="0.3">
      <c r="A68" s="1">
        <v>42390.574756944443</v>
      </c>
      <c r="B68">
        <v>3</v>
      </c>
      <c r="C68">
        <v>97</v>
      </c>
      <c r="D68">
        <v>29440</v>
      </c>
      <c r="E68">
        <v>3</v>
      </c>
      <c r="F68">
        <v>50</v>
      </c>
      <c r="G68">
        <v>168</v>
      </c>
      <c r="H68">
        <v>228610</v>
      </c>
      <c r="I68">
        <v>228778</v>
      </c>
    </row>
    <row r="69" spans="1:9" x14ac:dyDescent="0.3">
      <c r="A69" s="1">
        <v>42390.577418981484</v>
      </c>
      <c r="B69">
        <v>3</v>
      </c>
      <c r="C69">
        <v>97</v>
      </c>
      <c r="D69">
        <v>29440</v>
      </c>
      <c r="E69">
        <v>3</v>
      </c>
      <c r="F69">
        <v>50</v>
      </c>
      <c r="G69">
        <v>170</v>
      </c>
      <c r="H69">
        <v>227457</v>
      </c>
      <c r="I69">
        <v>227627</v>
      </c>
    </row>
    <row r="70" spans="1:9" x14ac:dyDescent="0.3">
      <c r="A70" s="1">
        <v>42390.580069444448</v>
      </c>
      <c r="B70">
        <v>3</v>
      </c>
      <c r="C70">
        <v>97</v>
      </c>
      <c r="D70">
        <v>29440</v>
      </c>
      <c r="E70">
        <v>3</v>
      </c>
      <c r="F70">
        <v>50</v>
      </c>
      <c r="G70">
        <v>167</v>
      </c>
      <c r="H70">
        <v>229167</v>
      </c>
      <c r="I70">
        <v>229334</v>
      </c>
    </row>
    <row r="71" spans="1:9" x14ac:dyDescent="0.3">
      <c r="A71" s="1">
        <v>42390.582731481481</v>
      </c>
      <c r="B71">
        <v>3</v>
      </c>
      <c r="C71">
        <v>97</v>
      </c>
      <c r="D71">
        <v>49310</v>
      </c>
      <c r="E71">
        <v>3</v>
      </c>
      <c r="F71">
        <v>75</v>
      </c>
      <c r="G71">
        <v>167</v>
      </c>
      <c r="H71">
        <v>285461</v>
      </c>
      <c r="I71">
        <v>285628</v>
      </c>
    </row>
    <row r="72" spans="1:9" x14ac:dyDescent="0.3">
      <c r="A72" s="1">
        <v>42390.586053240739</v>
      </c>
      <c r="B72">
        <v>3</v>
      </c>
      <c r="C72">
        <v>97</v>
      </c>
      <c r="D72">
        <v>49310</v>
      </c>
      <c r="E72">
        <v>3</v>
      </c>
      <c r="F72">
        <v>75</v>
      </c>
      <c r="G72">
        <v>167</v>
      </c>
      <c r="H72">
        <v>285279</v>
      </c>
      <c r="I72">
        <v>285446</v>
      </c>
    </row>
    <row r="73" spans="1:9" x14ac:dyDescent="0.3">
      <c r="A73" s="1">
        <v>42390.589375000003</v>
      </c>
      <c r="B73">
        <v>3</v>
      </c>
      <c r="C73">
        <v>97</v>
      </c>
      <c r="D73">
        <v>49310</v>
      </c>
      <c r="E73">
        <v>3</v>
      </c>
      <c r="F73">
        <v>75</v>
      </c>
      <c r="G73">
        <v>170</v>
      </c>
      <c r="H73">
        <v>285054</v>
      </c>
      <c r="I73">
        <v>285224</v>
      </c>
    </row>
    <row r="74" spans="1:9" x14ac:dyDescent="0.3">
      <c r="A74" s="1">
        <v>42390.592685185184</v>
      </c>
      <c r="B74">
        <v>3</v>
      </c>
      <c r="C74">
        <v>97</v>
      </c>
      <c r="D74">
        <v>64802</v>
      </c>
      <c r="E74">
        <v>3</v>
      </c>
      <c r="F74">
        <v>100</v>
      </c>
      <c r="G74">
        <v>168</v>
      </c>
      <c r="H74">
        <v>321975</v>
      </c>
      <c r="I74">
        <v>322143</v>
      </c>
    </row>
    <row r="75" spans="1:9" x14ac:dyDescent="0.3">
      <c r="A75" s="1">
        <v>42390.596435185187</v>
      </c>
      <c r="B75">
        <v>3</v>
      </c>
      <c r="C75">
        <v>97</v>
      </c>
      <c r="D75">
        <v>64802</v>
      </c>
      <c r="E75">
        <v>3</v>
      </c>
      <c r="F75">
        <v>100</v>
      </c>
      <c r="G75">
        <v>167</v>
      </c>
      <c r="H75">
        <v>322483</v>
      </c>
      <c r="I75">
        <v>322650</v>
      </c>
    </row>
    <row r="76" spans="1:9" x14ac:dyDescent="0.3">
      <c r="A76" s="1">
        <v>42390.600173611114</v>
      </c>
      <c r="B76">
        <v>3</v>
      </c>
      <c r="C76">
        <v>97</v>
      </c>
      <c r="D76">
        <v>64802</v>
      </c>
      <c r="E76">
        <v>3</v>
      </c>
      <c r="F76">
        <v>100</v>
      </c>
      <c r="G76">
        <v>167</v>
      </c>
      <c r="H76">
        <v>322783</v>
      </c>
      <c r="I76">
        <v>322950</v>
      </c>
    </row>
    <row r="77" spans="1:9" x14ac:dyDescent="0.3">
      <c r="A77" s="1">
        <v>42390.60392361111</v>
      </c>
      <c r="B77">
        <v>3</v>
      </c>
      <c r="C77">
        <v>97</v>
      </c>
      <c r="D77">
        <v>96451</v>
      </c>
      <c r="E77">
        <v>3</v>
      </c>
      <c r="F77">
        <v>150</v>
      </c>
      <c r="G77">
        <v>169</v>
      </c>
      <c r="H77">
        <v>411131</v>
      </c>
      <c r="I77">
        <v>411300</v>
      </c>
    </row>
    <row r="78" spans="1:9" x14ac:dyDescent="0.3">
      <c r="A78" s="1">
        <v>42390.608703703707</v>
      </c>
      <c r="B78">
        <v>3</v>
      </c>
      <c r="C78">
        <v>97</v>
      </c>
      <c r="D78">
        <v>96451</v>
      </c>
      <c r="E78">
        <v>3</v>
      </c>
      <c r="F78">
        <v>150</v>
      </c>
      <c r="G78">
        <v>167</v>
      </c>
      <c r="H78">
        <v>411773</v>
      </c>
      <c r="I78">
        <v>411940</v>
      </c>
    </row>
    <row r="79" spans="1:9" x14ac:dyDescent="0.3">
      <c r="A79" s="1">
        <v>42390.613483796296</v>
      </c>
      <c r="B79">
        <v>3</v>
      </c>
      <c r="C79">
        <v>97</v>
      </c>
      <c r="D79">
        <v>96451</v>
      </c>
      <c r="E79">
        <v>3</v>
      </c>
      <c r="F79">
        <v>150</v>
      </c>
      <c r="G79">
        <v>170</v>
      </c>
      <c r="H79">
        <v>411406</v>
      </c>
      <c r="I79">
        <v>411576</v>
      </c>
    </row>
    <row r="80" spans="1:9" x14ac:dyDescent="0.3">
      <c r="A80" s="1">
        <v>42390.618263888886</v>
      </c>
      <c r="B80">
        <v>3</v>
      </c>
      <c r="C80">
        <v>97</v>
      </c>
      <c r="D80">
        <v>119959</v>
      </c>
      <c r="E80">
        <v>3</v>
      </c>
      <c r="F80">
        <v>200</v>
      </c>
      <c r="G80">
        <v>169</v>
      </c>
      <c r="H80">
        <v>470293</v>
      </c>
      <c r="I80">
        <v>470462</v>
      </c>
    </row>
    <row r="81" spans="1:9" x14ac:dyDescent="0.3">
      <c r="A81" s="1">
        <v>42390.623715277776</v>
      </c>
      <c r="B81">
        <v>3</v>
      </c>
      <c r="C81">
        <v>97</v>
      </c>
      <c r="D81">
        <v>119959</v>
      </c>
      <c r="E81">
        <v>3</v>
      </c>
      <c r="F81">
        <v>200</v>
      </c>
      <c r="G81">
        <v>170</v>
      </c>
      <c r="H81">
        <v>472357</v>
      </c>
      <c r="I81">
        <v>472527</v>
      </c>
    </row>
    <row r="82" spans="1:9" x14ac:dyDescent="0.3">
      <c r="A82" s="1">
        <v>42390.629201388889</v>
      </c>
      <c r="B82">
        <v>3</v>
      </c>
      <c r="C82">
        <v>97</v>
      </c>
      <c r="D82">
        <v>119959</v>
      </c>
      <c r="E82">
        <v>3</v>
      </c>
      <c r="F82">
        <v>200</v>
      </c>
      <c r="G82">
        <v>171</v>
      </c>
      <c r="H82">
        <v>475490</v>
      </c>
      <c r="I82">
        <v>475661</v>
      </c>
    </row>
    <row r="83" spans="1:9" x14ac:dyDescent="0.3">
      <c r="A83" s="1">
        <v>42390.634722222225</v>
      </c>
      <c r="B83">
        <v>3</v>
      </c>
      <c r="C83">
        <v>97</v>
      </c>
      <c r="D83">
        <v>175272</v>
      </c>
      <c r="E83">
        <v>3</v>
      </c>
      <c r="F83">
        <v>500</v>
      </c>
      <c r="G83">
        <v>168</v>
      </c>
      <c r="H83">
        <v>567424</v>
      </c>
      <c r="I83">
        <v>567592</v>
      </c>
    </row>
    <row r="84" spans="1:9" x14ac:dyDescent="0.3">
      <c r="A84" s="1">
        <v>42390.64130787037</v>
      </c>
      <c r="B84">
        <v>3</v>
      </c>
      <c r="C84">
        <v>97</v>
      </c>
      <c r="D84">
        <v>175272</v>
      </c>
      <c r="E84">
        <v>3</v>
      </c>
      <c r="F84">
        <v>500</v>
      </c>
      <c r="G84">
        <v>169</v>
      </c>
      <c r="H84">
        <v>569079</v>
      </c>
      <c r="I84">
        <v>569248</v>
      </c>
    </row>
    <row r="85" spans="1:9" x14ac:dyDescent="0.3">
      <c r="A85" s="1">
        <v>42390.647905092592</v>
      </c>
      <c r="B85">
        <v>3</v>
      </c>
      <c r="C85">
        <v>97</v>
      </c>
      <c r="D85">
        <v>175272</v>
      </c>
      <c r="E85">
        <v>3</v>
      </c>
      <c r="F85">
        <v>500</v>
      </c>
      <c r="G85">
        <v>168</v>
      </c>
      <c r="H85">
        <v>567647</v>
      </c>
      <c r="I85">
        <v>567815</v>
      </c>
    </row>
    <row r="86" spans="1:9" x14ac:dyDescent="0.3">
      <c r="A86" s="1"/>
    </row>
    <row r="87" spans="1:9" x14ac:dyDescent="0.3">
      <c r="A87" s="1"/>
    </row>
    <row r="88" spans="1:9" x14ac:dyDescent="0.3">
      <c r="A8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23" sqref="G23"/>
    </sheetView>
  </sheetViews>
  <sheetFormatPr defaultRowHeight="14.4" x14ac:dyDescent="0.3"/>
  <cols>
    <col min="1" max="1" width="8.109375" bestFit="1" customWidth="1"/>
    <col min="2" max="2" width="14.77734375" bestFit="1" customWidth="1"/>
    <col min="3" max="3" width="17.33203125" bestFit="1" customWidth="1"/>
    <col min="4" max="4" width="18.88671875" bestFit="1" customWidth="1"/>
    <col min="5" max="5" width="23.77734375" bestFit="1" customWidth="1"/>
    <col min="6" max="6" width="23.33203125" bestFit="1" customWidth="1"/>
    <col min="7" max="7" width="20" bestFit="1" customWidth="1"/>
  </cols>
  <sheetData>
    <row r="1" spans="1:7" x14ac:dyDescent="0.3">
      <c r="A1" t="s">
        <v>1</v>
      </c>
      <c r="B1" t="s">
        <v>9</v>
      </c>
      <c r="C1" t="s">
        <v>3</v>
      </c>
      <c r="D1" t="s">
        <v>4</v>
      </c>
      <c r="E1" t="s">
        <v>5</v>
      </c>
      <c r="F1" s="2" t="s">
        <v>10</v>
      </c>
      <c r="G1" s="3" t="s">
        <v>11</v>
      </c>
    </row>
    <row r="2" spans="1:7" x14ac:dyDescent="0.3">
      <c r="A2">
        <v>3</v>
      </c>
      <c r="B2">
        <v>28</v>
      </c>
      <c r="C2">
        <v>236</v>
      </c>
      <c r="D2">
        <v>2</v>
      </c>
      <c r="E2">
        <v>25</v>
      </c>
      <c r="F2" s="2">
        <f>AVERAGEIFS(timing!H:H,timing!$D:$D,Averages!$C2)</f>
        <v>4889.333333333333</v>
      </c>
      <c r="G2" s="3">
        <f>F2/C2</f>
        <v>20.717514124293785</v>
      </c>
    </row>
    <row r="3" spans="1:7" x14ac:dyDescent="0.3">
      <c r="A3">
        <v>3</v>
      </c>
      <c r="B3">
        <v>28</v>
      </c>
      <c r="C3">
        <v>414</v>
      </c>
      <c r="D3">
        <v>2</v>
      </c>
      <c r="E3">
        <v>50</v>
      </c>
      <c r="F3" s="2">
        <f>AVERAGEIFS(timing!H:H,timing!$D:$D,Averages!$C3)</f>
        <v>4941</v>
      </c>
      <c r="G3" s="3">
        <f t="shared" ref="G3:G23" si="0">F3/C3</f>
        <v>11.934782608695652</v>
      </c>
    </row>
    <row r="4" spans="1:7" x14ac:dyDescent="0.3">
      <c r="A4">
        <v>3</v>
      </c>
      <c r="B4">
        <v>28</v>
      </c>
      <c r="C4">
        <v>538</v>
      </c>
      <c r="D4">
        <v>2</v>
      </c>
      <c r="E4">
        <v>75</v>
      </c>
      <c r="F4" s="2">
        <f>AVERAGEIFS(timing!H:H,timing!$D:$D,Averages!$C4)</f>
        <v>5316</v>
      </c>
      <c r="G4" s="3">
        <f t="shared" si="0"/>
        <v>9.8810408921933082</v>
      </c>
    </row>
    <row r="5" spans="1:7" x14ac:dyDescent="0.3">
      <c r="A5">
        <v>3</v>
      </c>
      <c r="B5">
        <v>28</v>
      </c>
      <c r="C5">
        <v>808</v>
      </c>
      <c r="D5">
        <v>2</v>
      </c>
      <c r="E5">
        <v>100</v>
      </c>
      <c r="F5" s="2">
        <f>AVERAGEIFS(timing!H:H,timing!$D:$D,Averages!$C5)</f>
        <v>5922.333333333333</v>
      </c>
      <c r="G5" s="3">
        <f t="shared" si="0"/>
        <v>7.3296204620462042</v>
      </c>
    </row>
    <row r="6" spans="1:7" x14ac:dyDescent="0.3">
      <c r="A6">
        <v>3</v>
      </c>
      <c r="B6">
        <v>28</v>
      </c>
      <c r="C6">
        <v>1063</v>
      </c>
      <c r="D6">
        <v>2</v>
      </c>
      <c r="E6">
        <v>150</v>
      </c>
      <c r="F6" s="2">
        <f>AVERAGEIFS(timing!H:H,timing!$D:$D,Averages!$C6)</f>
        <v>6057</v>
      </c>
      <c r="G6" s="3">
        <f t="shared" si="0"/>
        <v>5.6980244590780806</v>
      </c>
    </row>
    <row r="7" spans="1:7" x14ac:dyDescent="0.3">
      <c r="A7">
        <v>3</v>
      </c>
      <c r="B7">
        <v>28</v>
      </c>
      <c r="C7">
        <v>1404</v>
      </c>
      <c r="D7">
        <v>2</v>
      </c>
      <c r="E7">
        <v>200</v>
      </c>
      <c r="F7" s="2">
        <f>AVERAGEIFS(timing!H:H,timing!$D:$D,Averages!$C7)</f>
        <v>7108.666666666667</v>
      </c>
      <c r="G7" s="3">
        <f t="shared" si="0"/>
        <v>5.0631528964862298</v>
      </c>
    </row>
    <row r="8" spans="1:7" x14ac:dyDescent="0.3">
      <c r="A8">
        <v>3</v>
      </c>
      <c r="B8">
        <v>28</v>
      </c>
      <c r="C8">
        <v>910</v>
      </c>
      <c r="D8">
        <v>3</v>
      </c>
      <c r="E8">
        <v>25</v>
      </c>
      <c r="F8" s="2">
        <f>AVERAGEIFS(timing!H:H,timing!$D:$D,Averages!$C8)</f>
        <v>26550.333333333332</v>
      </c>
      <c r="G8" s="3">
        <f t="shared" si="0"/>
        <v>29.176190476190474</v>
      </c>
    </row>
    <row r="9" spans="1:7" x14ac:dyDescent="0.3">
      <c r="A9">
        <v>3</v>
      </c>
      <c r="B9">
        <v>28</v>
      </c>
      <c r="C9">
        <v>6288</v>
      </c>
      <c r="D9">
        <v>3</v>
      </c>
      <c r="E9">
        <v>50</v>
      </c>
      <c r="F9" s="2">
        <f>AVERAGEIFS(timing!H:H,timing!$D:$D,Averages!$C9)</f>
        <v>48357</v>
      </c>
      <c r="G9" s="3">
        <f t="shared" si="0"/>
        <v>7.6903625954198471</v>
      </c>
    </row>
    <row r="10" spans="1:7" x14ac:dyDescent="0.3">
      <c r="A10">
        <v>3</v>
      </c>
      <c r="B10">
        <v>28</v>
      </c>
      <c r="C10">
        <v>11844</v>
      </c>
      <c r="D10">
        <v>3</v>
      </c>
      <c r="E10">
        <v>75</v>
      </c>
      <c r="F10" s="2">
        <f>AVERAGEIFS(timing!H:H,timing!$D:$D,Averages!$C10)</f>
        <v>65515.666666666664</v>
      </c>
      <c r="G10" s="3">
        <f t="shared" si="0"/>
        <v>5.531549026229877</v>
      </c>
    </row>
    <row r="11" spans="1:7" x14ac:dyDescent="0.3">
      <c r="A11">
        <v>3</v>
      </c>
      <c r="B11">
        <v>28</v>
      </c>
      <c r="C11">
        <v>21485</v>
      </c>
      <c r="D11">
        <v>3</v>
      </c>
      <c r="E11">
        <v>100</v>
      </c>
      <c r="F11" s="2">
        <f>AVERAGEIFS(timing!H:H,timing!$D:$D,Averages!$C11)</f>
        <v>99979</v>
      </c>
      <c r="G11" s="3">
        <f t="shared" si="0"/>
        <v>4.6534326274144755</v>
      </c>
    </row>
    <row r="12" spans="1:7" x14ac:dyDescent="0.3">
      <c r="A12">
        <v>3</v>
      </c>
      <c r="B12">
        <v>28</v>
      </c>
      <c r="C12">
        <v>33904</v>
      </c>
      <c r="D12">
        <v>3</v>
      </c>
      <c r="E12">
        <v>150</v>
      </c>
      <c r="F12" s="2">
        <f>AVERAGEIFS(timing!H:H,timing!$D:$D,Averages!$C12)</f>
        <v>135583</v>
      </c>
      <c r="G12" s="3">
        <f t="shared" si="0"/>
        <v>3.9990266635205285</v>
      </c>
    </row>
    <row r="13" spans="1:7" x14ac:dyDescent="0.3">
      <c r="A13">
        <v>3</v>
      </c>
      <c r="B13">
        <v>28</v>
      </c>
      <c r="C13">
        <v>48070</v>
      </c>
      <c r="D13">
        <v>3</v>
      </c>
      <c r="E13">
        <v>200</v>
      </c>
      <c r="F13" s="2">
        <f>AVERAGEIFS(timing!H:H,timing!$D:$D,Averages!$C13)</f>
        <v>182886.33333333334</v>
      </c>
      <c r="G13" s="3">
        <f t="shared" si="0"/>
        <v>3.8045835933707788</v>
      </c>
    </row>
    <row r="14" spans="1:7" x14ac:dyDescent="0.3">
      <c r="A14">
        <v>3</v>
      </c>
      <c r="B14">
        <v>97</v>
      </c>
      <c r="C14">
        <v>1019</v>
      </c>
      <c r="D14">
        <v>2</v>
      </c>
      <c r="E14">
        <v>25</v>
      </c>
      <c r="F14" s="2">
        <f>AVERAGEIFS(timing!H:H,timing!$D:$D,Averages!$C14)</f>
        <v>13021.333333333334</v>
      </c>
      <c r="G14" s="3">
        <f t="shared" si="0"/>
        <v>12.778541053320248</v>
      </c>
    </row>
    <row r="15" spans="1:7" x14ac:dyDescent="0.3">
      <c r="A15">
        <v>3</v>
      </c>
      <c r="B15">
        <v>97</v>
      </c>
      <c r="C15">
        <v>2031</v>
      </c>
      <c r="D15">
        <v>2</v>
      </c>
      <c r="E15">
        <v>50</v>
      </c>
      <c r="F15" s="2">
        <f>AVERAGEIFS(timing!H:H,timing!$D:$D,Averages!$C15)</f>
        <v>13665.333333333334</v>
      </c>
      <c r="G15" s="3">
        <f t="shared" si="0"/>
        <v>6.7283768258657481</v>
      </c>
    </row>
    <row r="16" spans="1:7" x14ac:dyDescent="0.3">
      <c r="A16">
        <v>3</v>
      </c>
      <c r="B16">
        <v>97</v>
      </c>
      <c r="C16">
        <v>2676</v>
      </c>
      <c r="D16">
        <v>2</v>
      </c>
      <c r="E16">
        <v>100</v>
      </c>
      <c r="F16" s="2">
        <f>AVERAGEIFS(timing!H:H,timing!$D:$D,Averages!$C16)</f>
        <v>14211.333333333334</v>
      </c>
      <c r="G16" s="3">
        <f t="shared" si="0"/>
        <v>5.3106626806178374</v>
      </c>
    </row>
    <row r="17" spans="1:7" x14ac:dyDescent="0.3">
      <c r="A17">
        <v>3</v>
      </c>
      <c r="B17">
        <v>97</v>
      </c>
      <c r="C17">
        <v>3625</v>
      </c>
      <c r="D17">
        <v>2</v>
      </c>
      <c r="E17">
        <v>200</v>
      </c>
      <c r="F17" s="2">
        <f>AVERAGEIFS(timing!H:H,timing!$D:$D,Averages!$C17)</f>
        <v>15355.666666666666</v>
      </c>
      <c r="G17" s="3">
        <f t="shared" si="0"/>
        <v>4.2360459770114938</v>
      </c>
    </row>
    <row r="18" spans="1:7" x14ac:dyDescent="0.3">
      <c r="A18">
        <v>3</v>
      </c>
      <c r="B18">
        <v>97</v>
      </c>
      <c r="C18">
        <v>3847</v>
      </c>
      <c r="D18">
        <v>2</v>
      </c>
      <c r="E18">
        <v>500</v>
      </c>
      <c r="F18" s="2">
        <f>AVERAGEIFS(timing!H:H,timing!$D:$D,Averages!$C18)</f>
        <v>15369.666666666666</v>
      </c>
      <c r="G18" s="3">
        <f t="shared" si="0"/>
        <v>3.9952343817693441</v>
      </c>
    </row>
    <row r="19" spans="1:7" x14ac:dyDescent="0.3">
      <c r="A19">
        <v>3</v>
      </c>
      <c r="B19">
        <v>97</v>
      </c>
      <c r="C19">
        <v>3847</v>
      </c>
      <c r="D19">
        <v>2</v>
      </c>
      <c r="E19">
        <v>1000</v>
      </c>
      <c r="F19" s="2">
        <f>AVERAGEIFS(timing!H:H,timing!$D:$D,Averages!$C19)</f>
        <v>15369.666666666666</v>
      </c>
      <c r="G19" s="3">
        <f t="shared" si="0"/>
        <v>3.9952343817693441</v>
      </c>
    </row>
    <row r="20" spans="1:7" x14ac:dyDescent="0.3">
      <c r="A20">
        <v>3</v>
      </c>
      <c r="B20">
        <v>97</v>
      </c>
      <c r="C20">
        <v>29440</v>
      </c>
      <c r="D20">
        <v>3</v>
      </c>
      <c r="E20">
        <v>50</v>
      </c>
      <c r="F20" s="2">
        <f>AVERAGEIFS(timing!H:H,timing!$D:$D,Averages!$C20)</f>
        <v>228411.33333333334</v>
      </c>
      <c r="G20" s="3">
        <f t="shared" si="0"/>
        <v>7.7585371376811594</v>
      </c>
    </row>
    <row r="21" spans="1:7" x14ac:dyDescent="0.3">
      <c r="A21">
        <v>3</v>
      </c>
      <c r="B21">
        <v>97</v>
      </c>
      <c r="C21">
        <v>64802</v>
      </c>
      <c r="D21">
        <v>3</v>
      </c>
      <c r="E21">
        <v>100</v>
      </c>
      <c r="F21" s="2">
        <f>AVERAGEIFS(timing!H:H,timing!$D:$D,Averages!$C21)</f>
        <v>322413.66666666669</v>
      </c>
      <c r="G21" s="3">
        <f t="shared" si="0"/>
        <v>4.9753659866465032</v>
      </c>
    </row>
    <row r="22" spans="1:7" x14ac:dyDescent="0.3">
      <c r="A22">
        <v>3</v>
      </c>
      <c r="B22">
        <v>97</v>
      </c>
      <c r="C22">
        <v>119959</v>
      </c>
      <c r="D22">
        <v>3</v>
      </c>
      <c r="E22">
        <v>200</v>
      </c>
      <c r="F22" s="2">
        <f>AVERAGEIFS(timing!H:H,timing!$D:$D,Averages!$C22)</f>
        <v>472713.33333333331</v>
      </c>
      <c r="G22" s="3">
        <f t="shared" si="0"/>
        <v>3.9406241576983247</v>
      </c>
    </row>
    <row r="23" spans="1:7" x14ac:dyDescent="0.3">
      <c r="A23">
        <v>3</v>
      </c>
      <c r="B23">
        <v>97</v>
      </c>
      <c r="C23">
        <v>175272</v>
      </c>
      <c r="D23">
        <v>3</v>
      </c>
      <c r="E23">
        <v>500</v>
      </c>
      <c r="F23" s="2">
        <f>AVERAGEIFS(timing!H:H,timing!$D:$D,Averages!$C23)</f>
        <v>568050</v>
      </c>
      <c r="G23" s="3">
        <f t="shared" si="0"/>
        <v>3.2409626181021496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E26" sqref="E26"/>
    </sheetView>
  </sheetViews>
  <sheetFormatPr defaultRowHeight="14.4" x14ac:dyDescent="0.3"/>
  <cols>
    <col min="1" max="1" width="17.33203125" bestFit="1" customWidth="1"/>
    <col min="2" max="2" width="18.88671875" bestFit="1" customWidth="1"/>
    <col min="3" max="3" width="23.33203125" style="4" bestFit="1" customWidth="1"/>
    <col min="4" max="4" width="20" bestFit="1" customWidth="1"/>
  </cols>
  <sheetData>
    <row r="1" spans="1:4" x14ac:dyDescent="0.3">
      <c r="A1" t="s">
        <v>3</v>
      </c>
      <c r="B1" t="s">
        <v>4</v>
      </c>
      <c r="C1" s="4" t="s">
        <v>12</v>
      </c>
      <c r="D1" s="3" t="s">
        <v>11</v>
      </c>
    </row>
    <row r="2" spans="1:4" x14ac:dyDescent="0.3">
      <c r="A2">
        <v>414</v>
      </c>
      <c r="B2">
        <v>2</v>
      </c>
      <c r="C2" s="4">
        <v>4.9409999999999998</v>
      </c>
      <c r="D2" s="3">
        <v>11.934782608695652</v>
      </c>
    </row>
    <row r="3" spans="1:4" x14ac:dyDescent="0.3">
      <c r="A3">
        <v>538</v>
      </c>
      <c r="B3">
        <v>2</v>
      </c>
      <c r="C3" s="4">
        <v>5.3159999999999998</v>
      </c>
      <c r="D3" s="3">
        <v>9.8810408921933082</v>
      </c>
    </row>
    <row r="4" spans="1:4" x14ac:dyDescent="0.3">
      <c r="A4">
        <v>808</v>
      </c>
      <c r="B4">
        <v>2</v>
      </c>
      <c r="C4" s="4">
        <v>5.9223333333333334</v>
      </c>
      <c r="D4" s="3">
        <v>7.3296204620462042</v>
      </c>
    </row>
    <row r="5" spans="1:4" x14ac:dyDescent="0.3">
      <c r="A5">
        <v>1019</v>
      </c>
      <c r="B5">
        <v>2</v>
      </c>
      <c r="C5" s="4">
        <v>13.021333333333335</v>
      </c>
      <c r="D5" s="3">
        <v>12.778541053320248</v>
      </c>
    </row>
    <row r="6" spans="1:4" x14ac:dyDescent="0.3">
      <c r="A6">
        <v>1063</v>
      </c>
      <c r="B6">
        <v>2</v>
      </c>
      <c r="C6" s="4">
        <v>6.0570000000000004</v>
      </c>
      <c r="D6" s="3">
        <v>5.6980244590780806</v>
      </c>
    </row>
    <row r="7" spans="1:4" x14ac:dyDescent="0.3">
      <c r="A7">
        <v>1404</v>
      </c>
      <c r="B7">
        <v>2</v>
      </c>
      <c r="C7" s="4">
        <v>7.1086666666666671</v>
      </c>
      <c r="D7" s="3">
        <v>5.0631528964862298</v>
      </c>
    </row>
    <row r="8" spans="1:4" x14ac:dyDescent="0.3">
      <c r="A8">
        <v>2031</v>
      </c>
      <c r="B8">
        <v>2</v>
      </c>
      <c r="C8" s="4">
        <v>13.665333333333335</v>
      </c>
      <c r="D8" s="3">
        <v>6.7283768258657481</v>
      </c>
    </row>
    <row r="9" spans="1:4" x14ac:dyDescent="0.3">
      <c r="A9">
        <v>2676</v>
      </c>
      <c r="B9">
        <v>2</v>
      </c>
      <c r="C9" s="4">
        <v>14.211333333333334</v>
      </c>
      <c r="D9" s="3">
        <v>5.3106626806178374</v>
      </c>
    </row>
    <row r="10" spans="1:4" x14ac:dyDescent="0.3">
      <c r="A10">
        <v>3625</v>
      </c>
      <c r="B10">
        <v>2</v>
      </c>
      <c r="C10" s="4">
        <v>15.355666666666666</v>
      </c>
      <c r="D10" s="3">
        <v>4.2360459770114938</v>
      </c>
    </row>
    <row r="11" spans="1:4" x14ac:dyDescent="0.3">
      <c r="A11">
        <v>3847</v>
      </c>
      <c r="B11">
        <v>2</v>
      </c>
      <c r="C11" s="4">
        <v>15.369666666666665</v>
      </c>
      <c r="D11" s="3">
        <v>3.9952343817693441</v>
      </c>
    </row>
    <row r="12" spans="1:4" x14ac:dyDescent="0.3">
      <c r="A12">
        <v>6288</v>
      </c>
      <c r="B12">
        <v>3</v>
      </c>
      <c r="C12" s="4">
        <v>48.356999999999999</v>
      </c>
      <c r="D12" s="3">
        <v>7.6903625954198471</v>
      </c>
    </row>
    <row r="13" spans="1:4" x14ac:dyDescent="0.3">
      <c r="A13">
        <v>11844</v>
      </c>
      <c r="B13">
        <v>3</v>
      </c>
      <c r="C13" s="4">
        <v>65.515666666666661</v>
      </c>
      <c r="D13" s="3">
        <v>5.531549026229877</v>
      </c>
    </row>
    <row r="14" spans="1:4" x14ac:dyDescent="0.3">
      <c r="A14">
        <v>21485</v>
      </c>
      <c r="B14">
        <v>3</v>
      </c>
      <c r="C14" s="4">
        <v>99.978999999999999</v>
      </c>
      <c r="D14" s="3">
        <v>4.6534326274144755</v>
      </c>
    </row>
    <row r="15" spans="1:4" x14ac:dyDescent="0.3">
      <c r="A15">
        <v>29440</v>
      </c>
      <c r="B15">
        <v>3</v>
      </c>
      <c r="C15" s="4">
        <v>228.41133333333335</v>
      </c>
      <c r="D15" s="3">
        <v>7.7585371376811594</v>
      </c>
    </row>
    <row r="16" spans="1:4" x14ac:dyDescent="0.3">
      <c r="A16">
        <v>33904</v>
      </c>
      <c r="B16">
        <v>3</v>
      </c>
      <c r="C16" s="4">
        <v>135.583</v>
      </c>
      <c r="D16" s="3">
        <v>3.9990266635205285</v>
      </c>
    </row>
    <row r="17" spans="1:4" x14ac:dyDescent="0.3">
      <c r="A17">
        <v>48070</v>
      </c>
      <c r="B17">
        <v>3</v>
      </c>
      <c r="C17" s="4">
        <v>182.88633333333334</v>
      </c>
      <c r="D17" s="3">
        <v>3.8045835933707788</v>
      </c>
    </row>
    <row r="18" spans="1:4" x14ac:dyDescent="0.3">
      <c r="A18">
        <v>64802</v>
      </c>
      <c r="B18">
        <v>3</v>
      </c>
      <c r="C18" s="4">
        <v>322.4136666666667</v>
      </c>
      <c r="D18" s="3">
        <v>4.9753659866465032</v>
      </c>
    </row>
    <row r="19" spans="1:4" x14ac:dyDescent="0.3">
      <c r="A19">
        <v>119959</v>
      </c>
      <c r="B19">
        <v>3</v>
      </c>
      <c r="C19" s="4">
        <v>472.71333333333331</v>
      </c>
      <c r="D19" s="3">
        <v>3.9406241576983247</v>
      </c>
    </row>
    <row r="20" spans="1:4" x14ac:dyDescent="0.3">
      <c r="A20">
        <v>175272</v>
      </c>
      <c r="B20">
        <v>3</v>
      </c>
      <c r="C20" s="4">
        <v>568.04999999999995</v>
      </c>
      <c r="D20" s="3">
        <v>3.2409626181021496</v>
      </c>
    </row>
  </sheetData>
  <sortState ref="A2:D2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timing</vt:lpstr>
      <vt:lpstr>Averages</vt:lpstr>
      <vt:lpstr>Averages (2)</vt:lpstr>
      <vt:lpstr>Output Size vs. Protocol Time</vt:lpstr>
      <vt:lpstr>Output Size vs. Time per Cipher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Segal</dc:creator>
  <cp:lastModifiedBy>Aaron Segal</cp:lastModifiedBy>
  <dcterms:created xsi:type="dcterms:W3CDTF">2016-01-19T20:29:57Z</dcterms:created>
  <dcterms:modified xsi:type="dcterms:W3CDTF">2016-01-21T23:01:27Z</dcterms:modified>
</cp:coreProperties>
</file>