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Record" sheetId="1" r:id="rId4"/>
    <sheet state="visible" name="Pickem Record" sheetId="2" r:id="rId5"/>
    <sheet state="visible" name="Weeks 1-18" sheetId="3" r:id="rId6"/>
    <sheet state="visible" name="Data Picking the Favorite" sheetId="4" r:id="rId7"/>
    <sheet state="visible" name="Data Picking the Underdog" sheetId="5" r:id="rId8"/>
  </sheets>
  <definedNames/>
  <calcPr/>
</workbook>
</file>

<file path=xl/sharedStrings.xml><?xml version="1.0" encoding="utf-8"?>
<sst xmlns="http://schemas.openxmlformats.org/spreadsheetml/2006/main" count="3271" uniqueCount="374">
  <si>
    <t>Team</t>
  </si>
  <si>
    <t>W</t>
  </si>
  <si>
    <t>L</t>
  </si>
  <si>
    <t>W%</t>
  </si>
  <si>
    <t>Win-Loss Sparkline Chart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</si>
  <si>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</si>
  <si>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</si>
  <si>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</si>
  <si>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</si>
  <si>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</si>
  <si>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</si>
  <si>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</si>
  <si>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</si>
  <si>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</si>
  <si>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</si>
  <si>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</si>
  <si>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</si>
  <si>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</si>
  <si>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</si>
  <si>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</si>
  <si>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</si>
  <si>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</si>
  <si>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</si>
  <si>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</si>
  <si>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</si>
  <si>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</si>
  <si>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Las Vegas Raiders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</si>
  <si>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</si>
  <si>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</si>
  <si>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</si>
  <si>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</si>
  <si>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</si>
  <si>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</si>
  <si>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</si>
  <si>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</si>
  <si>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</si>
  <si>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</si>
  <si>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Record If 100% Correct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</si>
  <si>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</si>
  <si>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</si>
  <si>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</si>
  <si>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</si>
  <si>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</si>
  <si>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</si>
  <si>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</si>
  <si>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</si>
  <si>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</si>
  <si>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</si>
  <si>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</si>
  <si>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</si>
  <si>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</si>
  <si>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</si>
  <si>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</si>
  <si>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</si>
  <si>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</si>
  <si>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</si>
  <si>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Game</t>
  </si>
  <si>
    <t>Pick</t>
  </si>
  <si>
    <t>Result</t>
  </si>
  <si>
    <t>DET vs. KC</t>
  </si>
  <si>
    <t>KC</t>
  </si>
  <si>
    <t>PHI vs. MIN</t>
  </si>
  <si>
    <t>PHI</t>
  </si>
  <si>
    <t>NYG vs. SF</t>
  </si>
  <si>
    <t>SF</t>
  </si>
  <si>
    <t>DET vs. GB</t>
  </si>
  <si>
    <t>DET</t>
  </si>
  <si>
    <t>CHI vs. WAS</t>
  </si>
  <si>
    <t>WAS</t>
  </si>
  <si>
    <t>DEN vs. KC</t>
  </si>
  <si>
    <t>JAC vs. NO</t>
  </si>
  <si>
    <t>NO</t>
  </si>
  <si>
    <t>TB vs. BUF</t>
  </si>
  <si>
    <t>BUF</t>
  </si>
  <si>
    <t>TEN vs. PIT</t>
  </si>
  <si>
    <t>TEN</t>
  </si>
  <si>
    <t>CAR vs. CHI</t>
  </si>
  <si>
    <t>CAR</t>
  </si>
  <si>
    <t>CIN vs. BAL</t>
  </si>
  <si>
    <t>CIN</t>
  </si>
  <si>
    <t>GB vs. DET</t>
  </si>
  <si>
    <t>SEA vs. DAL</t>
  </si>
  <si>
    <t>DAL</t>
  </si>
  <si>
    <t>NE vs. PIT</t>
  </si>
  <si>
    <t>PIT</t>
  </si>
  <si>
    <t>LAC vs. LV</t>
  </si>
  <si>
    <t>LV</t>
  </si>
  <si>
    <t>NO vs. LAR</t>
  </si>
  <si>
    <t>NYJ vs. CLE</t>
  </si>
  <si>
    <t>CLE</t>
  </si>
  <si>
    <t>PIT vs. BAL</t>
  </si>
  <si>
    <t>CAR vs. ATL</t>
  </si>
  <si>
    <t>ATL</t>
  </si>
  <si>
    <t>GB vs. ATL</t>
  </si>
  <si>
    <t>GB</t>
  </si>
  <si>
    <t>ATL vs. DET</t>
  </si>
  <si>
    <t>ATL vs. JAC</t>
  </si>
  <si>
    <t>JAC</t>
  </si>
  <si>
    <t>JAC vs. BUF</t>
  </si>
  <si>
    <t>BAL vs. TEN</t>
  </si>
  <si>
    <t>BAL</t>
  </si>
  <si>
    <t>BUF vs. NE</t>
  </si>
  <si>
    <t>LAR vs. DAL</t>
  </si>
  <si>
    <t>MIA vs. KC</t>
  </si>
  <si>
    <t>IND vs. NE</t>
  </si>
  <si>
    <t>IND</t>
  </si>
  <si>
    <t>PIT vs. CLE</t>
  </si>
  <si>
    <t>WAS vs. DAL</t>
  </si>
  <si>
    <t>LAC vs. NE</t>
  </si>
  <si>
    <t>LAC</t>
  </si>
  <si>
    <t>IND vs. CIN</t>
  </si>
  <si>
    <t>MIN vs. CIN</t>
  </si>
  <si>
    <t>CIN vs. PIT</t>
  </si>
  <si>
    <t>DET vs. DAL</t>
  </si>
  <si>
    <t>HOU vs. IND</t>
  </si>
  <si>
    <t>HOU</t>
  </si>
  <si>
    <t>CIN vs. CLE</t>
  </si>
  <si>
    <t>BAL vs. CIN</t>
  </si>
  <si>
    <t>NE vs. NYJ</t>
  </si>
  <si>
    <t>NE</t>
  </si>
  <si>
    <t>MIA vs. BUF</t>
  </si>
  <si>
    <t>MIA</t>
  </si>
  <si>
    <t>CAR vs. DET</t>
  </si>
  <si>
    <t>WAS vs. ATL</t>
  </si>
  <si>
    <t>WAS vs. NYG</t>
  </si>
  <si>
    <t>NYG</t>
  </si>
  <si>
    <t>ATL vs. TEN</t>
  </si>
  <si>
    <t>LAR vs. GB</t>
  </si>
  <si>
    <t>LAR</t>
  </si>
  <si>
    <t>GB vs. PIT</t>
  </si>
  <si>
    <t>CHI vs. DET</t>
  </si>
  <si>
    <t>SF vs. SEA</t>
  </si>
  <si>
    <t>MIA vs. WAS</t>
  </si>
  <si>
    <t>JAC vs. CLE</t>
  </si>
  <si>
    <t>PIT vs. IND</t>
  </si>
  <si>
    <t>BUF vs. LAC</t>
  </si>
  <si>
    <t>ATL vs. CHI</t>
  </si>
  <si>
    <t>CLE vs. CIN</t>
  </si>
  <si>
    <t>JAC vs. IND</t>
  </si>
  <si>
    <t>LAC vs. TEN</t>
  </si>
  <si>
    <t>TEN vs. CLE</t>
  </si>
  <si>
    <t>DEN vs. CHI</t>
  </si>
  <si>
    <t>DEN</t>
  </si>
  <si>
    <t>HOU vs. ATL</t>
  </si>
  <si>
    <t>SEA vs. CIN</t>
  </si>
  <si>
    <t>ATL vs. TB</t>
  </si>
  <si>
    <t>NE vs. MIA</t>
  </si>
  <si>
    <t>SEA vs. BAL</t>
  </si>
  <si>
    <t>HOU vs. CIN</t>
  </si>
  <si>
    <t>LV vs. MIA</t>
  </si>
  <si>
    <t>MIA vs. NYJ</t>
  </si>
  <si>
    <t>DEN vs. HOU</t>
  </si>
  <si>
    <t>TB vs. ATL</t>
  </si>
  <si>
    <t>TB</t>
  </si>
  <si>
    <t>DEN vs. DET</t>
  </si>
  <si>
    <t>IND vs. ATL</t>
  </si>
  <si>
    <t>LV vs. IND</t>
  </si>
  <si>
    <t>JAC vs. TEN</t>
  </si>
  <si>
    <t>TB vs. MIN</t>
  </si>
  <si>
    <t>MIN</t>
  </si>
  <si>
    <t>CHI vs. TB</t>
  </si>
  <si>
    <t>CHI</t>
  </si>
  <si>
    <t>NO vs. GB</t>
  </si>
  <si>
    <t>CIN vs. TEN</t>
  </si>
  <si>
    <t>TEN vs. IND</t>
  </si>
  <si>
    <t>SF vs. CLE</t>
  </si>
  <si>
    <t>LV vs. CHI</t>
  </si>
  <si>
    <t>MIN vs. GB</t>
  </si>
  <si>
    <t>MIN vs. ATL</t>
  </si>
  <si>
    <t>NO vs. MIN</t>
  </si>
  <si>
    <t>NYG vs. WAS</t>
  </si>
  <si>
    <t>JAC vs. HOU</t>
  </si>
  <si>
    <t>IND vs. TEN</t>
  </si>
  <si>
    <t>DET vs. CHI</t>
  </si>
  <si>
    <t>ATL vs. CAR</t>
  </si>
  <si>
    <t>SEA vs. TEN</t>
  </si>
  <si>
    <t>SEA</t>
  </si>
  <si>
    <t>LAR vs. NYG</t>
  </si>
  <si>
    <t>NYJ vs. NE</t>
  </si>
  <si>
    <t>SF vs. PIT</t>
  </si>
  <si>
    <t>LV vs. BUF</t>
  </si>
  <si>
    <t>DEN vs. MIA</t>
  </si>
  <si>
    <t>BAL vs. CLE</t>
  </si>
  <si>
    <t>NYG vs. MIA</t>
  </si>
  <si>
    <t>CAR vs. MIA</t>
  </si>
  <si>
    <t>CLE vs. IND</t>
  </si>
  <si>
    <t>NO vs. IND</t>
  </si>
  <si>
    <t>ARI vs. CLE</t>
  </si>
  <si>
    <t>TEN vs. TB</t>
  </si>
  <si>
    <t>TEN vs. JAC</t>
  </si>
  <si>
    <t>PIT vs. CIN</t>
  </si>
  <si>
    <t>DET vs. NO</t>
  </si>
  <si>
    <t>CAR vs. NO</t>
  </si>
  <si>
    <t>HOU vs. TEN</t>
  </si>
  <si>
    <t>DET vs. MIN</t>
  </si>
  <si>
    <t>TEN vs. HOU</t>
  </si>
  <si>
    <t>MIN vs. DET</t>
  </si>
  <si>
    <t>ARI vs. WAS</t>
  </si>
  <si>
    <t>SEA vs. DET</t>
  </si>
  <si>
    <t>LAC vs. MIN</t>
  </si>
  <si>
    <t>LAR vs. IND</t>
  </si>
  <si>
    <t>NO vs. NE</t>
  </si>
  <si>
    <t>IND vs. JAC</t>
  </si>
  <si>
    <t>DET vs. BAL</t>
  </si>
  <si>
    <t>NYJ vs. NYG</t>
  </si>
  <si>
    <t>WAS vs. NE</t>
  </si>
  <si>
    <t>SF vs. JAC</t>
  </si>
  <si>
    <t>ARI vs. HOU</t>
  </si>
  <si>
    <t>ARI</t>
  </si>
  <si>
    <t>TB vs. IND</t>
  </si>
  <si>
    <t>ATL vs. NYJ</t>
  </si>
  <si>
    <t>HOU vs. NYJ</t>
  </si>
  <si>
    <t>NYJ vs. MIA</t>
  </si>
  <si>
    <t>WAS vs. NYJ</t>
  </si>
  <si>
    <t>NE vs. BUF</t>
  </si>
  <si>
    <t>ATL vs. NO</t>
  </si>
  <si>
    <t>HOU vs. BAL</t>
  </si>
  <si>
    <t>KC vs. JAC</t>
  </si>
  <si>
    <t>BUF vs. WAS</t>
  </si>
  <si>
    <t>TB vs. NO</t>
  </si>
  <si>
    <t>BAL vs. PIT</t>
  </si>
  <si>
    <t>MIN vs. CHI</t>
  </si>
  <si>
    <t>PIT vs. LAR</t>
  </si>
  <si>
    <t>JAC vs. PIT</t>
  </si>
  <si>
    <t>CHI vs. NO</t>
  </si>
  <si>
    <t>CLE vs. BAL</t>
  </si>
  <si>
    <t>DAL vs. CAR</t>
  </si>
  <si>
    <t>NE vs. NYG</t>
  </si>
  <si>
    <t>CAR vs. TB</t>
  </si>
  <si>
    <t>LAR vs. BAL</t>
  </si>
  <si>
    <t>CHI vs. CLE</t>
  </si>
  <si>
    <t>GB vs. CAR</t>
  </si>
  <si>
    <t>ARI vs. PHI</t>
  </si>
  <si>
    <t>TB vs. CAR</t>
  </si>
  <si>
    <t>TEN vs. NO</t>
  </si>
  <si>
    <t>IND vs. HOU</t>
  </si>
  <si>
    <t>HOU vs. JAC</t>
  </si>
  <si>
    <t>WAS vs. PHI</t>
  </si>
  <si>
    <t>PHI vs. LAR</t>
  </si>
  <si>
    <t>NO vs. HOU</t>
  </si>
  <si>
    <t>ARI vs. SEA</t>
  </si>
  <si>
    <t>PHI vs. WAS</t>
  </si>
  <si>
    <t>TB vs. HOU</t>
  </si>
  <si>
    <t>DET vs. LAC</t>
  </si>
  <si>
    <t>LAC vs. GB</t>
  </si>
  <si>
    <t>NO vs. ATL</t>
  </si>
  <si>
    <t>CLE vs. LAR</t>
  </si>
  <si>
    <t>MIN vs. LV</t>
  </si>
  <si>
    <t>TB vs. GB</t>
  </si>
  <si>
    <t>CLE vs. HOU</t>
  </si>
  <si>
    <t>NO vs. TB</t>
  </si>
  <si>
    <t>PHI vs. NYG</t>
  </si>
  <si>
    <t>MIA vs. LAC</t>
  </si>
  <si>
    <t>SF vs. LAR</t>
  </si>
  <si>
    <t>IND vs. BAL</t>
  </si>
  <si>
    <t>MIN vs. CAR</t>
  </si>
  <si>
    <t>CIN vs. ARI</t>
  </si>
  <si>
    <t>NE vs. LV</t>
  </si>
  <si>
    <t>GB vs. DEN</t>
  </si>
  <si>
    <t>HOU vs. CAR</t>
  </si>
  <si>
    <t>IND vs. CAR</t>
  </si>
  <si>
    <t>ATL vs. ARI</t>
  </si>
  <si>
    <t>TB vs. SF</t>
  </si>
  <si>
    <t>CAR vs. TEN</t>
  </si>
  <si>
    <t>SF vs. PHI</t>
  </si>
  <si>
    <t>SEA vs. SF</t>
  </si>
  <si>
    <t>NYG vs. NO</t>
  </si>
  <si>
    <t>JAC vs. TB</t>
  </si>
  <si>
    <t>SF vs. WAS</t>
  </si>
  <si>
    <t>KC vs. LAC</t>
  </si>
  <si>
    <t>PHI vs. NE</t>
  </si>
  <si>
    <t>NYG vs. ARI</t>
  </si>
  <si>
    <t>CAR vs. SEA</t>
  </si>
  <si>
    <t>PIT vs. HOU</t>
  </si>
  <si>
    <t>NYJ vs. DEN</t>
  </si>
  <si>
    <t>DET vs. TB</t>
  </si>
  <si>
    <t>LAC vs. KC</t>
  </si>
  <si>
    <t>CLE vs. SEA</t>
  </si>
  <si>
    <t>NYG vs. LV</t>
  </si>
  <si>
    <t>NYG vs. DAL</t>
  </si>
  <si>
    <t>SEA vs. LAR</t>
  </si>
  <si>
    <t>CLE vs. DEN</t>
  </si>
  <si>
    <t>ARI vs. PIT</t>
  </si>
  <si>
    <t>DEN vs. LAC</t>
  </si>
  <si>
    <t>KC vs. NE</t>
  </si>
  <si>
    <t>ARI vs. CHI</t>
  </si>
  <si>
    <t>CAR vs. JAC</t>
  </si>
  <si>
    <t>LAR vs. SF</t>
  </si>
  <si>
    <t>LAR vs. SEA</t>
  </si>
  <si>
    <t>NYJ vs. DAL</t>
  </si>
  <si>
    <t>CHI vs. KC</t>
  </si>
  <si>
    <t>LV vs. LAC</t>
  </si>
  <si>
    <t>KC vs. MIN</t>
  </si>
  <si>
    <t>ARI vs. LAR</t>
  </si>
  <si>
    <t>MIA vs. PHI</t>
  </si>
  <si>
    <t>KC vs. DEN</t>
  </si>
  <si>
    <t>DAL vs. PHI</t>
  </si>
  <si>
    <t>WAS vs. SEA</t>
  </si>
  <si>
    <t>NYJ vs. BUF</t>
  </si>
  <si>
    <t>LAR vs. ARI</t>
  </si>
  <si>
    <t>KC vs. GB</t>
  </si>
  <si>
    <t>BUF vs. KC</t>
  </si>
  <si>
    <t>KAN</t>
  </si>
  <si>
    <t>WAS vs. LAR</t>
  </si>
  <si>
    <t>DAL vs. MIA</t>
  </si>
  <si>
    <t>MIA vs. BAL</t>
  </si>
  <si>
    <t>CHI vs. GB</t>
  </si>
  <si>
    <t>GB vs. CHI</t>
  </si>
  <si>
    <t>WAS vs. DEN</t>
  </si>
  <si>
    <t>DAL vs. ARI</t>
  </si>
  <si>
    <t>NE vs. DAL</t>
  </si>
  <si>
    <t>DAL vs. SF</t>
  </si>
  <si>
    <t>PHI vs. NYJ</t>
  </si>
  <si>
    <t>NYJ</t>
  </si>
  <si>
    <t>SF vs. MIN</t>
  </si>
  <si>
    <t>BAL vs. ARI</t>
  </si>
  <si>
    <t>BUF vs. CIN</t>
  </si>
  <si>
    <t>NYJ vs. LV</t>
  </si>
  <si>
    <t>MIN vs. DEN</t>
  </si>
  <si>
    <t>BUF vs. PHI</t>
  </si>
  <si>
    <t>CIN vs. JAC</t>
  </si>
  <si>
    <t>PHI vs. DAL</t>
  </si>
  <si>
    <t>SF vs. ARI</t>
  </si>
  <si>
    <t>NE vs. DEN</t>
  </si>
  <si>
    <t>PIT vs. SEA</t>
  </si>
  <si>
    <t>DEN vs. LV</t>
  </si>
  <si>
    <t>LV vs. DEN</t>
  </si>
  <si>
    <t>MIA vs. NE</t>
  </si>
  <si>
    <t>PIT vs. LV</t>
  </si>
  <si>
    <t>ARI vs. SF</t>
  </si>
  <si>
    <t>GB vs. LV</t>
  </si>
  <si>
    <t>NYG vs. BUF</t>
  </si>
  <si>
    <t>CIN vs. SF</t>
  </si>
  <si>
    <t>LAC vs. NYJ</t>
  </si>
  <si>
    <t>DEN vs. BUF</t>
  </si>
  <si>
    <t>PHI vs. KC</t>
  </si>
  <si>
    <t>KC vs. LV</t>
  </si>
  <si>
    <t>TEN vs. MIA</t>
  </si>
  <si>
    <t>DAL vs. BUF</t>
  </si>
  <si>
    <t>LV vs. KC</t>
  </si>
  <si>
    <t>LAC vs. DEN</t>
  </si>
  <si>
    <t>SEA vs. ARI</t>
  </si>
  <si>
    <t>DAL vs. NYG</t>
  </si>
  <si>
    <t>NO vs. CAR</t>
  </si>
  <si>
    <t>PHI vs. TB</t>
  </si>
  <si>
    <t>KC vs. NYJ</t>
  </si>
  <si>
    <t>DAL vs. LAC</t>
  </si>
  <si>
    <t>CHI vs. LAC</t>
  </si>
  <si>
    <t>BAL vs. LAC</t>
  </si>
  <si>
    <t>GB vs. NYG</t>
  </si>
  <si>
    <t>BAL vs. JAC</t>
  </si>
  <si>
    <t>NYG vs. PHI</t>
  </si>
  <si>
    <t>CIN vs. KC</t>
  </si>
  <si>
    <t>DAL vs. WAS</t>
  </si>
  <si>
    <t>BUF vs. NYJ</t>
  </si>
  <si>
    <t>CLE vs. PIT</t>
  </si>
  <si>
    <t>LAR vs. CIN</t>
  </si>
  <si>
    <t>SEA vs. NYG</t>
  </si>
  <si>
    <t>LV vs. DET</t>
  </si>
  <si>
    <t>CHI vs. MIN</t>
  </si>
  <si>
    <t>PHI vs. SEA</t>
  </si>
  <si>
    <t>BAL vs. SF</t>
  </si>
  <si>
    <t>GB vs. MIN</t>
  </si>
  <si>
    <t>BUF vs. MIA</t>
  </si>
  <si>
    <t>Week</t>
  </si>
  <si>
    <t xml:space="preserve">Overall </t>
  </si>
  <si>
    <t>Overall Record:</t>
  </si>
  <si>
    <t>Majority (%)</t>
  </si>
  <si>
    <t>Winner</t>
  </si>
  <si>
    <t>Favorite/Underdog</t>
  </si>
  <si>
    <t>169-103</t>
  </si>
  <si>
    <t>Record Picking Only Favorites:</t>
  </si>
  <si>
    <t>Record Picking Only Underdogs:</t>
  </si>
  <si>
    <t>Record When Picking Underdog to Win: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</si>
</sst>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9E7C0C"/>
      <name val="Arial"/>
      <scheme val="minor"/>
    </font>
    <font>
      <color rgb="FFC60C30"/>
      <name val="Arial"/>
      <scheme val="minor"/>
    </font>
    <font>
      <color rgb="FF0085CA"/>
      <name val="Arial"/>
      <scheme val="minor"/>
    </font>
    <font>
      <color rgb="FF0B162A"/>
      <name val="Arial"/>
      <scheme val="minor"/>
    </font>
    <font>
      <color rgb="FFFB4F14"/>
      <name val="Arial"/>
      <scheme val="minor"/>
    </font>
    <font>
      <color rgb="FFFF3C00"/>
      <name val="Arial"/>
      <scheme val="minor"/>
    </font>
    <font>
      <color rgb="FF003594"/>
      <name val="Arial"/>
      <scheme val="minor"/>
    </font>
    <font>
      <color rgb="FF002244"/>
      <name val="Arial"/>
      <scheme val="minor"/>
    </font>
    <font>
      <color rgb="FFB0B7BC"/>
      <name val="Arial"/>
      <scheme val="minor"/>
    </font>
    <font>
      <color rgb="FFFFB81C"/>
      <name val="Arial"/>
      <scheme val="minor"/>
    </font>
    <font>
      <color rgb="FFA71930"/>
      <name val="Arial"/>
      <scheme val="minor"/>
    </font>
    <font>
      <color rgb="FFA2AAAD"/>
      <name val="Arial"/>
      <scheme val="minor"/>
    </font>
    <font>
      <color rgb="FF006778"/>
      <name val="Arial"/>
      <scheme val="minor"/>
    </font>
    <font>
      <color rgb="FFFFC20E"/>
      <name val="Arial"/>
      <scheme val="minor"/>
    </font>
    <font>
      <color rgb="FFFFA300"/>
      <name val="Arial"/>
      <scheme val="minor"/>
    </font>
    <font>
      <color rgb="FFFC4C02"/>
      <name val="Arial"/>
      <scheme val="minor"/>
    </font>
    <font>
      <color rgb="FFFFC62F"/>
      <name val="Arial"/>
      <scheme val="minor"/>
    </font>
    <font>
      <color rgb="FFA5ACAF"/>
      <name val="Arial"/>
      <scheme val="minor"/>
    </font>
    <font>
      <color rgb="FF10181F"/>
      <name val="Arial"/>
      <scheme val="minor"/>
    </font>
    <font>
      <color rgb="FFA30D2D"/>
      <name val="Arial"/>
      <scheme val="minor"/>
    </font>
    <font>
      <color rgb="FFFFFFFF"/>
      <name val="Arial"/>
      <scheme val="minor"/>
    </font>
    <font>
      <color rgb="FF101820"/>
      <name val="Arial"/>
      <scheme val="minor"/>
    </font>
    <font>
      <color rgb="FFAD995D"/>
      <name val="Arial"/>
      <scheme val="minor"/>
    </font>
    <font>
      <color rgb="FF69BE28"/>
      <name val="Arial"/>
      <scheme val="minor"/>
    </font>
    <font>
      <color rgb="FF0A0A08"/>
      <name val="Arial"/>
      <scheme val="minor"/>
    </font>
    <font>
      <color rgb="FF4B92DB"/>
      <name val="Arial"/>
      <scheme val="minor"/>
    </font>
    <font>
      <color rgb="FFFFB612"/>
      <name val="Arial"/>
      <scheme val="minor"/>
    </font>
    <font>
      <sz val="9.0"/>
      <color rgb="FF000000"/>
      <name val="&quot;Google Sans Mono&quot;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1F1F1F"/>
      <name val="Arial"/>
      <scheme val="minor"/>
    </font>
  </fonts>
  <fills count="38">
    <fill>
      <patternFill patternType="none"/>
    </fill>
    <fill>
      <patternFill patternType="lightGray"/>
    </fill>
    <fill>
      <patternFill patternType="solid">
        <fgColor rgb="FF97233F"/>
        <bgColor rgb="FF97233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A71930"/>
        <bgColor rgb="FFA71930"/>
      </patternFill>
    </fill>
    <fill>
      <patternFill patternType="solid">
        <fgColor rgb="FF1A195F"/>
        <bgColor rgb="FF1A195F"/>
      </patternFill>
    </fill>
    <fill>
      <patternFill patternType="solid">
        <fgColor rgb="FF00338D"/>
        <bgColor rgb="FF00338D"/>
      </patternFill>
    </fill>
    <fill>
      <patternFill patternType="solid">
        <fgColor rgb="FFBFC0BF"/>
        <bgColor rgb="FFBFC0BF"/>
      </patternFill>
    </fill>
    <fill>
      <patternFill patternType="solid">
        <fgColor rgb="FFC83803"/>
        <bgColor rgb="FFC83803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869397"/>
        <bgColor rgb="FF869397"/>
      </patternFill>
    </fill>
    <fill>
      <patternFill patternType="solid">
        <fgColor rgb="FFFB4F14"/>
        <bgColor rgb="FFFB4F14"/>
      </patternFill>
    </fill>
    <fill>
      <patternFill patternType="solid">
        <fgColor rgb="FF0076B6"/>
        <bgColor rgb="FF0076B6"/>
      </patternFill>
    </fill>
    <fill>
      <patternFill patternType="solid">
        <fgColor rgb="FF183028"/>
        <bgColor rgb="FF183028"/>
      </patternFill>
    </fill>
    <fill>
      <patternFill patternType="solid">
        <fgColor rgb="FF03202F"/>
        <bgColor rgb="FF03202F"/>
      </patternFill>
    </fill>
    <fill>
      <patternFill patternType="solid">
        <fgColor rgb="FF002C5F"/>
        <bgColor rgb="FF002C5F"/>
      </patternFill>
    </fill>
    <fill>
      <patternFill patternType="solid">
        <fgColor rgb="FF9F792C"/>
        <bgColor rgb="FF9F792C"/>
      </patternFill>
    </fill>
    <fill>
      <patternFill patternType="solid">
        <fgColor rgb="FFE31837"/>
        <bgColor rgb="FFE31837"/>
      </patternFill>
    </fill>
    <fill>
      <patternFill patternType="solid">
        <fgColor rgb="FF0080C6"/>
        <bgColor rgb="FF0080C6"/>
      </patternFill>
    </fill>
    <fill>
      <patternFill patternType="solid">
        <fgColor rgb="FF003594"/>
        <bgColor rgb="FF003594"/>
      </patternFill>
    </fill>
    <fill>
      <patternFill patternType="solid">
        <fgColor rgb="FF008E97"/>
        <bgColor rgb="FF008E97"/>
      </patternFill>
    </fill>
    <fill>
      <patternFill patternType="solid">
        <fgColor rgb="FF4F2683"/>
        <bgColor rgb="FF4F2683"/>
      </patternFill>
    </fill>
    <fill>
      <patternFill patternType="solid">
        <fgColor rgb="FF002244"/>
        <bgColor rgb="FF002244"/>
      </patternFill>
    </fill>
    <fill>
      <patternFill patternType="solid">
        <fgColor theme="1"/>
        <bgColor theme="1"/>
      </patternFill>
    </fill>
    <fill>
      <patternFill patternType="solid">
        <fgColor rgb="FFD3BC8D"/>
        <bgColor rgb="FFD3BC8D"/>
      </patternFill>
    </fill>
    <fill>
      <patternFill patternType="solid">
        <fgColor rgb="FF012352"/>
        <bgColor rgb="FF012352"/>
      </patternFill>
    </fill>
    <fill>
      <patternFill patternType="solid">
        <fgColor rgb="FF125740"/>
        <bgColor rgb="FF125740"/>
      </patternFill>
    </fill>
    <fill>
      <patternFill patternType="solid">
        <fgColor rgb="FF004C54"/>
        <bgColor rgb="FF004C54"/>
      </patternFill>
    </fill>
    <fill>
      <patternFill patternType="solid">
        <fgColor rgb="FFFFB612"/>
        <bgColor rgb="FFFFB612"/>
      </patternFill>
    </fill>
    <fill>
      <patternFill patternType="solid">
        <fgColor rgb="FFAA0000"/>
        <bgColor rgb="FFAA0000"/>
      </patternFill>
    </fill>
    <fill>
      <patternFill patternType="solid">
        <fgColor rgb="FFD50A0A"/>
        <bgColor rgb="FFD50A0A"/>
      </patternFill>
    </fill>
    <fill>
      <patternFill patternType="solid">
        <fgColor rgb="FF0C2340"/>
        <bgColor rgb="FF0C2340"/>
      </patternFill>
    </fill>
    <fill>
      <patternFill patternType="solid">
        <fgColor rgb="FF5A1414"/>
        <bgColor rgb="FF5A1414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0" fillId="6" fontId="2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5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7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13" fontId="9" numFmtId="0" xfId="0" applyAlignment="1" applyFill="1" applyFont="1">
      <alignment readingOrder="0"/>
    </xf>
    <xf borderId="0" fillId="14" fontId="10" numFmtId="0" xfId="0" applyAlignment="1" applyFill="1" applyFont="1">
      <alignment readingOrder="0"/>
    </xf>
    <xf borderId="0" fillId="15" fontId="11" numFmtId="0" xfId="0" applyAlignment="1" applyFill="1" applyFont="1">
      <alignment readingOrder="0"/>
    </xf>
    <xf borderId="0" fillId="16" fontId="12" numFmtId="0" xfId="0" applyAlignment="1" applyFill="1" applyFont="1">
      <alignment readingOrder="0"/>
    </xf>
    <xf borderId="0" fillId="17" fontId="13" numFmtId="0" xfId="0" applyAlignment="1" applyFill="1" applyFont="1">
      <alignment readingOrder="0"/>
    </xf>
    <xf borderId="0" fillId="18" fontId="14" numFmtId="0" xfId="0" applyAlignment="1" applyFill="1" applyFont="1">
      <alignment readingOrder="0"/>
    </xf>
    <xf borderId="0" fillId="19" fontId="15" numFmtId="0" xfId="0" applyAlignment="1" applyFill="1" applyFont="1">
      <alignment readingOrder="0"/>
    </xf>
    <xf borderId="0" fillId="20" fontId="12" numFmtId="0" xfId="0" applyAlignment="1" applyFill="1" applyFont="1">
      <alignment readingOrder="0"/>
    </xf>
    <xf borderId="0" fillId="21" fontId="16" numFmtId="0" xfId="0" applyAlignment="1" applyFill="1" applyFont="1">
      <alignment readingOrder="0"/>
    </xf>
    <xf borderId="0" fillId="22" fontId="17" numFmtId="0" xfId="0" applyAlignment="1" applyFill="1" applyFont="1">
      <alignment readingOrder="0"/>
    </xf>
    <xf borderId="0" fillId="23" fontId="18" numFmtId="0" xfId="0" applyAlignment="1" applyFill="1" applyFont="1">
      <alignment readingOrder="0"/>
    </xf>
    <xf borderId="0" fillId="24" fontId="19" numFmtId="0" xfId="0" applyAlignment="1" applyFill="1" applyFont="1">
      <alignment readingOrder="0"/>
    </xf>
    <xf borderId="0" fillId="25" fontId="4" numFmtId="0" xfId="0" applyAlignment="1" applyFill="1" applyFont="1">
      <alignment readingOrder="0"/>
    </xf>
    <xf borderId="0" fillId="26" fontId="20" numFmtId="0" xfId="0" applyAlignment="1" applyFill="1" applyFont="1">
      <alignment readingOrder="0"/>
    </xf>
    <xf borderId="0" fillId="27" fontId="21" numFmtId="0" xfId="0" applyAlignment="1" applyFill="1" applyFont="1">
      <alignment readingOrder="0"/>
    </xf>
    <xf borderId="0" fillId="28" fontId="22" numFmtId="0" xfId="0" applyAlignment="1" applyFill="1" applyFont="1">
      <alignment readingOrder="0"/>
    </xf>
    <xf borderId="0" fillId="29" fontId="23" numFmtId="0" xfId="0" applyAlignment="1" applyFill="1" applyFont="1">
      <alignment readingOrder="0"/>
    </xf>
    <xf borderId="0" fillId="30" fontId="20" numFmtId="0" xfId="0" applyAlignment="1" applyFill="1" applyFont="1">
      <alignment readingOrder="0"/>
    </xf>
    <xf borderId="0" fillId="31" fontId="24" numFmtId="0" xfId="0" applyAlignment="1" applyFill="1" applyFont="1">
      <alignment readingOrder="0"/>
    </xf>
    <xf borderId="0" fillId="32" fontId="25" numFmtId="0" xfId="0" applyAlignment="1" applyFill="1" applyFont="1">
      <alignment readingOrder="0"/>
    </xf>
    <xf borderId="0" fillId="25" fontId="26" numFmtId="0" xfId="0" applyAlignment="1" applyFont="1">
      <alignment readingOrder="0"/>
    </xf>
    <xf borderId="0" fillId="33" fontId="27" numFmtId="0" xfId="0" applyAlignment="1" applyFill="1" applyFont="1">
      <alignment readingOrder="0"/>
    </xf>
    <xf borderId="0" fillId="34" fontId="28" numFmtId="0" xfId="0" applyAlignment="1" applyFill="1" applyFont="1">
      <alignment readingOrder="0"/>
    </xf>
    <xf borderId="0" fillId="35" fontId="29" numFmtId="0" xfId="0" applyAlignment="1" applyFill="1" applyFont="1">
      <alignment readingOrder="0"/>
    </xf>
    <xf borderId="0" fillId="36" fontId="2" numFmtId="0" xfId="0" applyFill="1" applyFont="1"/>
    <xf borderId="0" fillId="0" fontId="30" numFmtId="0" xfId="0" applyFont="1"/>
    <xf borderId="0" fillId="0" fontId="1" numFmtId="0" xfId="0" applyFont="1"/>
    <xf borderId="0" fillId="0" fontId="31" numFmtId="0" xfId="0" applyAlignment="1" applyFont="1">
      <alignment readingOrder="0"/>
    </xf>
    <xf borderId="0" fillId="0" fontId="32" numFmtId="0" xfId="0" applyAlignment="1" applyFont="1">
      <alignment vertical="bottom"/>
    </xf>
    <xf borderId="0" fillId="0" fontId="32" numFmtId="0" xfId="0" applyAlignment="1" applyFont="1">
      <alignment readingOrder="0" vertical="bottom"/>
    </xf>
    <xf borderId="0" fillId="0" fontId="33" numFmtId="0" xfId="0" applyAlignment="1" applyFont="1">
      <alignment vertical="bottom"/>
    </xf>
    <xf borderId="0" fillId="37" fontId="34" numFmtId="0" xfId="0" applyAlignment="1" applyFill="1" applyFont="1">
      <alignment readingOrder="0"/>
    </xf>
    <xf borderId="0" fillId="0" fontId="3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5.png"/><Relationship Id="rId22" Type="http://schemas.openxmlformats.org/officeDocument/2006/relationships/image" Target="../media/image16.png"/><Relationship Id="rId21" Type="http://schemas.openxmlformats.org/officeDocument/2006/relationships/image" Target="../media/image24.png"/><Relationship Id="rId24" Type="http://schemas.openxmlformats.org/officeDocument/2006/relationships/image" Target="../media/image13.png"/><Relationship Id="rId23" Type="http://schemas.openxmlformats.org/officeDocument/2006/relationships/image" Target="../media/image29.png"/><Relationship Id="rId1" Type="http://schemas.openxmlformats.org/officeDocument/2006/relationships/image" Target="../media/image9.png"/><Relationship Id="rId2" Type="http://schemas.openxmlformats.org/officeDocument/2006/relationships/image" Target="../media/image1.png"/><Relationship Id="rId3" Type="http://schemas.openxmlformats.org/officeDocument/2006/relationships/image" Target="../media/image8.png"/><Relationship Id="rId4" Type="http://schemas.openxmlformats.org/officeDocument/2006/relationships/image" Target="../media/image18.png"/><Relationship Id="rId9" Type="http://schemas.openxmlformats.org/officeDocument/2006/relationships/image" Target="../media/image27.png"/><Relationship Id="rId26" Type="http://schemas.openxmlformats.org/officeDocument/2006/relationships/image" Target="../media/image30.png"/><Relationship Id="rId25" Type="http://schemas.openxmlformats.org/officeDocument/2006/relationships/image" Target="../media/image22.png"/><Relationship Id="rId28" Type="http://schemas.openxmlformats.org/officeDocument/2006/relationships/image" Target="../media/image14.png"/><Relationship Id="rId27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29" Type="http://schemas.openxmlformats.org/officeDocument/2006/relationships/image" Target="../media/image20.png"/><Relationship Id="rId7" Type="http://schemas.openxmlformats.org/officeDocument/2006/relationships/image" Target="../media/image28.png"/><Relationship Id="rId8" Type="http://schemas.openxmlformats.org/officeDocument/2006/relationships/image" Target="../media/image31.png"/><Relationship Id="rId31" Type="http://schemas.openxmlformats.org/officeDocument/2006/relationships/image" Target="../media/image12.png"/><Relationship Id="rId30" Type="http://schemas.openxmlformats.org/officeDocument/2006/relationships/image" Target="../media/image32.png"/><Relationship Id="rId11" Type="http://schemas.openxmlformats.org/officeDocument/2006/relationships/image" Target="../media/image10.png"/><Relationship Id="rId10" Type="http://schemas.openxmlformats.org/officeDocument/2006/relationships/image" Target="../media/image6.png"/><Relationship Id="rId32" Type="http://schemas.openxmlformats.org/officeDocument/2006/relationships/image" Target="../media/image23.png"/><Relationship Id="rId13" Type="http://schemas.openxmlformats.org/officeDocument/2006/relationships/image" Target="../media/image21.png"/><Relationship Id="rId12" Type="http://schemas.openxmlformats.org/officeDocument/2006/relationships/image" Target="../media/image4.png"/><Relationship Id="rId15" Type="http://schemas.openxmlformats.org/officeDocument/2006/relationships/image" Target="../media/image17.png"/><Relationship Id="rId14" Type="http://schemas.openxmlformats.org/officeDocument/2006/relationships/image" Target="../media/image19.png"/><Relationship Id="rId17" Type="http://schemas.openxmlformats.org/officeDocument/2006/relationships/image" Target="../media/image25.png"/><Relationship Id="rId16" Type="http://schemas.openxmlformats.org/officeDocument/2006/relationships/image" Target="../media/image11.png"/><Relationship Id="rId19" Type="http://schemas.openxmlformats.org/officeDocument/2006/relationships/image" Target="../media/image26.png"/><Relationship Id="rId1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15.png"/><Relationship Id="rId22" Type="http://schemas.openxmlformats.org/officeDocument/2006/relationships/image" Target="../media/image16.png"/><Relationship Id="rId21" Type="http://schemas.openxmlformats.org/officeDocument/2006/relationships/image" Target="../media/image24.png"/><Relationship Id="rId24" Type="http://schemas.openxmlformats.org/officeDocument/2006/relationships/image" Target="../media/image13.png"/><Relationship Id="rId23" Type="http://schemas.openxmlformats.org/officeDocument/2006/relationships/image" Target="../media/image29.png"/><Relationship Id="rId1" Type="http://schemas.openxmlformats.org/officeDocument/2006/relationships/image" Target="../media/image9.png"/><Relationship Id="rId2" Type="http://schemas.openxmlformats.org/officeDocument/2006/relationships/image" Target="../media/image1.png"/><Relationship Id="rId3" Type="http://schemas.openxmlformats.org/officeDocument/2006/relationships/image" Target="../media/image8.png"/><Relationship Id="rId4" Type="http://schemas.openxmlformats.org/officeDocument/2006/relationships/image" Target="../media/image18.png"/><Relationship Id="rId9" Type="http://schemas.openxmlformats.org/officeDocument/2006/relationships/image" Target="../media/image27.png"/><Relationship Id="rId26" Type="http://schemas.openxmlformats.org/officeDocument/2006/relationships/image" Target="../media/image30.png"/><Relationship Id="rId25" Type="http://schemas.openxmlformats.org/officeDocument/2006/relationships/image" Target="../media/image22.png"/><Relationship Id="rId28" Type="http://schemas.openxmlformats.org/officeDocument/2006/relationships/image" Target="../media/image14.png"/><Relationship Id="rId27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29" Type="http://schemas.openxmlformats.org/officeDocument/2006/relationships/image" Target="../media/image20.png"/><Relationship Id="rId7" Type="http://schemas.openxmlformats.org/officeDocument/2006/relationships/image" Target="../media/image28.png"/><Relationship Id="rId8" Type="http://schemas.openxmlformats.org/officeDocument/2006/relationships/image" Target="../media/image31.png"/><Relationship Id="rId31" Type="http://schemas.openxmlformats.org/officeDocument/2006/relationships/image" Target="../media/image12.png"/><Relationship Id="rId30" Type="http://schemas.openxmlformats.org/officeDocument/2006/relationships/image" Target="../media/image32.png"/><Relationship Id="rId11" Type="http://schemas.openxmlformats.org/officeDocument/2006/relationships/image" Target="../media/image10.png"/><Relationship Id="rId10" Type="http://schemas.openxmlformats.org/officeDocument/2006/relationships/image" Target="../media/image6.png"/><Relationship Id="rId32" Type="http://schemas.openxmlformats.org/officeDocument/2006/relationships/image" Target="../media/image23.png"/><Relationship Id="rId13" Type="http://schemas.openxmlformats.org/officeDocument/2006/relationships/image" Target="../media/image21.png"/><Relationship Id="rId12" Type="http://schemas.openxmlformats.org/officeDocument/2006/relationships/image" Target="../media/image4.png"/><Relationship Id="rId15" Type="http://schemas.openxmlformats.org/officeDocument/2006/relationships/image" Target="../media/image17.png"/><Relationship Id="rId14" Type="http://schemas.openxmlformats.org/officeDocument/2006/relationships/image" Target="../media/image19.png"/><Relationship Id="rId17" Type="http://schemas.openxmlformats.org/officeDocument/2006/relationships/image" Target="../media/image25.png"/><Relationship Id="rId16" Type="http://schemas.openxmlformats.org/officeDocument/2006/relationships/image" Target="../media/image11.png"/><Relationship Id="rId19" Type="http://schemas.openxmlformats.org/officeDocument/2006/relationships/image" Target="../media/image26.png"/><Relationship Id="rId1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0002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142875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123825"/>
    <xdr:pic>
      <xdr:nvPicPr>
        <xdr:cNvPr id="0" name="image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0" name="image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0002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142875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123825"/>
    <xdr:pic>
      <xdr:nvPicPr>
        <xdr:cNvPr id="0" name="image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0" name="image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142875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123825"/>
    <xdr:pic>
      <xdr:nvPicPr>
        <xdr:cNvPr id="0" name="image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0" name="image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1" width="2.63"/>
    <col customWidth="1" min="22" max="22" width="4.0"/>
    <col customWidth="1" min="23" max="23" width="57.63"/>
  </cols>
  <sheetData>
    <row r="1">
      <c r="A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>
      <c r="A2" s="2" t="s">
        <v>5</v>
      </c>
      <c r="B2" s="3"/>
      <c r="C2" s="3">
        <v>-1.0</v>
      </c>
      <c r="D2" s="3">
        <v>-1.0</v>
      </c>
      <c r="E2" s="3">
        <v>1.0</v>
      </c>
      <c r="F2" s="3">
        <v>-1.0</v>
      </c>
      <c r="G2" s="3">
        <v>-1.0</v>
      </c>
      <c r="H2" s="3">
        <v>-1.0</v>
      </c>
      <c r="I2" s="3">
        <v>-1.0</v>
      </c>
      <c r="J2" s="3">
        <v>-1.0</v>
      </c>
      <c r="K2" s="3">
        <v>-1.0</v>
      </c>
      <c r="L2" s="3">
        <v>1.0</v>
      </c>
      <c r="M2" s="3">
        <v>-1.0</v>
      </c>
      <c r="N2" s="3">
        <v>-1.0</v>
      </c>
      <c r="O2" s="3">
        <v>1.0</v>
      </c>
      <c r="P2" s="3">
        <v>-1.0</v>
      </c>
      <c r="Q2" s="3">
        <v>-1.0</v>
      </c>
      <c r="R2" s="3">
        <v>1.0</v>
      </c>
      <c r="S2" s="3">
        <v>-1.0</v>
      </c>
      <c r="T2" s="4">
        <f t="shared" ref="T2:T33" si="1">COUNTIF(C2:S2, "&gt;0")</f>
        <v>4</v>
      </c>
      <c r="U2" s="5">
        <f t="shared" ref="U2:U33" si="2">COUNTIF(C2:S2, "&lt;0")</f>
        <v>13</v>
      </c>
      <c r="V2" s="6">
        <f t="shared" ref="V2:V33" si="3"> ROUND(T2 / (T2 + U2), 2)</f>
        <v>0.24</v>
      </c>
      <c r="W2" s="7"/>
    </row>
    <row r="3">
      <c r="A3" s="8" t="s">
        <v>6</v>
      </c>
      <c r="B3" s="7"/>
      <c r="C3" s="3">
        <v>1.0</v>
      </c>
      <c r="D3" s="3">
        <v>1.0</v>
      </c>
      <c r="E3" s="3">
        <v>-1.0</v>
      </c>
      <c r="F3" s="3">
        <v>-1.0</v>
      </c>
      <c r="G3" s="3">
        <v>1.0</v>
      </c>
      <c r="H3" s="3">
        <v>-1.0</v>
      </c>
      <c r="I3" s="3">
        <v>1.0</v>
      </c>
      <c r="J3" s="3">
        <v>-1.0</v>
      </c>
      <c r="K3" s="3">
        <v>-1.0</v>
      </c>
      <c r="L3" s="3">
        <v>-1.0</v>
      </c>
      <c r="M3" s="3">
        <v>1.0</v>
      </c>
      <c r="N3" s="3">
        <v>1.0</v>
      </c>
      <c r="O3" s="3">
        <v>-1.0</v>
      </c>
      <c r="P3" s="3">
        <v>-1.0</v>
      </c>
      <c r="Q3" s="3">
        <v>1.0</v>
      </c>
      <c r="R3" s="3">
        <v>-1.0</v>
      </c>
      <c r="S3" s="3">
        <v>-1.0</v>
      </c>
      <c r="T3" s="4">
        <f t="shared" si="1"/>
        <v>7</v>
      </c>
      <c r="U3" s="5">
        <f t="shared" si="2"/>
        <v>10</v>
      </c>
      <c r="V3" s="6">
        <f t="shared" si="3"/>
        <v>0.41</v>
      </c>
      <c r="W3" s="7"/>
    </row>
    <row r="4">
      <c r="A4" s="9" t="s">
        <v>7</v>
      </c>
      <c r="B4" s="3"/>
      <c r="C4" s="3">
        <v>1.0</v>
      </c>
      <c r="D4" s="3">
        <v>1.0</v>
      </c>
      <c r="E4" s="3">
        <v>-1.0</v>
      </c>
      <c r="F4" s="3">
        <v>1.0</v>
      </c>
      <c r="G4" s="3">
        <v>-1.0</v>
      </c>
      <c r="H4" s="3">
        <v>1.0</v>
      </c>
      <c r="I4" s="3">
        <v>1.0</v>
      </c>
      <c r="J4" s="3">
        <v>1.0</v>
      </c>
      <c r="K4" s="3">
        <v>1.0</v>
      </c>
      <c r="L4" s="3">
        <v>-1.0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-1.0</v>
      </c>
      <c r="T4" s="4">
        <f t="shared" si="1"/>
        <v>13</v>
      </c>
      <c r="U4" s="5">
        <f t="shared" si="2"/>
        <v>4</v>
      </c>
      <c r="V4" s="6">
        <f t="shared" si="3"/>
        <v>0.76</v>
      </c>
      <c r="W4" s="7"/>
    </row>
    <row r="5">
      <c r="A5" s="10" t="s">
        <v>8</v>
      </c>
      <c r="B5" s="3"/>
      <c r="C5" s="3">
        <v>-1.0</v>
      </c>
      <c r="D5" s="3">
        <v>1.0</v>
      </c>
      <c r="E5" s="3">
        <v>1.0</v>
      </c>
      <c r="F5" s="3">
        <v>1.0</v>
      </c>
      <c r="G5" s="3">
        <v>-1.0</v>
      </c>
      <c r="H5" s="3">
        <v>1.0</v>
      </c>
      <c r="I5" s="3">
        <v>-1.0</v>
      </c>
      <c r="J5" s="3">
        <v>1.0</v>
      </c>
      <c r="K5" s="3">
        <v>-1.0</v>
      </c>
      <c r="L5" s="3">
        <v>-1.0</v>
      </c>
      <c r="M5" s="3">
        <v>1.0</v>
      </c>
      <c r="N5" s="3">
        <v>-1.0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4">
        <f t="shared" si="1"/>
        <v>11</v>
      </c>
      <c r="U5" s="5">
        <f t="shared" si="2"/>
        <v>6</v>
      </c>
      <c r="V5" s="6">
        <f t="shared" si="3"/>
        <v>0.65</v>
      </c>
      <c r="W5" s="7"/>
    </row>
    <row r="6">
      <c r="A6" s="11" t="s">
        <v>9</v>
      </c>
      <c r="B6" s="7"/>
      <c r="C6" s="3">
        <v>-1.0</v>
      </c>
      <c r="D6" s="3">
        <v>-1.0</v>
      </c>
      <c r="E6" s="3">
        <v>-1.0</v>
      </c>
      <c r="F6" s="3">
        <v>-1.0</v>
      </c>
      <c r="G6" s="3">
        <v>-1.0</v>
      </c>
      <c r="H6" s="3">
        <v>-1.0</v>
      </c>
      <c r="I6" s="3">
        <v>1.0</v>
      </c>
      <c r="J6" s="3">
        <v>-1.0</v>
      </c>
      <c r="K6" s="3">
        <v>-1.0</v>
      </c>
      <c r="L6" s="3">
        <v>-1.0</v>
      </c>
      <c r="M6" s="3">
        <v>-1.0</v>
      </c>
      <c r="N6" s="3">
        <v>-1.0</v>
      </c>
      <c r="O6" s="3">
        <v>-1.0</v>
      </c>
      <c r="P6" s="3">
        <v>1.0</v>
      </c>
      <c r="Q6" s="3">
        <v>-1.0</v>
      </c>
      <c r="R6" s="3">
        <v>-1.0</v>
      </c>
      <c r="S6" s="3">
        <v>-1.0</v>
      </c>
      <c r="T6" s="4">
        <f t="shared" si="1"/>
        <v>2</v>
      </c>
      <c r="U6" s="5">
        <f t="shared" si="2"/>
        <v>15</v>
      </c>
      <c r="V6" s="6">
        <f t="shared" si="3"/>
        <v>0.12</v>
      </c>
      <c r="W6" s="7"/>
    </row>
    <row r="7">
      <c r="A7" s="12" t="s">
        <v>10</v>
      </c>
      <c r="B7" s="3"/>
      <c r="C7" s="3">
        <v>-1.0</v>
      </c>
      <c r="D7" s="3">
        <v>-1.0</v>
      </c>
      <c r="E7" s="3">
        <v>-1.0</v>
      </c>
      <c r="F7" s="3">
        <v>-1.0</v>
      </c>
      <c r="G7" s="3">
        <v>1.0</v>
      </c>
      <c r="H7" s="3">
        <v>-1.0</v>
      </c>
      <c r="I7" s="3">
        <v>1.0</v>
      </c>
      <c r="J7" s="3">
        <v>-1.0</v>
      </c>
      <c r="K7" s="3">
        <v>-1.0</v>
      </c>
      <c r="L7" s="3">
        <v>1.0</v>
      </c>
      <c r="M7" s="3">
        <v>-1.0</v>
      </c>
      <c r="N7" s="3">
        <v>1.0</v>
      </c>
      <c r="O7" s="3">
        <v>1.0</v>
      </c>
      <c r="P7" s="3">
        <v>-1.0</v>
      </c>
      <c r="Q7" s="3">
        <v>1.0</v>
      </c>
      <c r="R7" s="3">
        <v>1.0</v>
      </c>
      <c r="S7" s="3">
        <v>-1.0</v>
      </c>
      <c r="T7" s="4">
        <f t="shared" si="1"/>
        <v>7</v>
      </c>
      <c r="U7" s="5">
        <f t="shared" si="2"/>
        <v>10</v>
      </c>
      <c r="V7" s="6">
        <f t="shared" si="3"/>
        <v>0.41</v>
      </c>
      <c r="W7" s="7"/>
    </row>
    <row r="8">
      <c r="A8" s="13" t="s">
        <v>11</v>
      </c>
      <c r="B8" s="3"/>
      <c r="C8" s="3">
        <v>-1.0</v>
      </c>
      <c r="D8" s="3">
        <v>-1.0</v>
      </c>
      <c r="E8" s="3">
        <v>1.0</v>
      </c>
      <c r="F8" s="3">
        <v>-1.0</v>
      </c>
      <c r="G8" s="3">
        <v>1.0</v>
      </c>
      <c r="H8" s="3">
        <v>1.0</v>
      </c>
      <c r="I8" s="3">
        <v>1.0</v>
      </c>
      <c r="J8" s="3">
        <v>1.0</v>
      </c>
      <c r="K8" s="3">
        <v>-1.0</v>
      </c>
      <c r="L8" s="3">
        <v>-1.0</v>
      </c>
      <c r="M8" s="3">
        <v>-1.0</v>
      </c>
      <c r="N8" s="3">
        <v>1.0</v>
      </c>
      <c r="O8" s="3">
        <v>1.0</v>
      </c>
      <c r="P8" s="3">
        <v>1.0</v>
      </c>
      <c r="Q8" s="3">
        <v>-1.0</v>
      </c>
      <c r="R8" s="3">
        <v>-1.0</v>
      </c>
      <c r="S8" s="3">
        <v>1.0</v>
      </c>
      <c r="T8" s="4">
        <f t="shared" si="1"/>
        <v>9</v>
      </c>
      <c r="U8" s="5">
        <f t="shared" si="2"/>
        <v>8</v>
      </c>
      <c r="V8" s="6">
        <f t="shared" si="3"/>
        <v>0.53</v>
      </c>
      <c r="W8" s="7"/>
    </row>
    <row r="9">
      <c r="A9" s="14" t="s">
        <v>12</v>
      </c>
      <c r="B9" s="3"/>
      <c r="C9" s="3">
        <v>1.0</v>
      </c>
      <c r="D9" s="3">
        <v>-1.0</v>
      </c>
      <c r="E9" s="3">
        <v>1.0</v>
      </c>
      <c r="F9" s="3">
        <v>-1.0</v>
      </c>
      <c r="G9" s="3">
        <v>1.0</v>
      </c>
      <c r="H9" s="3">
        <v>1.0</v>
      </c>
      <c r="I9" s="3">
        <v>-1.0</v>
      </c>
      <c r="J9" s="3">
        <v>1.0</v>
      </c>
      <c r="K9" s="3">
        <v>1.0</v>
      </c>
      <c r="L9" s="3">
        <v>1.0</v>
      </c>
      <c r="M9" s="3">
        <v>-1.0</v>
      </c>
      <c r="N9" s="3">
        <v>-1.0</v>
      </c>
      <c r="O9" s="3">
        <v>1.0</v>
      </c>
      <c r="P9" s="3">
        <v>1.0</v>
      </c>
      <c r="Q9" s="3">
        <v>1.0</v>
      </c>
      <c r="R9" s="3">
        <v>1.0</v>
      </c>
      <c r="S9" s="3">
        <v>-1.0</v>
      </c>
      <c r="T9" s="4">
        <f t="shared" si="1"/>
        <v>11</v>
      </c>
      <c r="U9" s="5">
        <f t="shared" si="2"/>
        <v>6</v>
      </c>
      <c r="V9" s="6">
        <f t="shared" si="3"/>
        <v>0.65</v>
      </c>
      <c r="W9" s="7"/>
    </row>
    <row r="10">
      <c r="A10" s="15" t="s">
        <v>13</v>
      </c>
      <c r="B10" s="3"/>
      <c r="C10" s="3">
        <v>1.0</v>
      </c>
      <c r="D10" s="3">
        <v>1.0</v>
      </c>
      <c r="E10" s="3">
        <v>-1.0</v>
      </c>
      <c r="F10" s="3">
        <v>1.0</v>
      </c>
      <c r="G10" s="3">
        <v>-1.0</v>
      </c>
      <c r="H10" s="3">
        <v>1.0</v>
      </c>
      <c r="I10" s="3">
        <v>1.0</v>
      </c>
      <c r="J10" s="3">
        <v>-1.0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-1.0</v>
      </c>
      <c r="Q10" s="3">
        <v>-1.0</v>
      </c>
      <c r="R10" s="3">
        <v>1.0</v>
      </c>
      <c r="S10" s="3">
        <v>1.0</v>
      </c>
      <c r="T10" s="4">
        <f t="shared" si="1"/>
        <v>12</v>
      </c>
      <c r="U10" s="5">
        <f t="shared" si="2"/>
        <v>5</v>
      </c>
      <c r="V10" s="6">
        <f t="shared" si="3"/>
        <v>0.71</v>
      </c>
      <c r="W10" s="7"/>
    </row>
    <row r="11">
      <c r="A11" s="16" t="s">
        <v>14</v>
      </c>
      <c r="B11" s="3"/>
      <c r="C11" s="3">
        <v>-1.0</v>
      </c>
      <c r="D11" s="3">
        <v>-1.0</v>
      </c>
      <c r="E11" s="3">
        <v>-1.0</v>
      </c>
      <c r="F11" s="3">
        <v>1.0</v>
      </c>
      <c r="G11" s="3">
        <v>-1.0</v>
      </c>
      <c r="H11" s="3">
        <v>-1.0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-1.0</v>
      </c>
      <c r="O11" s="3">
        <v>1.0</v>
      </c>
      <c r="P11" s="3">
        <v>-1.0</v>
      </c>
      <c r="Q11" s="3">
        <v>-1.0</v>
      </c>
      <c r="R11" s="3">
        <v>1.0</v>
      </c>
      <c r="S11" s="3">
        <v>-1.0</v>
      </c>
      <c r="T11" s="4">
        <f t="shared" si="1"/>
        <v>8</v>
      </c>
      <c r="U11" s="5">
        <f t="shared" si="2"/>
        <v>9</v>
      </c>
      <c r="V11" s="6">
        <f t="shared" si="3"/>
        <v>0.47</v>
      </c>
      <c r="W11" s="7"/>
    </row>
    <row r="12">
      <c r="A12" s="17" t="s">
        <v>15</v>
      </c>
      <c r="B12" s="3"/>
      <c r="C12" s="3">
        <v>1.0</v>
      </c>
      <c r="D12" s="3">
        <v>-1.0</v>
      </c>
      <c r="E12" s="3">
        <v>1.0</v>
      </c>
      <c r="F12" s="3">
        <v>1.0</v>
      </c>
      <c r="G12" s="3">
        <v>1.0</v>
      </c>
      <c r="H12" s="3">
        <v>1.0</v>
      </c>
      <c r="I12" s="3">
        <v>-1.0</v>
      </c>
      <c r="J12" s="3">
        <v>1.0</v>
      </c>
      <c r="K12" s="3">
        <v>1.0</v>
      </c>
      <c r="L12" s="3">
        <v>1.0</v>
      </c>
      <c r="M12" s="3">
        <v>-1.0</v>
      </c>
      <c r="N12" s="3">
        <v>1.0</v>
      </c>
      <c r="O12" s="3">
        <v>-1.0</v>
      </c>
      <c r="P12" s="3">
        <v>1.0</v>
      </c>
      <c r="Q12" s="3">
        <v>1.0</v>
      </c>
      <c r="R12" s="3">
        <v>-1.0</v>
      </c>
      <c r="S12" s="3">
        <v>1.0</v>
      </c>
      <c r="T12" s="4">
        <f t="shared" si="1"/>
        <v>12</v>
      </c>
      <c r="U12" s="5">
        <f t="shared" si="2"/>
        <v>5</v>
      </c>
      <c r="V12" s="6">
        <f t="shared" si="3"/>
        <v>0.71</v>
      </c>
      <c r="W12" s="7"/>
    </row>
    <row r="13">
      <c r="A13" s="18" t="s">
        <v>16</v>
      </c>
      <c r="B13" s="7"/>
      <c r="C13" s="3">
        <v>1.0</v>
      </c>
      <c r="D13" s="3">
        <v>-1.0</v>
      </c>
      <c r="E13" s="3">
        <v>1.0</v>
      </c>
      <c r="F13" s="3">
        <v>-1.0</v>
      </c>
      <c r="G13" s="3">
        <v>-1.0</v>
      </c>
      <c r="H13" s="3">
        <v>-1.0</v>
      </c>
      <c r="I13" s="3">
        <v>-1.0</v>
      </c>
      <c r="J13" s="3">
        <v>1.0</v>
      </c>
      <c r="K13" s="3">
        <v>-1.0</v>
      </c>
      <c r="L13" s="3">
        <v>1.0</v>
      </c>
      <c r="M13" s="3">
        <v>1.0</v>
      </c>
      <c r="N13" s="3">
        <v>1.0</v>
      </c>
      <c r="O13" s="3">
        <v>-1.0</v>
      </c>
      <c r="P13" s="3">
        <v>-1.0</v>
      </c>
      <c r="Q13" s="3">
        <v>1.0</v>
      </c>
      <c r="R13" s="3">
        <v>1.0</v>
      </c>
      <c r="S13" s="3">
        <v>1.0</v>
      </c>
      <c r="T13" s="4">
        <f t="shared" si="1"/>
        <v>9</v>
      </c>
      <c r="U13" s="5">
        <f t="shared" si="2"/>
        <v>8</v>
      </c>
      <c r="V13" s="6">
        <f t="shared" si="3"/>
        <v>0.53</v>
      </c>
      <c r="W13" s="7"/>
    </row>
    <row r="14">
      <c r="A14" s="19" t="s">
        <v>17</v>
      </c>
      <c r="B14" s="3"/>
      <c r="C14" s="3">
        <v>-1.0</v>
      </c>
      <c r="D14" s="3">
        <v>-1.0</v>
      </c>
      <c r="E14" s="3">
        <v>1.0</v>
      </c>
      <c r="F14" s="3">
        <v>1.0</v>
      </c>
      <c r="G14" s="3">
        <v>-1.0</v>
      </c>
      <c r="H14" s="3">
        <v>1.0</v>
      </c>
      <c r="I14" s="3">
        <v>-1.0</v>
      </c>
      <c r="J14" s="3">
        <v>1.0</v>
      </c>
      <c r="K14" s="3">
        <v>1.0</v>
      </c>
      <c r="L14" s="3">
        <v>1.0</v>
      </c>
      <c r="M14" s="3">
        <v>-1.0</v>
      </c>
      <c r="N14" s="3">
        <v>1.0</v>
      </c>
      <c r="O14" s="3">
        <v>-1.0</v>
      </c>
      <c r="P14" s="3">
        <v>1.0</v>
      </c>
      <c r="Q14" s="3">
        <v>-1.0</v>
      </c>
      <c r="R14" s="3">
        <v>1.0</v>
      </c>
      <c r="S14" s="3">
        <v>1.0</v>
      </c>
      <c r="T14" s="4">
        <f t="shared" si="1"/>
        <v>10</v>
      </c>
      <c r="U14" s="5">
        <f t="shared" si="2"/>
        <v>7</v>
      </c>
      <c r="V14" s="6">
        <f t="shared" si="3"/>
        <v>0.59</v>
      </c>
      <c r="W14" s="7"/>
    </row>
    <row r="15">
      <c r="A15" s="20" t="s">
        <v>18</v>
      </c>
      <c r="B15" s="3"/>
      <c r="C15" s="3">
        <v>-1.0</v>
      </c>
      <c r="D15" s="3">
        <v>1.0</v>
      </c>
      <c r="E15" s="3">
        <v>1.0</v>
      </c>
      <c r="F15" s="3">
        <v>-1.0</v>
      </c>
      <c r="G15" s="3">
        <v>1.0</v>
      </c>
      <c r="H15" s="3">
        <v>-1.0</v>
      </c>
      <c r="I15" s="3">
        <v>-1.0</v>
      </c>
      <c r="J15" s="3">
        <v>-1.0</v>
      </c>
      <c r="K15" s="3">
        <v>1.0</v>
      </c>
      <c r="L15" s="3">
        <v>1.0</v>
      </c>
      <c r="M15" s="3">
        <v>1.0</v>
      </c>
      <c r="N15" s="3">
        <v>1.0</v>
      </c>
      <c r="O15" s="3">
        <v>-1.0</v>
      </c>
      <c r="P15" s="3">
        <v>1.0</v>
      </c>
      <c r="Q15" s="3">
        <v>-1.0</v>
      </c>
      <c r="R15" s="3">
        <v>1.0</v>
      </c>
      <c r="S15" s="3">
        <v>-1.0</v>
      </c>
      <c r="T15" s="4">
        <f t="shared" si="1"/>
        <v>9</v>
      </c>
      <c r="U15" s="5">
        <f t="shared" si="2"/>
        <v>8</v>
      </c>
      <c r="V15" s="6">
        <f t="shared" si="3"/>
        <v>0.53</v>
      </c>
      <c r="W15" s="7"/>
    </row>
    <row r="16">
      <c r="A16" s="21" t="s">
        <v>19</v>
      </c>
      <c r="B16" s="3"/>
      <c r="C16" s="3">
        <v>1.0</v>
      </c>
      <c r="D16" s="3">
        <v>-1.0</v>
      </c>
      <c r="E16" s="3">
        <v>-1.0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-1.0</v>
      </c>
      <c r="L16" s="3">
        <v>1.0</v>
      </c>
      <c r="M16" s="3">
        <v>1.0</v>
      </c>
      <c r="N16" s="3">
        <v>-1.0</v>
      </c>
      <c r="O16" s="3">
        <v>-1.0</v>
      </c>
      <c r="P16" s="3">
        <v>-1.0</v>
      </c>
      <c r="Q16" s="3">
        <v>-1.0</v>
      </c>
      <c r="R16" s="3">
        <v>1.0</v>
      </c>
      <c r="S16" s="3">
        <v>-1.0</v>
      </c>
      <c r="T16" s="4">
        <f t="shared" si="1"/>
        <v>9</v>
      </c>
      <c r="U16" s="5">
        <f t="shared" si="2"/>
        <v>8</v>
      </c>
      <c r="V16" s="6">
        <f t="shared" si="3"/>
        <v>0.53</v>
      </c>
      <c r="W16" s="7"/>
    </row>
    <row r="17">
      <c r="A17" s="22" t="s">
        <v>20</v>
      </c>
      <c r="B17" s="3"/>
      <c r="C17" s="3">
        <v>-1.0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-1.0</v>
      </c>
      <c r="K17" s="3">
        <v>1.0</v>
      </c>
      <c r="L17" s="3">
        <v>-1.0</v>
      </c>
      <c r="M17" s="3">
        <v>1.0</v>
      </c>
      <c r="N17" s="3">
        <v>-1.0</v>
      </c>
      <c r="O17" s="3">
        <v>-1.0</v>
      </c>
      <c r="P17" s="3">
        <v>1.0</v>
      </c>
      <c r="Q17" s="3">
        <v>-1.0</v>
      </c>
      <c r="R17" s="3">
        <v>1.0</v>
      </c>
      <c r="S17" s="3">
        <v>1.0</v>
      </c>
      <c r="T17" s="4">
        <f t="shared" si="1"/>
        <v>11</v>
      </c>
      <c r="U17" s="5">
        <f t="shared" si="2"/>
        <v>6</v>
      </c>
      <c r="V17" s="6">
        <f t="shared" si="3"/>
        <v>0.65</v>
      </c>
      <c r="W17" s="7"/>
    </row>
    <row r="18">
      <c r="A18" s="23" t="s">
        <v>21</v>
      </c>
      <c r="B18" s="3"/>
      <c r="C18" s="3">
        <v>-1.0</v>
      </c>
      <c r="D18" s="3">
        <v>-1.0</v>
      </c>
      <c r="E18" s="3">
        <v>1.0</v>
      </c>
      <c r="F18" s="3">
        <v>1.0</v>
      </c>
      <c r="G18" s="3">
        <v>-1.0</v>
      </c>
      <c r="H18" s="3">
        <v>-1.0</v>
      </c>
      <c r="I18" s="3">
        <v>1.0</v>
      </c>
      <c r="J18" s="3">
        <v>1.0</v>
      </c>
      <c r="K18" s="3">
        <v>-1.0</v>
      </c>
      <c r="L18" s="3">
        <v>-1.0</v>
      </c>
      <c r="M18" s="3">
        <v>-1.0</v>
      </c>
      <c r="N18" s="3">
        <v>1.0</v>
      </c>
      <c r="O18" s="3">
        <v>-1.0</v>
      </c>
      <c r="P18" s="3">
        <v>-1.0</v>
      </c>
      <c r="Q18" s="3">
        <v>-1.0</v>
      </c>
      <c r="R18" s="3">
        <v>-1.0</v>
      </c>
      <c r="S18" s="3">
        <v>-1.0</v>
      </c>
      <c r="T18" s="4">
        <f t="shared" si="1"/>
        <v>5</v>
      </c>
      <c r="U18" s="5">
        <f t="shared" si="2"/>
        <v>12</v>
      </c>
      <c r="V18" s="6">
        <f t="shared" si="3"/>
        <v>0.29</v>
      </c>
      <c r="W18" s="7"/>
    </row>
    <row r="19">
      <c r="A19" s="24" t="s">
        <v>22</v>
      </c>
      <c r="B19" s="3"/>
      <c r="C19" s="3">
        <v>1.0</v>
      </c>
      <c r="D19" s="3">
        <v>-1.0</v>
      </c>
      <c r="E19" s="3">
        <v>-1.0</v>
      </c>
      <c r="F19" s="3">
        <v>1.0</v>
      </c>
      <c r="G19" s="3">
        <v>-1.0</v>
      </c>
      <c r="H19" s="3">
        <v>1.0</v>
      </c>
      <c r="I19" s="3">
        <v>-1.0</v>
      </c>
      <c r="J19" s="3">
        <v>-1.0</v>
      </c>
      <c r="K19" s="3">
        <v>-1.0</v>
      </c>
      <c r="L19" s="3">
        <v>1.0</v>
      </c>
      <c r="M19" s="3">
        <v>1.0</v>
      </c>
      <c r="N19" s="3">
        <v>1.0</v>
      </c>
      <c r="O19" s="3">
        <v>-1.0</v>
      </c>
      <c r="P19" s="3">
        <v>1.0</v>
      </c>
      <c r="Q19" s="3">
        <v>1.0</v>
      </c>
      <c r="R19" s="3">
        <v>1.0</v>
      </c>
      <c r="S19" s="3">
        <v>1.0</v>
      </c>
      <c r="T19" s="4">
        <f t="shared" si="1"/>
        <v>10</v>
      </c>
      <c r="U19" s="5">
        <f t="shared" si="2"/>
        <v>7</v>
      </c>
      <c r="V19" s="6">
        <f t="shared" si="3"/>
        <v>0.59</v>
      </c>
      <c r="W19" s="7"/>
    </row>
    <row r="20">
      <c r="A20" s="25" t="s">
        <v>23</v>
      </c>
      <c r="B20" s="3"/>
      <c r="C20" s="3">
        <v>1.0</v>
      </c>
      <c r="D20" s="3">
        <v>1.0</v>
      </c>
      <c r="E20" s="3">
        <v>1.0</v>
      </c>
      <c r="F20" s="3">
        <v>-1.0</v>
      </c>
      <c r="G20" s="3">
        <v>1.0</v>
      </c>
      <c r="H20" s="3">
        <v>1.0</v>
      </c>
      <c r="I20" s="3">
        <v>-1.0</v>
      </c>
      <c r="J20" s="3">
        <v>1.0</v>
      </c>
      <c r="K20" s="3">
        <v>-1.0</v>
      </c>
      <c r="L20" s="3">
        <v>1.0</v>
      </c>
      <c r="M20" s="3">
        <v>1.0</v>
      </c>
      <c r="N20" s="3">
        <v>1.0</v>
      </c>
      <c r="O20" s="3">
        <v>-1.0</v>
      </c>
      <c r="P20" s="3">
        <v>1.0</v>
      </c>
      <c r="Q20" s="3">
        <v>1.0</v>
      </c>
      <c r="R20" s="3">
        <v>-1.0</v>
      </c>
      <c r="S20" s="3">
        <v>-1.0</v>
      </c>
      <c r="T20" s="4">
        <f t="shared" si="1"/>
        <v>11</v>
      </c>
      <c r="U20" s="5">
        <f t="shared" si="2"/>
        <v>6</v>
      </c>
      <c r="V20" s="6">
        <f t="shared" si="3"/>
        <v>0.65</v>
      </c>
      <c r="W20" s="7"/>
    </row>
    <row r="21">
      <c r="A21" s="26" t="s">
        <v>24</v>
      </c>
      <c r="B21" s="3"/>
      <c r="C21" s="3">
        <v>-1.0</v>
      </c>
      <c r="D21" s="3">
        <v>-1.0</v>
      </c>
      <c r="E21" s="3">
        <v>-1.0</v>
      </c>
      <c r="F21" s="3">
        <v>1.0</v>
      </c>
      <c r="G21" s="3">
        <v>-1.0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-1.0</v>
      </c>
      <c r="N21" s="3">
        <v>-1.0</v>
      </c>
      <c r="O21" s="3">
        <v>1.0</v>
      </c>
      <c r="P21" s="3">
        <v>-1.0</v>
      </c>
      <c r="Q21" s="3">
        <v>-1.0</v>
      </c>
      <c r="R21" s="3">
        <v>-1.0</v>
      </c>
      <c r="S21" s="3">
        <v>-1.0</v>
      </c>
      <c r="T21" s="4">
        <f t="shared" si="1"/>
        <v>7</v>
      </c>
      <c r="U21" s="5">
        <f t="shared" si="2"/>
        <v>10</v>
      </c>
      <c r="V21" s="6">
        <f t="shared" si="3"/>
        <v>0.41</v>
      </c>
      <c r="W21" s="7"/>
    </row>
    <row r="22">
      <c r="A22" s="27" t="s">
        <v>25</v>
      </c>
      <c r="B22" s="3"/>
      <c r="C22" s="3">
        <v>-1.0</v>
      </c>
      <c r="D22" s="3">
        <v>-1.0</v>
      </c>
      <c r="E22" s="3">
        <v>1.0</v>
      </c>
      <c r="F22" s="3">
        <v>-1.0</v>
      </c>
      <c r="G22" s="3">
        <v>-1.0</v>
      </c>
      <c r="H22" s="3">
        <v>-1.0</v>
      </c>
      <c r="I22" s="3">
        <v>1.0</v>
      </c>
      <c r="J22" s="3">
        <v>-1.0</v>
      </c>
      <c r="K22" s="3">
        <v>-1.0</v>
      </c>
      <c r="L22" s="3">
        <v>-1.0</v>
      </c>
      <c r="M22" s="3">
        <v>-1.0</v>
      </c>
      <c r="N22" s="3">
        <v>-1.0</v>
      </c>
      <c r="O22" s="3">
        <v>1.0</v>
      </c>
      <c r="P22" s="3">
        <v>-1.0</v>
      </c>
      <c r="Q22" s="3">
        <v>1.0</v>
      </c>
      <c r="R22" s="3">
        <v>-1.0</v>
      </c>
      <c r="S22" s="3">
        <v>-1.0</v>
      </c>
      <c r="T22" s="4">
        <f t="shared" si="1"/>
        <v>4</v>
      </c>
      <c r="U22" s="5">
        <f t="shared" si="2"/>
        <v>13</v>
      </c>
      <c r="V22" s="6">
        <f t="shared" si="3"/>
        <v>0.24</v>
      </c>
      <c r="W22" s="7"/>
    </row>
    <row r="23">
      <c r="A23" s="28" t="s">
        <v>26</v>
      </c>
      <c r="B23" s="3"/>
      <c r="C23" s="3">
        <v>1.0</v>
      </c>
      <c r="D23" s="3">
        <v>-1.0</v>
      </c>
      <c r="E23" s="3">
        <v>-1.0</v>
      </c>
      <c r="F23" s="3">
        <v>-1.0</v>
      </c>
      <c r="G23" s="3">
        <v>1.0</v>
      </c>
      <c r="H23" s="3">
        <v>1.0</v>
      </c>
      <c r="I23" s="3">
        <v>-1.0</v>
      </c>
      <c r="J23" s="3">
        <v>-1.0</v>
      </c>
      <c r="K23" s="3">
        <v>1.0</v>
      </c>
      <c r="L23" s="3">
        <v>1.0</v>
      </c>
      <c r="M23" s="3">
        <v>-1.0</v>
      </c>
      <c r="N23" s="3">
        <v>-1.0</v>
      </c>
      <c r="O23" s="3">
        <v>-1.0</v>
      </c>
      <c r="P23" s="3">
        <v>1.0</v>
      </c>
      <c r="Q23" s="3">
        <v>1.0</v>
      </c>
      <c r="R23" s="3">
        <v>-1.0</v>
      </c>
      <c r="S23" s="3">
        <v>1.0</v>
      </c>
      <c r="T23" s="4">
        <f t="shared" si="1"/>
        <v>8</v>
      </c>
      <c r="U23" s="5">
        <f t="shared" si="2"/>
        <v>9</v>
      </c>
      <c r="V23" s="6">
        <f t="shared" si="3"/>
        <v>0.47</v>
      </c>
      <c r="W23" s="7"/>
    </row>
    <row r="24">
      <c r="A24" s="29" t="s">
        <v>27</v>
      </c>
      <c r="B24" s="3"/>
      <c r="C24" s="3">
        <v>1.0</v>
      </c>
      <c r="D24" s="3">
        <v>1.0</v>
      </c>
      <c r="E24" s="3">
        <v>-1.0</v>
      </c>
      <c r="F24" s="3">
        <v>-1.0</v>
      </c>
      <c r="G24" s="3">
        <v>1.0</v>
      </c>
      <c r="H24" s="3">
        <v>-1.0</v>
      </c>
      <c r="I24" s="3">
        <v>-1.0</v>
      </c>
      <c r="J24" s="3">
        <v>1.0</v>
      </c>
      <c r="K24" s="3">
        <v>1.0</v>
      </c>
      <c r="L24" s="3">
        <v>-1.0</v>
      </c>
      <c r="M24" s="3">
        <v>-1.0</v>
      </c>
      <c r="N24" s="3">
        <v>-1.0</v>
      </c>
      <c r="O24" s="3">
        <v>1.0</v>
      </c>
      <c r="P24" s="3">
        <v>1.0</v>
      </c>
      <c r="Q24" s="3">
        <v>-1.0</v>
      </c>
      <c r="R24" s="3">
        <v>1.0</v>
      </c>
      <c r="S24" s="3">
        <v>1.0</v>
      </c>
      <c r="T24" s="4">
        <f t="shared" si="1"/>
        <v>9</v>
      </c>
      <c r="U24" s="5">
        <f t="shared" si="2"/>
        <v>8</v>
      </c>
      <c r="V24" s="6">
        <f t="shared" si="3"/>
        <v>0.53</v>
      </c>
      <c r="W24" s="7"/>
    </row>
    <row r="25">
      <c r="A25" s="30" t="s">
        <v>28</v>
      </c>
      <c r="B25" s="3"/>
      <c r="C25" s="3">
        <v>-1.0</v>
      </c>
      <c r="D25" s="3">
        <v>1.0</v>
      </c>
      <c r="E25" s="3">
        <v>-1.0</v>
      </c>
      <c r="F25" s="3">
        <v>-1.0</v>
      </c>
      <c r="G25" s="3">
        <v>-1.0</v>
      </c>
      <c r="H25" s="3">
        <v>-1.0</v>
      </c>
      <c r="I25" s="3">
        <v>1.0</v>
      </c>
      <c r="J25" s="3">
        <v>-1.0</v>
      </c>
      <c r="K25" s="3">
        <v>-1.0</v>
      </c>
      <c r="L25" s="3">
        <v>-1.0</v>
      </c>
      <c r="M25" s="3">
        <v>1.0</v>
      </c>
      <c r="N25" s="3">
        <v>1.0</v>
      </c>
      <c r="O25" s="3">
        <v>1.0</v>
      </c>
      <c r="P25" s="3">
        <v>-1.0</v>
      </c>
      <c r="Q25" s="3">
        <v>-1.0</v>
      </c>
      <c r="R25" s="3">
        <v>-1.0</v>
      </c>
      <c r="S25" s="3">
        <v>1.0</v>
      </c>
      <c r="T25" s="4">
        <f t="shared" si="1"/>
        <v>6</v>
      </c>
      <c r="U25" s="5">
        <f t="shared" si="2"/>
        <v>11</v>
      </c>
      <c r="V25" s="6">
        <f t="shared" si="3"/>
        <v>0.35</v>
      </c>
      <c r="W25" s="7"/>
    </row>
    <row r="26">
      <c r="A26" s="31" t="s">
        <v>29</v>
      </c>
      <c r="B26" s="3"/>
      <c r="C26" s="3">
        <v>1.0</v>
      </c>
      <c r="D26" s="3">
        <v>-1.0</v>
      </c>
      <c r="E26" s="3">
        <v>-1.0</v>
      </c>
      <c r="F26" s="3">
        <v>-1.0</v>
      </c>
      <c r="G26" s="3">
        <v>1.0</v>
      </c>
      <c r="H26" s="3">
        <v>1.0</v>
      </c>
      <c r="I26" s="3">
        <v>1.0</v>
      </c>
      <c r="J26" s="3">
        <v>-1.0</v>
      </c>
      <c r="K26" s="3">
        <v>-1.0</v>
      </c>
      <c r="L26" s="3">
        <v>-1.0</v>
      </c>
      <c r="M26" s="3">
        <v>-1.0</v>
      </c>
      <c r="N26" s="3">
        <v>-1.0</v>
      </c>
      <c r="O26" s="3">
        <v>1.0</v>
      </c>
      <c r="P26" s="3">
        <v>-1.0</v>
      </c>
      <c r="Q26" s="3">
        <v>1.0</v>
      </c>
      <c r="R26" s="3">
        <v>-1.0</v>
      </c>
      <c r="S26" s="3">
        <v>1.0</v>
      </c>
      <c r="T26" s="4">
        <f t="shared" si="1"/>
        <v>7</v>
      </c>
      <c r="U26" s="5">
        <f t="shared" si="2"/>
        <v>10</v>
      </c>
      <c r="V26" s="6">
        <f t="shared" si="3"/>
        <v>0.41</v>
      </c>
      <c r="W26" s="7"/>
    </row>
    <row r="27">
      <c r="A27" s="32" t="s">
        <v>30</v>
      </c>
      <c r="B27" s="3"/>
      <c r="C27" s="3">
        <v>1.0</v>
      </c>
      <c r="D27" s="3">
        <v>1.0</v>
      </c>
      <c r="E27" s="3">
        <v>1.0</v>
      </c>
      <c r="F27" s="3">
        <v>1.0</v>
      </c>
      <c r="G27" s="3">
        <v>1.0</v>
      </c>
      <c r="H27" s="3">
        <v>-1.0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-1.0</v>
      </c>
      <c r="O27" s="3">
        <v>-1.0</v>
      </c>
      <c r="P27" s="3">
        <v>-1.0</v>
      </c>
      <c r="Q27" s="3">
        <v>1.0</v>
      </c>
      <c r="R27" s="3">
        <v>-1.0</v>
      </c>
      <c r="S27" s="3">
        <v>-1.0</v>
      </c>
      <c r="T27" s="4">
        <f t="shared" si="1"/>
        <v>11</v>
      </c>
      <c r="U27" s="5">
        <f t="shared" si="2"/>
        <v>6</v>
      </c>
      <c r="V27" s="6">
        <f t="shared" si="3"/>
        <v>0.65</v>
      </c>
      <c r="W27" s="7"/>
    </row>
    <row r="28">
      <c r="A28" s="33" t="s">
        <v>31</v>
      </c>
      <c r="B28" s="3"/>
      <c r="C28" s="3">
        <v>-1.0</v>
      </c>
      <c r="D28" s="3">
        <v>1.0</v>
      </c>
      <c r="E28" s="3">
        <v>1.0</v>
      </c>
      <c r="F28" s="3">
        <v>-1.0</v>
      </c>
      <c r="G28" s="3">
        <v>1.0</v>
      </c>
      <c r="H28" s="3">
        <v>1.0</v>
      </c>
      <c r="I28" s="3">
        <v>-1.0</v>
      </c>
      <c r="J28" s="3">
        <v>1.0</v>
      </c>
      <c r="K28" s="3">
        <v>1.0</v>
      </c>
      <c r="L28" s="3">
        <v>-1.0</v>
      </c>
      <c r="M28" s="3">
        <v>1.0</v>
      </c>
      <c r="N28" s="3">
        <v>-1.0</v>
      </c>
      <c r="O28" s="3">
        <v>-1.0</v>
      </c>
      <c r="P28" s="3">
        <v>-1.0</v>
      </c>
      <c r="Q28" s="3">
        <v>1.0</v>
      </c>
      <c r="R28" s="3">
        <v>1.0</v>
      </c>
      <c r="S28" s="3">
        <v>1.0</v>
      </c>
      <c r="T28" s="4">
        <f t="shared" si="1"/>
        <v>10</v>
      </c>
      <c r="U28" s="5">
        <f t="shared" si="2"/>
        <v>7</v>
      </c>
      <c r="V28" s="6">
        <f t="shared" si="3"/>
        <v>0.59</v>
      </c>
      <c r="W28" s="7"/>
    </row>
    <row r="29">
      <c r="A29" s="34" t="s">
        <v>32</v>
      </c>
      <c r="B29" s="3"/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-1.0</v>
      </c>
      <c r="I29" s="3">
        <v>-1.0</v>
      </c>
      <c r="J29" s="3">
        <v>-1.0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-1.0</v>
      </c>
      <c r="R29" s="3">
        <v>1.0</v>
      </c>
      <c r="S29" s="3">
        <v>-1.0</v>
      </c>
      <c r="T29" s="4">
        <f t="shared" si="1"/>
        <v>12</v>
      </c>
      <c r="U29" s="5">
        <f t="shared" si="2"/>
        <v>5</v>
      </c>
      <c r="V29" s="6">
        <f t="shared" si="3"/>
        <v>0.71</v>
      </c>
      <c r="W29" s="7"/>
    </row>
    <row r="30">
      <c r="A30" s="35" t="s">
        <v>33</v>
      </c>
      <c r="B30" s="3"/>
      <c r="C30" s="3">
        <v>-1.0</v>
      </c>
      <c r="D30" s="3">
        <v>1.0</v>
      </c>
      <c r="E30" s="3">
        <v>1.0</v>
      </c>
      <c r="F30" s="3">
        <v>1.0</v>
      </c>
      <c r="G30" s="3">
        <v>-1.0</v>
      </c>
      <c r="H30" s="3">
        <v>1.0</v>
      </c>
      <c r="I30" s="3">
        <v>1.0</v>
      </c>
      <c r="J30" s="3">
        <v>-1.0</v>
      </c>
      <c r="K30" s="3">
        <v>1.0</v>
      </c>
      <c r="L30" s="3">
        <v>-1.0</v>
      </c>
      <c r="M30" s="3">
        <v>-1.0</v>
      </c>
      <c r="N30" s="3">
        <v>-1.0</v>
      </c>
      <c r="O30" s="3">
        <v>-1.0</v>
      </c>
      <c r="P30" s="3">
        <v>1.0</v>
      </c>
      <c r="Q30" s="3">
        <v>1.0</v>
      </c>
      <c r="R30" s="3">
        <v>-1.0</v>
      </c>
      <c r="S30" s="3">
        <v>1.0</v>
      </c>
      <c r="T30" s="4">
        <f t="shared" si="1"/>
        <v>9</v>
      </c>
      <c r="U30" s="5">
        <f t="shared" si="2"/>
        <v>8</v>
      </c>
      <c r="V30" s="6">
        <f t="shared" si="3"/>
        <v>0.53</v>
      </c>
      <c r="W30" s="7"/>
    </row>
    <row r="31">
      <c r="A31" s="36" t="s">
        <v>34</v>
      </c>
      <c r="B31" s="3"/>
      <c r="C31" s="3">
        <v>1.0</v>
      </c>
      <c r="D31" s="3">
        <v>1.0</v>
      </c>
      <c r="E31" s="3">
        <v>-1.0</v>
      </c>
      <c r="F31" s="3">
        <v>1.0</v>
      </c>
      <c r="G31" s="3">
        <v>-1.0</v>
      </c>
      <c r="H31" s="3">
        <v>-1.0</v>
      </c>
      <c r="I31" s="3">
        <v>-1.0</v>
      </c>
      <c r="J31" s="3">
        <v>-1.0</v>
      </c>
      <c r="K31" s="3">
        <v>1.0</v>
      </c>
      <c r="L31" s="3">
        <v>-1.0</v>
      </c>
      <c r="M31" s="3">
        <v>-1.0</v>
      </c>
      <c r="N31" s="3">
        <v>1.0</v>
      </c>
      <c r="O31" s="3">
        <v>1.0</v>
      </c>
      <c r="P31" s="3">
        <v>1.0</v>
      </c>
      <c r="Q31" s="3">
        <v>1.0</v>
      </c>
      <c r="R31" s="3">
        <v>-1.0</v>
      </c>
      <c r="S31" s="3">
        <v>1.0</v>
      </c>
      <c r="T31" s="4">
        <f t="shared" si="1"/>
        <v>9</v>
      </c>
      <c r="U31" s="5">
        <f t="shared" si="2"/>
        <v>8</v>
      </c>
      <c r="V31" s="6">
        <f t="shared" si="3"/>
        <v>0.53</v>
      </c>
      <c r="W31" s="7"/>
    </row>
    <row r="32">
      <c r="A32" s="37" t="s">
        <v>35</v>
      </c>
      <c r="B32" s="3"/>
      <c r="C32" s="3">
        <v>-1.0</v>
      </c>
      <c r="D32" s="3">
        <v>1.0</v>
      </c>
      <c r="E32" s="3">
        <v>-1.0</v>
      </c>
      <c r="F32" s="3">
        <v>1.0</v>
      </c>
      <c r="G32" s="3">
        <v>-1.0</v>
      </c>
      <c r="H32" s="3">
        <v>-1.0</v>
      </c>
      <c r="I32" s="3">
        <v>1.0</v>
      </c>
      <c r="J32" s="3">
        <v>-1.0</v>
      </c>
      <c r="K32" s="3">
        <v>-1.0</v>
      </c>
      <c r="L32" s="3">
        <v>-1.0</v>
      </c>
      <c r="M32" s="3">
        <v>1.0</v>
      </c>
      <c r="N32" s="3">
        <v>-1.0</v>
      </c>
      <c r="O32" s="3">
        <v>1.0</v>
      </c>
      <c r="P32" s="3">
        <v>-1.0</v>
      </c>
      <c r="Q32" s="3">
        <v>-1.0</v>
      </c>
      <c r="R32" s="3">
        <v>-1.0</v>
      </c>
      <c r="S32" s="3">
        <v>1.0</v>
      </c>
      <c r="T32" s="4">
        <f t="shared" si="1"/>
        <v>6</v>
      </c>
      <c r="U32" s="5">
        <f t="shared" si="2"/>
        <v>11</v>
      </c>
      <c r="V32" s="6">
        <f t="shared" si="3"/>
        <v>0.35</v>
      </c>
      <c r="W32" s="7"/>
    </row>
    <row r="33">
      <c r="A33" s="38" t="s">
        <v>36</v>
      </c>
      <c r="B33" s="3"/>
      <c r="C33" s="3">
        <v>1.0</v>
      </c>
      <c r="D33" s="3">
        <v>1.0</v>
      </c>
      <c r="E33" s="3">
        <v>-1.0</v>
      </c>
      <c r="F33" s="3">
        <v>-1.0</v>
      </c>
      <c r="G33" s="3">
        <v>-1.0</v>
      </c>
      <c r="H33" s="3">
        <v>1.0</v>
      </c>
      <c r="I33" s="3">
        <v>-1.0</v>
      </c>
      <c r="J33" s="3">
        <v>-1.0</v>
      </c>
      <c r="K33" s="3">
        <v>1.0</v>
      </c>
      <c r="L33" s="3">
        <v>-1.0</v>
      </c>
      <c r="M33" s="3">
        <v>-1.0</v>
      </c>
      <c r="N33" s="3">
        <v>-1.0</v>
      </c>
      <c r="O33" s="3">
        <v>-1.0</v>
      </c>
      <c r="P33" s="3">
        <v>-1.0</v>
      </c>
      <c r="Q33" s="3">
        <v>-1.0</v>
      </c>
      <c r="R33" s="3">
        <v>-1.0</v>
      </c>
      <c r="S33" s="3">
        <v>-1.0</v>
      </c>
      <c r="T33" s="4">
        <f t="shared" si="1"/>
        <v>4</v>
      </c>
      <c r="U33" s="5">
        <f t="shared" si="2"/>
        <v>13</v>
      </c>
      <c r="V33" s="6">
        <f t="shared" si="3"/>
        <v>0.24</v>
      </c>
      <c r="W33" s="7"/>
    </row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drawing r:id="rId1"/>
  <extLst>
    <ext uri="{05C60535-1F16-4fd2-B633-F4F36F0B64E0}">
      <x14:sparklineGroups>
        <x14:sparklineGroup type="stacked" displayEmptyCellsAs="gap" negative="1">
          <x14:colorSeries rgb="FF008000"/>
          <x14:colorNegative rgb="FFFF0000"/>
          <x14:sparklines>
            <x14:sparkline>
              <xm:f>'Actual Record'!C2:S2</xm:f>
              <xm:sqref>W2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Record'!C3:S3</xm:f>
              <xm:sqref>W3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Record'!C4:S4</xm:f>
              <xm:sqref>W4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Record'!C5:S5</xm:f>
              <xm:sqref>W5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Record'!C6:S6</xm:f>
              <xm:sqref>W6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Record'!C7:S7</xm:f>
              <xm:sqref>W7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Record'!C8:S8</xm:f>
              <xm:sqref>W8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Record'!C9:S9</xm:f>
              <xm:sqref>W9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Record'!C10:S10</xm:f>
              <xm:sqref>W10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Record'!C11:S11</xm:f>
              <xm:sqref>W11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Record'!C12:S12</xm:f>
              <xm:sqref>W12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Record'!C13:S13</xm:f>
              <xm:sqref>W13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Record'!C14:S14</xm:f>
              <xm:sqref>W14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Record'!C15:S15</xm:f>
              <xm:sqref>W15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Record'!C16:S16</xm:f>
              <xm:sqref>W16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Record'!C17:S17</xm:f>
              <xm:sqref>W17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Record'!C18:S18</xm:f>
              <xm:sqref>W18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Record'!C19:S19</xm:f>
              <xm:sqref>W19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Record'!C20:S20</xm:f>
              <xm:sqref>W20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Record'!C21:S21</xm:f>
              <xm:sqref>W21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Record'!C22:S22</xm:f>
              <xm:sqref>W22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Record'!C23:S23</xm:f>
              <xm:sqref>W23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Record'!C24:S24</xm:f>
              <xm:sqref>W24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Record'!C25:S25</xm:f>
              <xm:sqref>W25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Record'!C26:S26</xm:f>
              <xm:sqref>W26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Record'!C27:S27</xm:f>
              <xm:sqref>W27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Record'!C28:S28</xm:f>
              <xm:sqref>W28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Record'!C29:S29</xm:f>
              <xm:sqref>W29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Record'!C30:S30</xm:f>
              <xm:sqref>W30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Record'!C31:S31</xm:f>
              <xm:sqref>W31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Record'!C32:S32</xm:f>
              <xm:sqref>W32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Record'!C33:S33</xm:f>
              <xm:sqref>W33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0" width="2.63"/>
    <col customWidth="1" min="21" max="22" width="3.88"/>
    <col customWidth="1" min="23" max="23" width="4.0"/>
    <col customWidth="1" min="24" max="24" width="57.63"/>
  </cols>
  <sheetData>
    <row r="1">
      <c r="A1" s="1" t="s">
        <v>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1" t="s">
        <v>1</v>
      </c>
      <c r="V1" s="1" t="s">
        <v>2</v>
      </c>
      <c r="W1" s="1" t="s">
        <v>3</v>
      </c>
      <c r="X1" s="1" t="s">
        <v>4</v>
      </c>
    </row>
    <row r="2">
      <c r="A2" s="2" t="s">
        <v>5</v>
      </c>
      <c r="B2" s="3"/>
      <c r="C2" s="3">
        <v>1.0</v>
      </c>
      <c r="D2" s="3">
        <v>1.0</v>
      </c>
      <c r="E2" s="3">
        <v>-1.0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-1.0</v>
      </c>
      <c r="N2" s="3">
        <v>-1.0</v>
      </c>
      <c r="O2" s="3">
        <v>1.0</v>
      </c>
      <c r="Q2" s="3">
        <v>1.0</v>
      </c>
      <c r="R2" s="3">
        <v>-1.0</v>
      </c>
      <c r="S2" s="3">
        <v>-1.0</v>
      </c>
      <c r="T2" s="3">
        <v>1.0</v>
      </c>
      <c r="U2" s="39">
        <f t="shared" ref="U2:U33" si="1">COUNTIF(C2:T2, "&gt;0")</f>
        <v>12</v>
      </c>
      <c r="V2" s="5">
        <f t="shared" ref="V2:V33" si="2">COUNTIF(C2:U2, "&lt;0")</f>
        <v>5</v>
      </c>
      <c r="W2" s="6">
        <f t="shared" ref="W2:W33" si="3">ROUND(U2/ (U2+V2), 2)</f>
        <v>0.71</v>
      </c>
      <c r="X2" s="40"/>
    </row>
    <row r="3">
      <c r="A3" s="8" t="s">
        <v>6</v>
      </c>
      <c r="B3" s="7"/>
      <c r="C3" s="3">
        <v>1.0</v>
      </c>
      <c r="D3" s="3">
        <v>-1.0</v>
      </c>
      <c r="E3" s="3">
        <v>1.0</v>
      </c>
      <c r="F3" s="3">
        <v>1.0</v>
      </c>
      <c r="G3" s="3">
        <v>-1.0</v>
      </c>
      <c r="H3" s="3">
        <v>1.0</v>
      </c>
      <c r="I3" s="3">
        <v>1.0</v>
      </c>
      <c r="J3" s="3">
        <v>1.0</v>
      </c>
      <c r="K3" s="3">
        <v>-1.0</v>
      </c>
      <c r="L3" s="3">
        <v>1.0</v>
      </c>
      <c r="N3" s="3">
        <v>-1.0</v>
      </c>
      <c r="O3" s="3">
        <v>1.0</v>
      </c>
      <c r="P3" s="3">
        <v>1.0</v>
      </c>
      <c r="Q3" s="3">
        <v>-1.0</v>
      </c>
      <c r="R3" s="3">
        <v>-1.0</v>
      </c>
      <c r="S3" s="3">
        <v>-1.0</v>
      </c>
      <c r="T3" s="3">
        <v>1.0</v>
      </c>
      <c r="U3" s="39">
        <f t="shared" si="1"/>
        <v>10</v>
      </c>
      <c r="V3" s="5">
        <f t="shared" si="2"/>
        <v>7</v>
      </c>
      <c r="W3" s="6">
        <f t="shared" si="3"/>
        <v>0.59</v>
      </c>
      <c r="X3" s="40"/>
    </row>
    <row r="4">
      <c r="A4" s="9" t="s">
        <v>7</v>
      </c>
      <c r="B4" s="3"/>
      <c r="C4" s="3">
        <v>1.0</v>
      </c>
      <c r="D4" s="3">
        <v>1.0</v>
      </c>
      <c r="E4" s="3">
        <v>-1.0</v>
      </c>
      <c r="F4" s="3">
        <v>-1.0</v>
      </c>
      <c r="G4" s="3">
        <v>-1.0</v>
      </c>
      <c r="H4" s="3">
        <v>1.0</v>
      </c>
      <c r="I4" s="3">
        <v>1.0</v>
      </c>
      <c r="J4" s="3">
        <v>1.0</v>
      </c>
      <c r="K4" s="3">
        <v>1.0</v>
      </c>
      <c r="L4" s="3">
        <v>-1.0</v>
      </c>
      <c r="M4" s="3">
        <v>-1.0</v>
      </c>
      <c r="N4" s="3">
        <v>-1.0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9">
        <f t="shared" si="1"/>
        <v>11</v>
      </c>
      <c r="V4" s="5">
        <f t="shared" si="2"/>
        <v>6</v>
      </c>
      <c r="W4" s="6">
        <f t="shared" si="3"/>
        <v>0.65</v>
      </c>
      <c r="X4" s="40"/>
    </row>
    <row r="5">
      <c r="A5" s="10" t="s">
        <v>8</v>
      </c>
      <c r="B5" s="3"/>
      <c r="C5" s="3">
        <v>-1.0</v>
      </c>
      <c r="D5" s="3">
        <v>1.0</v>
      </c>
      <c r="E5" s="3">
        <v>1.0</v>
      </c>
      <c r="F5" s="3">
        <v>-1.0</v>
      </c>
      <c r="G5" s="3">
        <v>1.0</v>
      </c>
      <c r="H5" s="3">
        <v>1.0</v>
      </c>
      <c r="I5" s="3">
        <v>-1.0</v>
      </c>
      <c r="J5" s="3">
        <v>1.0</v>
      </c>
      <c r="K5" s="3">
        <v>1.0</v>
      </c>
      <c r="L5" s="3">
        <v>-1.0</v>
      </c>
      <c r="M5" s="3">
        <v>1.0</v>
      </c>
      <c r="N5" s="3">
        <v>1.0</v>
      </c>
      <c r="P5" s="3">
        <v>-1.0</v>
      </c>
      <c r="Q5" s="3">
        <v>1.0</v>
      </c>
      <c r="R5" s="3">
        <v>1.0</v>
      </c>
      <c r="S5" s="3">
        <v>1.0</v>
      </c>
      <c r="T5" s="3">
        <v>1.0</v>
      </c>
      <c r="U5" s="39">
        <f t="shared" si="1"/>
        <v>12</v>
      </c>
      <c r="V5" s="5">
        <f t="shared" si="2"/>
        <v>5</v>
      </c>
      <c r="W5" s="6">
        <f t="shared" si="3"/>
        <v>0.71</v>
      </c>
      <c r="X5" s="40"/>
    </row>
    <row r="6">
      <c r="A6" s="11" t="s">
        <v>9</v>
      </c>
      <c r="B6" s="7"/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J6" s="3">
        <v>-1.0</v>
      </c>
      <c r="K6" s="3">
        <v>1.0</v>
      </c>
      <c r="L6" s="3">
        <v>-1.0</v>
      </c>
      <c r="M6" s="3">
        <v>1.0</v>
      </c>
      <c r="N6" s="3">
        <v>-1.0</v>
      </c>
      <c r="O6" s="3">
        <v>1.0</v>
      </c>
      <c r="P6" s="3">
        <v>1.0</v>
      </c>
      <c r="Q6" s="3">
        <v>-1.0</v>
      </c>
      <c r="R6" s="3">
        <v>1.0</v>
      </c>
      <c r="S6" s="3">
        <v>1.0</v>
      </c>
      <c r="T6" s="3">
        <v>1.0</v>
      </c>
      <c r="U6" s="39">
        <f t="shared" si="1"/>
        <v>13</v>
      </c>
      <c r="V6" s="5">
        <f t="shared" si="2"/>
        <v>4</v>
      </c>
      <c r="W6" s="6">
        <f t="shared" si="3"/>
        <v>0.76</v>
      </c>
      <c r="X6" s="40"/>
    </row>
    <row r="7">
      <c r="A7" s="12" t="s">
        <v>10</v>
      </c>
      <c r="B7" s="3"/>
      <c r="C7" s="3">
        <v>1.0</v>
      </c>
      <c r="D7" s="3">
        <v>-1.0</v>
      </c>
      <c r="E7" s="3">
        <v>1.0</v>
      </c>
      <c r="F7" s="3">
        <v>1.0</v>
      </c>
      <c r="G7" s="3">
        <v>-1.0</v>
      </c>
      <c r="H7" s="3">
        <v>-1.0</v>
      </c>
      <c r="I7" s="3">
        <v>-1.0</v>
      </c>
      <c r="J7" s="3">
        <v>1.0</v>
      </c>
      <c r="K7" s="3">
        <v>1.0</v>
      </c>
      <c r="L7" s="3">
        <v>-1.0</v>
      </c>
      <c r="M7" s="3">
        <v>1.0</v>
      </c>
      <c r="N7" s="3">
        <v>-1.0</v>
      </c>
      <c r="P7" s="3">
        <v>-1.0</v>
      </c>
      <c r="Q7" s="3">
        <v>1.0</v>
      </c>
      <c r="R7" s="3">
        <v>-1.0</v>
      </c>
      <c r="S7" s="3">
        <v>-1.0</v>
      </c>
      <c r="T7" s="3">
        <v>-1.0</v>
      </c>
      <c r="U7" s="39">
        <f t="shared" si="1"/>
        <v>7</v>
      </c>
      <c r="V7" s="5">
        <f t="shared" si="2"/>
        <v>10</v>
      </c>
      <c r="W7" s="6">
        <f t="shared" si="3"/>
        <v>0.41</v>
      </c>
      <c r="X7" s="40"/>
    </row>
    <row r="8">
      <c r="A8" s="13" t="s">
        <v>11</v>
      </c>
      <c r="B8" s="3"/>
      <c r="C8" s="3">
        <v>1.0</v>
      </c>
      <c r="D8" s="3">
        <v>1.0</v>
      </c>
      <c r="E8" s="3">
        <v>1.0</v>
      </c>
      <c r="F8" s="3">
        <v>-1.0</v>
      </c>
      <c r="G8" s="3">
        <v>1.0</v>
      </c>
      <c r="H8" s="3">
        <v>1.0</v>
      </c>
      <c r="J8" s="3">
        <v>1.0</v>
      </c>
      <c r="K8" s="3">
        <v>1.0</v>
      </c>
      <c r="L8" s="3">
        <v>-1.0</v>
      </c>
      <c r="M8" s="3">
        <v>-1.0</v>
      </c>
      <c r="N8" s="3">
        <v>1.0</v>
      </c>
      <c r="O8" s="3">
        <v>-1.0</v>
      </c>
      <c r="P8" s="3">
        <v>-1.0</v>
      </c>
      <c r="Q8" s="3">
        <v>1.0</v>
      </c>
      <c r="R8" s="3">
        <v>-1.0</v>
      </c>
      <c r="S8" s="3">
        <v>1.0</v>
      </c>
      <c r="T8" s="3">
        <v>1.0</v>
      </c>
      <c r="U8" s="39">
        <f t="shared" si="1"/>
        <v>11</v>
      </c>
      <c r="V8" s="5">
        <f t="shared" si="2"/>
        <v>6</v>
      </c>
      <c r="W8" s="6">
        <f t="shared" si="3"/>
        <v>0.65</v>
      </c>
      <c r="X8" s="40"/>
    </row>
    <row r="9">
      <c r="A9" s="14" t="s">
        <v>12</v>
      </c>
      <c r="B9" s="3"/>
      <c r="C9" s="3">
        <v>1.0</v>
      </c>
      <c r="D9" s="3">
        <v>1.0</v>
      </c>
      <c r="E9" s="3">
        <v>-1.0</v>
      </c>
      <c r="F9" s="3">
        <v>-1.0</v>
      </c>
      <c r="H9" s="3">
        <v>-1.0</v>
      </c>
      <c r="I9" s="3">
        <v>1.0</v>
      </c>
      <c r="J9" s="3">
        <v>1.0</v>
      </c>
      <c r="K9" s="3">
        <v>1.0</v>
      </c>
      <c r="L9" s="3">
        <v>-1.0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9">
        <f t="shared" si="1"/>
        <v>13</v>
      </c>
      <c r="V9" s="5">
        <f t="shared" si="2"/>
        <v>4</v>
      </c>
      <c r="W9" s="6">
        <f t="shared" si="3"/>
        <v>0.76</v>
      </c>
      <c r="X9" s="40"/>
    </row>
    <row r="10">
      <c r="A10" s="15" t="s">
        <v>13</v>
      </c>
      <c r="B10" s="3"/>
      <c r="C10" s="3">
        <v>-1.0</v>
      </c>
      <c r="D10" s="3">
        <v>1.0</v>
      </c>
      <c r="E10" s="3">
        <v>-1.0</v>
      </c>
      <c r="F10" s="3">
        <v>1.0</v>
      </c>
      <c r="G10" s="3">
        <v>1.0</v>
      </c>
      <c r="H10" s="3">
        <v>-1.0</v>
      </c>
      <c r="J10" s="3">
        <v>1.0</v>
      </c>
      <c r="K10" s="3">
        <v>-1.0</v>
      </c>
      <c r="L10" s="3">
        <v>1.0</v>
      </c>
      <c r="M10" s="3">
        <v>1.0</v>
      </c>
      <c r="N10" s="3">
        <v>1.0</v>
      </c>
      <c r="O10" s="3">
        <v>1.0</v>
      </c>
      <c r="P10" s="3">
        <v>-1.0</v>
      </c>
      <c r="Q10" s="3">
        <v>1.0</v>
      </c>
      <c r="R10" s="3">
        <v>-1.0</v>
      </c>
      <c r="S10" s="3">
        <v>1.0</v>
      </c>
      <c r="T10" s="3">
        <v>1.0</v>
      </c>
      <c r="U10" s="39">
        <f t="shared" si="1"/>
        <v>11</v>
      </c>
      <c r="V10" s="5">
        <f t="shared" si="2"/>
        <v>6</v>
      </c>
      <c r="W10" s="6">
        <f t="shared" si="3"/>
        <v>0.65</v>
      </c>
      <c r="X10" s="40"/>
    </row>
    <row r="11">
      <c r="A11" s="16" t="s">
        <v>14</v>
      </c>
      <c r="B11" s="3"/>
      <c r="C11" s="3">
        <v>-1.0</v>
      </c>
      <c r="D11" s="3">
        <v>-1.0</v>
      </c>
      <c r="E11" s="3">
        <v>1.0</v>
      </c>
      <c r="F11" s="3">
        <v>1.0</v>
      </c>
      <c r="G11" s="3">
        <v>-1.0</v>
      </c>
      <c r="H11" s="3">
        <v>1.0</v>
      </c>
      <c r="I11" s="3">
        <v>-1.0</v>
      </c>
      <c r="J11" s="3">
        <v>-1.0</v>
      </c>
      <c r="L11" s="3">
        <v>-1.0</v>
      </c>
      <c r="M11" s="3">
        <v>-1.0</v>
      </c>
      <c r="N11" s="3">
        <v>1.0</v>
      </c>
      <c r="O11" s="3">
        <v>1.0</v>
      </c>
      <c r="P11" s="3">
        <v>-1.0</v>
      </c>
      <c r="Q11" s="3">
        <v>1.0</v>
      </c>
      <c r="R11" s="3">
        <v>-1.0</v>
      </c>
      <c r="S11" s="3">
        <v>1.0</v>
      </c>
      <c r="T11" s="3">
        <v>1.0</v>
      </c>
      <c r="U11" s="39">
        <f t="shared" si="1"/>
        <v>8</v>
      </c>
      <c r="V11" s="5">
        <f t="shared" si="2"/>
        <v>9</v>
      </c>
      <c r="W11" s="6">
        <f t="shared" si="3"/>
        <v>0.47</v>
      </c>
      <c r="X11" s="40"/>
    </row>
    <row r="12">
      <c r="A12" s="17" t="s">
        <v>15</v>
      </c>
      <c r="B12" s="3"/>
      <c r="C12" s="3">
        <v>-1.0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L12" s="3">
        <v>-1.0</v>
      </c>
      <c r="M12" s="3">
        <v>1.0</v>
      </c>
      <c r="N12" s="3">
        <v>-1.0</v>
      </c>
      <c r="O12" s="3">
        <v>1.0</v>
      </c>
      <c r="P12" s="3">
        <v>-1.0</v>
      </c>
      <c r="Q12" s="3">
        <v>1.0</v>
      </c>
      <c r="R12" s="3">
        <v>1.0</v>
      </c>
      <c r="S12" s="3">
        <v>1.0</v>
      </c>
      <c r="T12" s="3">
        <v>1.0</v>
      </c>
      <c r="U12" s="39">
        <f t="shared" si="1"/>
        <v>13</v>
      </c>
      <c r="V12" s="5">
        <f t="shared" si="2"/>
        <v>4</v>
      </c>
      <c r="W12" s="6">
        <f t="shared" si="3"/>
        <v>0.76</v>
      </c>
      <c r="X12" s="40"/>
    </row>
    <row r="13">
      <c r="A13" s="18" t="s">
        <v>16</v>
      </c>
      <c r="B13" s="7"/>
      <c r="C13" s="3">
        <v>1.0</v>
      </c>
      <c r="D13" s="3">
        <v>-1.0</v>
      </c>
      <c r="E13" s="3">
        <v>1.0</v>
      </c>
      <c r="F13" s="3">
        <v>1.0</v>
      </c>
      <c r="G13" s="3">
        <v>-1.0</v>
      </c>
      <c r="I13" s="3">
        <v>-1.0</v>
      </c>
      <c r="J13" s="3">
        <v>-1.0</v>
      </c>
      <c r="K13" s="3">
        <v>-1.0</v>
      </c>
      <c r="L13" s="3">
        <v>1.0</v>
      </c>
      <c r="M13" s="3">
        <v>-1.0</v>
      </c>
      <c r="N13" s="3">
        <v>-1.0</v>
      </c>
      <c r="O13" s="3">
        <v>-1.0</v>
      </c>
      <c r="P13" s="3">
        <v>-1.0</v>
      </c>
      <c r="Q13" s="3">
        <v>-1.0</v>
      </c>
      <c r="R13" s="3">
        <v>1.0</v>
      </c>
      <c r="S13" s="3">
        <v>-1.0</v>
      </c>
      <c r="T13" s="3">
        <v>-1.0</v>
      </c>
      <c r="U13" s="39">
        <f t="shared" si="1"/>
        <v>5</v>
      </c>
      <c r="V13" s="5">
        <f t="shared" si="2"/>
        <v>12</v>
      </c>
      <c r="W13" s="6">
        <f t="shared" si="3"/>
        <v>0.29</v>
      </c>
      <c r="X13" s="40"/>
    </row>
    <row r="14">
      <c r="A14" s="19" t="s">
        <v>17</v>
      </c>
      <c r="B14" s="3"/>
      <c r="C14" s="3">
        <v>1.0</v>
      </c>
      <c r="D14" s="3">
        <v>1.0</v>
      </c>
      <c r="E14" s="3">
        <v>-1.0</v>
      </c>
      <c r="F14" s="3">
        <v>-1.0</v>
      </c>
      <c r="G14" s="3">
        <v>-1.0</v>
      </c>
      <c r="H14" s="3">
        <v>1.0</v>
      </c>
      <c r="J14" s="3">
        <v>-1.0</v>
      </c>
      <c r="K14" s="3">
        <v>1.0</v>
      </c>
      <c r="L14" s="3">
        <v>-1.0</v>
      </c>
      <c r="M14" s="3">
        <v>-1.0</v>
      </c>
      <c r="N14" s="3">
        <v>-1.0</v>
      </c>
      <c r="O14" s="3">
        <v>1.0</v>
      </c>
      <c r="P14" s="3">
        <v>-1.0</v>
      </c>
      <c r="Q14" s="3">
        <v>-1.0</v>
      </c>
      <c r="R14" s="3">
        <v>1.0</v>
      </c>
      <c r="S14" s="3">
        <v>1.0</v>
      </c>
      <c r="T14" s="3">
        <v>1.0</v>
      </c>
      <c r="U14" s="39">
        <f t="shared" si="1"/>
        <v>8</v>
      </c>
      <c r="V14" s="5">
        <f t="shared" si="2"/>
        <v>9</v>
      </c>
      <c r="W14" s="6">
        <f t="shared" si="3"/>
        <v>0.47</v>
      </c>
      <c r="X14" s="40"/>
    </row>
    <row r="15">
      <c r="A15" s="20" t="s">
        <v>18</v>
      </c>
      <c r="B15" s="3"/>
      <c r="C15" s="3">
        <v>1.0</v>
      </c>
      <c r="D15" s="3">
        <v>1.0</v>
      </c>
      <c r="E15" s="3">
        <v>-1.0</v>
      </c>
      <c r="F15" s="3">
        <v>1.0</v>
      </c>
      <c r="G15" s="3">
        <v>-1.0</v>
      </c>
      <c r="H15" s="3">
        <v>1.0</v>
      </c>
      <c r="I15" s="3">
        <v>1.0</v>
      </c>
      <c r="J15" s="3">
        <v>-1.0</v>
      </c>
      <c r="K15" s="3">
        <v>1.0</v>
      </c>
      <c r="L15" s="3">
        <v>1.0</v>
      </c>
      <c r="N15" s="3">
        <v>-1.0</v>
      </c>
      <c r="O15" s="3">
        <v>-1.0</v>
      </c>
      <c r="P15" s="3">
        <v>-1.0</v>
      </c>
      <c r="Q15" s="3">
        <v>1.0</v>
      </c>
      <c r="R15" s="3">
        <v>-1.0</v>
      </c>
      <c r="S15" s="3">
        <v>-1.0</v>
      </c>
      <c r="T15" s="3">
        <v>1.0</v>
      </c>
      <c r="U15" s="39">
        <f t="shared" si="1"/>
        <v>9</v>
      </c>
      <c r="V15" s="5">
        <f t="shared" si="2"/>
        <v>8</v>
      </c>
      <c r="W15" s="6">
        <f t="shared" si="3"/>
        <v>0.53</v>
      </c>
      <c r="X15" s="40"/>
    </row>
    <row r="16">
      <c r="A16" s="21" t="s">
        <v>19</v>
      </c>
      <c r="B16" s="3"/>
      <c r="C16" s="3">
        <v>1.0</v>
      </c>
      <c r="D16" s="3">
        <v>-1.0</v>
      </c>
      <c r="E16" s="3">
        <v>-1.0</v>
      </c>
      <c r="F16" s="3">
        <v>1.0</v>
      </c>
      <c r="G16" s="3">
        <v>1.0</v>
      </c>
      <c r="H16" s="3">
        <v>1.0</v>
      </c>
      <c r="I16" s="3">
        <v>-1.0</v>
      </c>
      <c r="J16" s="3">
        <v>1.0</v>
      </c>
      <c r="L16" s="3">
        <v>1.0</v>
      </c>
      <c r="M16" s="3">
        <v>1.0</v>
      </c>
      <c r="N16" s="3">
        <v>-1.0</v>
      </c>
      <c r="O16" s="3">
        <v>-1.0</v>
      </c>
      <c r="P16" s="3">
        <v>1.0</v>
      </c>
      <c r="Q16" s="3">
        <v>1.0</v>
      </c>
      <c r="R16" s="3">
        <v>-1.0</v>
      </c>
      <c r="S16" s="3">
        <v>1.0</v>
      </c>
      <c r="T16" s="3">
        <v>1.0</v>
      </c>
      <c r="U16" s="39">
        <f t="shared" si="1"/>
        <v>11</v>
      </c>
      <c r="V16" s="5">
        <f t="shared" si="2"/>
        <v>6</v>
      </c>
      <c r="W16" s="6">
        <f t="shared" si="3"/>
        <v>0.65</v>
      </c>
      <c r="X16" s="40"/>
    </row>
    <row r="17">
      <c r="A17" s="22" t="s">
        <v>20</v>
      </c>
      <c r="B17" s="3"/>
      <c r="C17" s="3">
        <v>-1.0</v>
      </c>
      <c r="D17" s="3">
        <v>-1.0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-1.0</v>
      </c>
      <c r="K17" s="3">
        <v>1.0</v>
      </c>
      <c r="M17" s="3">
        <v>1.0</v>
      </c>
      <c r="N17" s="3">
        <v>1.0</v>
      </c>
      <c r="O17" s="3">
        <v>-1.0</v>
      </c>
      <c r="P17" s="3">
        <v>-1.0</v>
      </c>
      <c r="Q17" s="3">
        <v>1.0</v>
      </c>
      <c r="R17" s="3">
        <v>-1.0</v>
      </c>
      <c r="S17" s="3">
        <v>1.0</v>
      </c>
      <c r="T17" s="3">
        <v>1.0</v>
      </c>
      <c r="U17" s="39">
        <f t="shared" si="1"/>
        <v>11</v>
      </c>
      <c r="V17" s="5">
        <f t="shared" si="2"/>
        <v>6</v>
      </c>
      <c r="W17" s="6">
        <f t="shared" si="3"/>
        <v>0.65</v>
      </c>
      <c r="X17" s="40"/>
    </row>
    <row r="18">
      <c r="A18" s="23" t="s">
        <v>21</v>
      </c>
      <c r="B18" s="3"/>
      <c r="C18" s="3">
        <v>-1.0</v>
      </c>
      <c r="D18" s="3">
        <v>1.0</v>
      </c>
      <c r="E18" s="3">
        <v>-1.0</v>
      </c>
      <c r="F18" s="3">
        <v>1.0</v>
      </c>
      <c r="G18" s="3">
        <v>-1.0</v>
      </c>
      <c r="H18" s="3">
        <v>-1.0</v>
      </c>
      <c r="I18" s="3">
        <v>-1.0</v>
      </c>
      <c r="J18" s="3">
        <v>1.0</v>
      </c>
      <c r="K18" s="3">
        <v>-1.0</v>
      </c>
      <c r="L18" s="3">
        <v>1.0</v>
      </c>
      <c r="M18" s="3">
        <v>1.0</v>
      </c>
      <c r="N18" s="3">
        <v>1.0</v>
      </c>
      <c r="P18" s="3">
        <v>1.0</v>
      </c>
      <c r="Q18" s="3">
        <v>1.0</v>
      </c>
      <c r="R18" s="3">
        <v>-1.0</v>
      </c>
      <c r="S18" s="3">
        <v>-1.0</v>
      </c>
      <c r="T18" s="3">
        <v>1.0</v>
      </c>
      <c r="U18" s="39">
        <f t="shared" si="1"/>
        <v>9</v>
      </c>
      <c r="V18" s="5">
        <f t="shared" si="2"/>
        <v>8</v>
      </c>
      <c r="W18" s="6">
        <f t="shared" si="3"/>
        <v>0.53</v>
      </c>
      <c r="X18" s="40"/>
    </row>
    <row r="19">
      <c r="A19" s="24" t="s">
        <v>22</v>
      </c>
      <c r="B19" s="3"/>
      <c r="C19" s="3">
        <v>1.0</v>
      </c>
      <c r="D19" s="3">
        <v>-1.0</v>
      </c>
      <c r="E19" s="3">
        <v>1.0</v>
      </c>
      <c r="F19" s="3">
        <v>1.0</v>
      </c>
      <c r="H19" s="3">
        <v>-1.0</v>
      </c>
      <c r="I19" s="3">
        <v>1.0</v>
      </c>
      <c r="J19" s="3">
        <v>1.0</v>
      </c>
      <c r="K19" s="3">
        <v>1.0</v>
      </c>
      <c r="L19" s="3">
        <v>-1.0</v>
      </c>
      <c r="M19" s="3">
        <v>-1.0</v>
      </c>
      <c r="N19" s="3">
        <v>-1.0</v>
      </c>
      <c r="O19" s="3">
        <v>1.0</v>
      </c>
      <c r="P19" s="3">
        <v>-1.0</v>
      </c>
      <c r="Q19" s="3">
        <v>1.0</v>
      </c>
      <c r="R19" s="3">
        <v>1.0</v>
      </c>
      <c r="S19" s="3">
        <v>1.0</v>
      </c>
      <c r="T19" s="3">
        <v>1.0</v>
      </c>
      <c r="U19" s="39">
        <f t="shared" si="1"/>
        <v>11</v>
      </c>
      <c r="V19" s="5">
        <f t="shared" si="2"/>
        <v>6</v>
      </c>
      <c r="W19" s="6">
        <f t="shared" si="3"/>
        <v>0.65</v>
      </c>
      <c r="X19" s="40"/>
    </row>
    <row r="20">
      <c r="A20" s="25" t="s">
        <v>23</v>
      </c>
      <c r="B20" s="3"/>
      <c r="C20" s="3">
        <v>-1.0</v>
      </c>
      <c r="D20" s="3">
        <v>1.0</v>
      </c>
      <c r="E20" s="3">
        <v>1.0</v>
      </c>
      <c r="F20" s="3">
        <v>1.0</v>
      </c>
      <c r="G20" s="3">
        <v>-1.0</v>
      </c>
      <c r="H20" s="3">
        <v>1.0</v>
      </c>
      <c r="I20" s="3">
        <v>-1.0</v>
      </c>
      <c r="J20" s="3">
        <v>1.0</v>
      </c>
      <c r="K20" s="3">
        <v>-1.0</v>
      </c>
      <c r="M20" s="3">
        <v>1.0</v>
      </c>
      <c r="N20" s="3">
        <v>-1.0</v>
      </c>
      <c r="O20" s="3">
        <v>1.0</v>
      </c>
      <c r="P20" s="3">
        <v>1.0</v>
      </c>
      <c r="Q20" s="3">
        <v>1.0</v>
      </c>
      <c r="R20" s="3">
        <v>-1.0</v>
      </c>
      <c r="S20" s="3">
        <v>1.0</v>
      </c>
      <c r="T20" s="3">
        <v>-1.0</v>
      </c>
      <c r="U20" s="39">
        <f t="shared" si="1"/>
        <v>10</v>
      </c>
      <c r="V20" s="5">
        <f t="shared" si="2"/>
        <v>7</v>
      </c>
      <c r="W20" s="6">
        <f t="shared" si="3"/>
        <v>0.59</v>
      </c>
      <c r="X20" s="40"/>
    </row>
    <row r="21">
      <c r="A21" s="26" t="s">
        <v>24</v>
      </c>
      <c r="B21" s="3"/>
      <c r="C21" s="3">
        <v>1.0</v>
      </c>
      <c r="D21" s="3">
        <v>1.0</v>
      </c>
      <c r="E21" s="3">
        <v>1.0</v>
      </c>
      <c r="F21" s="3">
        <v>-1.0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M21" s="3">
        <v>1.0</v>
      </c>
      <c r="N21" s="3">
        <v>1.0</v>
      </c>
      <c r="O21" s="3">
        <v>1.0</v>
      </c>
      <c r="P21" s="3">
        <v>-1.0</v>
      </c>
      <c r="Q21" s="3">
        <v>1.0</v>
      </c>
      <c r="R21" s="3">
        <v>-1.0</v>
      </c>
      <c r="S21" s="3">
        <v>1.0</v>
      </c>
      <c r="T21" s="3">
        <v>1.0</v>
      </c>
      <c r="U21" s="39">
        <f t="shared" si="1"/>
        <v>14</v>
      </c>
      <c r="V21" s="5">
        <f t="shared" si="2"/>
        <v>3</v>
      </c>
      <c r="W21" s="6">
        <f t="shared" si="3"/>
        <v>0.82</v>
      </c>
      <c r="X21" s="40"/>
    </row>
    <row r="22">
      <c r="A22" s="27" t="s">
        <v>25</v>
      </c>
      <c r="B22" s="3"/>
      <c r="C22" s="3">
        <v>-1.0</v>
      </c>
      <c r="D22" s="3">
        <v>1.0</v>
      </c>
      <c r="E22" s="3">
        <v>1.0</v>
      </c>
      <c r="F22" s="3">
        <v>1.0</v>
      </c>
      <c r="G22" s="3">
        <v>1.0</v>
      </c>
      <c r="H22" s="3">
        <v>-1.0</v>
      </c>
      <c r="I22" s="3">
        <v>-1.0</v>
      </c>
      <c r="J22" s="3">
        <v>-1.0</v>
      </c>
      <c r="K22" s="3">
        <v>-1.0</v>
      </c>
      <c r="L22" s="3">
        <v>-1.0</v>
      </c>
      <c r="M22" s="3">
        <v>-1.0</v>
      </c>
      <c r="N22" s="3">
        <v>-1.0</v>
      </c>
      <c r="P22" s="3">
        <v>1.0</v>
      </c>
      <c r="Q22" s="3">
        <v>1.0</v>
      </c>
      <c r="R22" s="3">
        <v>1.0</v>
      </c>
      <c r="S22" s="3">
        <v>-1.0</v>
      </c>
      <c r="T22" s="3">
        <v>1.0</v>
      </c>
      <c r="U22" s="39">
        <f t="shared" si="1"/>
        <v>8</v>
      </c>
      <c r="V22" s="5">
        <f t="shared" si="2"/>
        <v>9</v>
      </c>
      <c r="W22" s="6">
        <f t="shared" si="3"/>
        <v>0.47</v>
      </c>
      <c r="X22" s="40"/>
    </row>
    <row r="23">
      <c r="A23" s="28" t="s">
        <v>26</v>
      </c>
      <c r="B23" s="3"/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-1.0</v>
      </c>
      <c r="I23" s="3">
        <v>-1.0</v>
      </c>
      <c r="J23" s="3">
        <v>1.0</v>
      </c>
      <c r="K23" s="3">
        <v>1.0</v>
      </c>
      <c r="L23" s="3">
        <v>1.0</v>
      </c>
      <c r="N23" s="3">
        <v>-1.0</v>
      </c>
      <c r="O23" s="3">
        <v>1.0</v>
      </c>
      <c r="P23" s="3">
        <v>-1.0</v>
      </c>
      <c r="Q23" s="3">
        <v>1.0</v>
      </c>
      <c r="R23" s="3">
        <v>-1.0</v>
      </c>
      <c r="S23" s="3">
        <v>1.0</v>
      </c>
      <c r="T23" s="3">
        <v>-1.0</v>
      </c>
      <c r="U23" s="39">
        <f t="shared" si="1"/>
        <v>11</v>
      </c>
      <c r="V23" s="5">
        <f t="shared" si="2"/>
        <v>6</v>
      </c>
      <c r="W23" s="6">
        <f t="shared" si="3"/>
        <v>0.65</v>
      </c>
      <c r="X23" s="40"/>
    </row>
    <row r="24">
      <c r="A24" s="29" t="s">
        <v>27</v>
      </c>
      <c r="B24" s="3"/>
      <c r="C24" s="3">
        <v>-1.0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-1.0</v>
      </c>
      <c r="J24" s="3">
        <v>-1.0</v>
      </c>
      <c r="K24" s="3">
        <v>1.0</v>
      </c>
      <c r="L24" s="3">
        <v>-1.0</v>
      </c>
      <c r="N24" s="3">
        <v>-1.0</v>
      </c>
      <c r="O24" s="3">
        <v>1.0</v>
      </c>
      <c r="P24" s="3">
        <v>1.0</v>
      </c>
      <c r="Q24" s="3">
        <v>1.0</v>
      </c>
      <c r="R24" s="3">
        <v>-1.0</v>
      </c>
      <c r="S24" s="3">
        <v>-1.0</v>
      </c>
      <c r="T24" s="3">
        <v>1.0</v>
      </c>
      <c r="U24" s="39">
        <f t="shared" si="1"/>
        <v>10</v>
      </c>
      <c r="V24" s="5">
        <f t="shared" si="2"/>
        <v>7</v>
      </c>
      <c r="W24" s="6">
        <f t="shared" si="3"/>
        <v>0.59</v>
      </c>
      <c r="X24" s="40"/>
    </row>
    <row r="25">
      <c r="A25" s="30" t="s">
        <v>28</v>
      </c>
      <c r="B25" s="3"/>
      <c r="C25" s="3">
        <v>-1.0</v>
      </c>
      <c r="D25" s="3">
        <v>1.0</v>
      </c>
      <c r="E25" s="3">
        <v>1.0</v>
      </c>
      <c r="F25" s="3">
        <v>-1.0</v>
      </c>
      <c r="G25" s="3">
        <v>1.0</v>
      </c>
      <c r="H25" s="3">
        <v>1.0</v>
      </c>
      <c r="I25" s="3">
        <v>1.0</v>
      </c>
      <c r="J25" s="3">
        <v>-1.0</v>
      </c>
      <c r="K25" s="3">
        <v>-1.0</v>
      </c>
      <c r="L25" s="3">
        <v>1.0</v>
      </c>
      <c r="M25" s="3">
        <v>-1.0</v>
      </c>
      <c r="N25" s="3">
        <v>-1.0</v>
      </c>
      <c r="P25" s="3">
        <v>-1.0</v>
      </c>
      <c r="Q25" s="3">
        <v>1.0</v>
      </c>
      <c r="R25" s="3">
        <v>1.0</v>
      </c>
      <c r="S25" s="3">
        <v>1.0</v>
      </c>
      <c r="T25" s="3">
        <v>-1.0</v>
      </c>
      <c r="U25" s="39">
        <f t="shared" si="1"/>
        <v>9</v>
      </c>
      <c r="V25" s="5">
        <f t="shared" si="2"/>
        <v>8</v>
      </c>
      <c r="W25" s="6">
        <f t="shared" si="3"/>
        <v>0.53</v>
      </c>
      <c r="X25" s="40"/>
    </row>
    <row r="26">
      <c r="A26" s="31" t="s">
        <v>29</v>
      </c>
      <c r="B26" s="3"/>
      <c r="C26" s="3">
        <v>-1.0</v>
      </c>
      <c r="D26" s="3">
        <v>1.0</v>
      </c>
      <c r="E26" s="3">
        <v>1.0</v>
      </c>
      <c r="F26" s="3">
        <v>1.0</v>
      </c>
      <c r="G26" s="3">
        <v>-1.0</v>
      </c>
      <c r="H26" s="3">
        <v>1.0</v>
      </c>
      <c r="J26" s="3">
        <v>-1.0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-1.0</v>
      </c>
      <c r="Q26" s="3">
        <v>1.0</v>
      </c>
      <c r="R26" s="3">
        <v>-1.0</v>
      </c>
      <c r="S26" s="3">
        <v>1.0</v>
      </c>
      <c r="T26" s="3">
        <v>-1.0</v>
      </c>
      <c r="U26" s="39">
        <f t="shared" si="1"/>
        <v>11</v>
      </c>
      <c r="V26" s="5">
        <f t="shared" si="2"/>
        <v>6</v>
      </c>
      <c r="W26" s="6">
        <f t="shared" si="3"/>
        <v>0.65</v>
      </c>
      <c r="X26" s="40"/>
    </row>
    <row r="27">
      <c r="A27" s="32" t="s">
        <v>30</v>
      </c>
      <c r="B27" s="3"/>
      <c r="C27" s="3">
        <v>1.0</v>
      </c>
      <c r="D27" s="3">
        <v>1.0</v>
      </c>
      <c r="E27" s="3">
        <v>-1.0</v>
      </c>
      <c r="F27" s="3">
        <v>-1.0</v>
      </c>
      <c r="G27" s="3">
        <v>-1.0</v>
      </c>
      <c r="I27" s="3">
        <v>-1.0</v>
      </c>
      <c r="J27" s="3">
        <v>1.0</v>
      </c>
      <c r="K27" s="3">
        <v>-1.0</v>
      </c>
      <c r="L27" s="3">
        <v>1.0</v>
      </c>
      <c r="M27" s="3">
        <v>1.0</v>
      </c>
      <c r="N27" s="3">
        <v>1.0</v>
      </c>
      <c r="O27" s="3">
        <v>1.0</v>
      </c>
      <c r="P27" s="3">
        <v>-1.0</v>
      </c>
      <c r="Q27" s="3">
        <v>1.0</v>
      </c>
      <c r="R27" s="3">
        <v>-1.0</v>
      </c>
      <c r="S27" s="3">
        <v>1.0</v>
      </c>
      <c r="T27" s="3">
        <v>1.0</v>
      </c>
      <c r="U27" s="39">
        <f t="shared" si="1"/>
        <v>10</v>
      </c>
      <c r="V27" s="5">
        <f t="shared" si="2"/>
        <v>7</v>
      </c>
      <c r="W27" s="6">
        <f t="shared" si="3"/>
        <v>0.59</v>
      </c>
      <c r="X27" s="40"/>
    </row>
    <row r="28">
      <c r="A28" s="33" t="s">
        <v>31</v>
      </c>
      <c r="B28" s="3"/>
      <c r="C28" s="3">
        <v>1.0</v>
      </c>
      <c r="D28" s="3">
        <v>1.0</v>
      </c>
      <c r="E28" s="3">
        <v>1.0</v>
      </c>
      <c r="F28" s="3">
        <v>1.0</v>
      </c>
      <c r="G28" s="3">
        <v>-1.0</v>
      </c>
      <c r="H28" s="3">
        <v>1.0</v>
      </c>
      <c r="I28" s="3">
        <v>1.0</v>
      </c>
      <c r="J28" s="3">
        <v>1.0</v>
      </c>
      <c r="K28" s="3">
        <v>-1.0</v>
      </c>
      <c r="M28" s="3">
        <v>1.0</v>
      </c>
      <c r="N28" s="3">
        <v>1.0</v>
      </c>
      <c r="O28" s="3">
        <v>1.0</v>
      </c>
      <c r="P28" s="3">
        <v>-1.0</v>
      </c>
      <c r="Q28" s="3">
        <v>1.0</v>
      </c>
      <c r="R28" s="3">
        <v>1.0</v>
      </c>
      <c r="S28" s="3">
        <v>-1.0</v>
      </c>
      <c r="T28" s="3">
        <v>-1.0</v>
      </c>
      <c r="U28" s="39">
        <f t="shared" si="1"/>
        <v>12</v>
      </c>
      <c r="V28" s="5">
        <f t="shared" si="2"/>
        <v>5</v>
      </c>
      <c r="W28" s="6">
        <f t="shared" si="3"/>
        <v>0.71</v>
      </c>
      <c r="X28" s="40"/>
    </row>
    <row r="29">
      <c r="A29" s="34" t="s">
        <v>32</v>
      </c>
      <c r="B29" s="3"/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-1.0</v>
      </c>
      <c r="I29" s="3">
        <v>-1.0</v>
      </c>
      <c r="J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-1.0</v>
      </c>
      <c r="U29" s="39">
        <f t="shared" si="1"/>
        <v>14</v>
      </c>
      <c r="V29" s="5">
        <f t="shared" si="2"/>
        <v>3</v>
      </c>
      <c r="W29" s="6">
        <f t="shared" si="3"/>
        <v>0.82</v>
      </c>
      <c r="X29" s="40"/>
    </row>
    <row r="30">
      <c r="A30" s="35" t="s">
        <v>33</v>
      </c>
      <c r="B30" s="3"/>
      <c r="C30" s="3">
        <v>-1.0</v>
      </c>
      <c r="D30" s="3">
        <v>1.0</v>
      </c>
      <c r="E30" s="3">
        <v>1.0</v>
      </c>
      <c r="F30" s="3">
        <v>-1.0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9">
        <f t="shared" si="1"/>
        <v>15</v>
      </c>
      <c r="V30" s="5">
        <f t="shared" si="2"/>
        <v>2</v>
      </c>
      <c r="W30" s="6">
        <f t="shared" si="3"/>
        <v>0.88</v>
      </c>
      <c r="X30" s="40"/>
    </row>
    <row r="31">
      <c r="A31" s="36" t="s">
        <v>34</v>
      </c>
      <c r="B31" s="3"/>
      <c r="C31" s="3">
        <v>-1.0</v>
      </c>
      <c r="D31" s="3">
        <v>-1.0</v>
      </c>
      <c r="E31" s="3">
        <v>1.0</v>
      </c>
      <c r="F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-1.0</v>
      </c>
      <c r="M31" s="3">
        <v>1.0</v>
      </c>
      <c r="N31" s="3">
        <v>-1.0</v>
      </c>
      <c r="O31" s="3">
        <v>1.0</v>
      </c>
      <c r="P31" s="3">
        <v>1.0</v>
      </c>
      <c r="Q31" s="3">
        <v>-1.0</v>
      </c>
      <c r="R31" s="3">
        <v>-1.0</v>
      </c>
      <c r="S31" s="3">
        <v>-1.0</v>
      </c>
      <c r="T31" s="3">
        <v>1.0</v>
      </c>
      <c r="U31" s="39">
        <f t="shared" si="1"/>
        <v>10</v>
      </c>
      <c r="V31" s="5">
        <f t="shared" si="2"/>
        <v>7</v>
      </c>
      <c r="W31" s="6">
        <f t="shared" si="3"/>
        <v>0.59</v>
      </c>
      <c r="X31" s="40"/>
    </row>
    <row r="32">
      <c r="A32" s="37" t="s">
        <v>35</v>
      </c>
      <c r="B32" s="3"/>
      <c r="C32" s="3">
        <v>-1.0</v>
      </c>
      <c r="D32" s="3">
        <v>-1.0</v>
      </c>
      <c r="E32" s="3">
        <v>-1.0</v>
      </c>
      <c r="F32" s="3">
        <v>-1.0</v>
      </c>
      <c r="G32" s="3">
        <v>-1.0</v>
      </c>
      <c r="H32" s="3">
        <v>1.0</v>
      </c>
      <c r="J32" s="3">
        <v>1.0</v>
      </c>
      <c r="K32" s="3">
        <v>-1.0</v>
      </c>
      <c r="L32" s="3">
        <v>-1.0</v>
      </c>
      <c r="M32" s="3">
        <v>1.0</v>
      </c>
      <c r="N32" s="3">
        <v>-1.0</v>
      </c>
      <c r="O32" s="3">
        <v>-1.0</v>
      </c>
      <c r="P32" s="3">
        <v>-1.0</v>
      </c>
      <c r="Q32" s="3">
        <v>-1.0</v>
      </c>
      <c r="R32" s="3">
        <v>1.0</v>
      </c>
      <c r="S32" s="3">
        <v>1.0</v>
      </c>
      <c r="T32" s="3">
        <v>1.0</v>
      </c>
      <c r="U32" s="39">
        <f t="shared" si="1"/>
        <v>6</v>
      </c>
      <c r="V32" s="5">
        <f t="shared" si="2"/>
        <v>11</v>
      </c>
      <c r="W32" s="6">
        <f t="shared" si="3"/>
        <v>0.35</v>
      </c>
      <c r="X32" s="40"/>
    </row>
    <row r="33">
      <c r="A33" s="38" t="s">
        <v>36</v>
      </c>
      <c r="B33" s="3"/>
      <c r="C33" s="3">
        <v>1.0</v>
      </c>
      <c r="D33" s="3">
        <v>-1.0</v>
      </c>
      <c r="E33" s="3">
        <v>1.0</v>
      </c>
      <c r="F33" s="3">
        <v>1.0</v>
      </c>
      <c r="G33" s="3">
        <v>-1.0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-1.0</v>
      </c>
      <c r="N33" s="3">
        <v>1.0</v>
      </c>
      <c r="O33" s="3">
        <v>1.0</v>
      </c>
      <c r="Q33" s="3">
        <v>1.0</v>
      </c>
      <c r="R33" s="3">
        <v>-1.0</v>
      </c>
      <c r="S33" s="3">
        <v>1.0</v>
      </c>
      <c r="T33" s="3">
        <v>1.0</v>
      </c>
      <c r="U33" s="39">
        <f t="shared" si="1"/>
        <v>13</v>
      </c>
      <c r="V33" s="5">
        <f t="shared" si="2"/>
        <v>4</v>
      </c>
      <c r="W33" s="6">
        <f t="shared" si="3"/>
        <v>0.76</v>
      </c>
      <c r="X33" s="40"/>
    </row>
    <row r="34">
      <c r="C34" s="7">
        <f t="shared" ref="C34:T34" si="4">COUNTIF(C2:C33, "&gt;0") / 2</f>
        <v>9</v>
      </c>
      <c r="D34" s="7">
        <f t="shared" si="4"/>
        <v>11</v>
      </c>
      <c r="E34" s="7">
        <f t="shared" si="4"/>
        <v>11</v>
      </c>
      <c r="F34" s="7">
        <f t="shared" si="4"/>
        <v>11</v>
      </c>
      <c r="G34" s="7">
        <f t="shared" si="4"/>
        <v>7</v>
      </c>
      <c r="H34" s="7">
        <f t="shared" si="4"/>
        <v>11</v>
      </c>
      <c r="I34" s="7">
        <f t="shared" si="4"/>
        <v>7</v>
      </c>
      <c r="J34" s="7">
        <f t="shared" si="4"/>
        <v>11</v>
      </c>
      <c r="K34" s="7">
        <f t="shared" si="4"/>
        <v>9</v>
      </c>
      <c r="L34" s="7">
        <f t="shared" si="4"/>
        <v>7</v>
      </c>
      <c r="M34" s="7">
        <f t="shared" si="4"/>
        <v>9</v>
      </c>
      <c r="N34" s="7">
        <f t="shared" si="4"/>
        <v>7</v>
      </c>
      <c r="O34" s="7">
        <f t="shared" si="4"/>
        <v>10</v>
      </c>
      <c r="P34" s="7">
        <f t="shared" si="4"/>
        <v>6</v>
      </c>
      <c r="Q34" s="7">
        <f t="shared" si="4"/>
        <v>13</v>
      </c>
      <c r="R34" s="7">
        <f t="shared" si="4"/>
        <v>7</v>
      </c>
      <c r="S34" s="7">
        <f t="shared" si="4"/>
        <v>11</v>
      </c>
      <c r="T34" s="7">
        <f t="shared" si="4"/>
        <v>12</v>
      </c>
      <c r="U34" s="41">
        <f> SUM(U2:U33)</f>
        <v>338</v>
      </c>
      <c r="V34" s="41">
        <f>SUM(V2:V33)</f>
        <v>206</v>
      </c>
      <c r="W34" s="41">
        <f> ROUND(U34 / (U34+V34),2)</f>
        <v>0.62</v>
      </c>
    </row>
    <row r="36">
      <c r="A36" s="42" t="s">
        <v>37</v>
      </c>
      <c r="C36" s="1" t="s">
        <v>1</v>
      </c>
      <c r="D36" s="1" t="s">
        <v>2</v>
      </c>
      <c r="E36" s="1" t="s">
        <v>3</v>
      </c>
    </row>
    <row r="37">
      <c r="A37" s="2" t="s">
        <v>5</v>
      </c>
      <c r="B37" s="3"/>
      <c r="C37" s="7">
        <f> COUNTIF('Weeks 1-18'!A1:BB20, "ARI")</f>
        <v>4</v>
      </c>
      <c r="D37" s="7">
        <f t="shared" ref="D37:D68" si="5"> 17 - C37</f>
        <v>13</v>
      </c>
      <c r="E37" s="7">
        <f t="shared" ref="E37:E68" si="6"> ROUND(C37/(C37+D37),2)</f>
        <v>0.24</v>
      </c>
    </row>
    <row r="38">
      <c r="A38" s="8" t="s">
        <v>6</v>
      </c>
      <c r="B38" s="7"/>
      <c r="C38" s="7">
        <f> COUNTIF('Weeks 1-18'!A1:BB20, "ATL")</f>
        <v>7</v>
      </c>
      <c r="D38" s="7">
        <f t="shared" si="5"/>
        <v>10</v>
      </c>
      <c r="E38" s="7">
        <f t="shared" si="6"/>
        <v>0.41</v>
      </c>
    </row>
    <row r="39">
      <c r="A39" s="9" t="s">
        <v>7</v>
      </c>
      <c r="B39" s="3"/>
      <c r="C39" s="7">
        <f> COUNTIF('Weeks 1-18'!A1:BB20, "BAL")</f>
        <v>13</v>
      </c>
      <c r="D39" s="7">
        <f t="shared" si="5"/>
        <v>4</v>
      </c>
      <c r="E39" s="7">
        <f t="shared" si="6"/>
        <v>0.76</v>
      </c>
    </row>
    <row r="40">
      <c r="A40" s="10" t="s">
        <v>8</v>
      </c>
      <c r="B40" s="3"/>
      <c r="C40" s="7">
        <f> COUNTIF('Weeks 1-18'!A1:BB20, "BUF")</f>
        <v>12</v>
      </c>
      <c r="D40" s="7">
        <f t="shared" si="5"/>
        <v>5</v>
      </c>
      <c r="E40" s="7">
        <f t="shared" si="6"/>
        <v>0.71</v>
      </c>
    </row>
    <row r="41">
      <c r="A41" s="11" t="s">
        <v>9</v>
      </c>
      <c r="B41" s="7"/>
      <c r="C41" s="7">
        <f> COUNTIF('Weeks 1-18'!A1:BB20, "CAR")</f>
        <v>2</v>
      </c>
      <c r="D41" s="7">
        <f t="shared" si="5"/>
        <v>15</v>
      </c>
      <c r="E41" s="7">
        <f t="shared" si="6"/>
        <v>0.12</v>
      </c>
    </row>
    <row r="42">
      <c r="A42" s="12" t="s">
        <v>10</v>
      </c>
      <c r="B42" s="3"/>
      <c r="C42" s="7">
        <f> COUNTIF('Weeks 1-18'!A1:BB20, "CHI")</f>
        <v>3</v>
      </c>
      <c r="D42" s="7">
        <f t="shared" si="5"/>
        <v>14</v>
      </c>
      <c r="E42" s="7">
        <f t="shared" si="6"/>
        <v>0.18</v>
      </c>
    </row>
    <row r="43">
      <c r="A43" s="13" t="s">
        <v>11</v>
      </c>
      <c r="B43" s="3"/>
      <c r="C43" s="7">
        <f> COUNTIF('Weeks 1-18'!A1:BB20, "CIN")</f>
        <v>11</v>
      </c>
      <c r="D43" s="7">
        <f t="shared" si="5"/>
        <v>6</v>
      </c>
      <c r="E43" s="7">
        <f t="shared" si="6"/>
        <v>0.65</v>
      </c>
    </row>
    <row r="44">
      <c r="A44" s="14" t="s">
        <v>12</v>
      </c>
      <c r="B44" s="3"/>
      <c r="C44" s="7">
        <f> COUNTIF('Weeks 1-18'!A1:BB20, "CLE")</f>
        <v>9</v>
      </c>
      <c r="D44" s="7">
        <f t="shared" si="5"/>
        <v>8</v>
      </c>
      <c r="E44" s="7">
        <f t="shared" si="6"/>
        <v>0.53</v>
      </c>
    </row>
    <row r="45">
      <c r="A45" s="15" t="s">
        <v>13</v>
      </c>
      <c r="B45" s="3"/>
      <c r="C45" s="7">
        <f> COUNTIF('Weeks 1-18'!A1:BB20, "DAL")</f>
        <v>12</v>
      </c>
      <c r="D45" s="7">
        <f t="shared" si="5"/>
        <v>5</v>
      </c>
      <c r="E45" s="7">
        <f t="shared" si="6"/>
        <v>0.71</v>
      </c>
    </row>
    <row r="46">
      <c r="A46" s="16" t="s">
        <v>14</v>
      </c>
      <c r="B46" s="3"/>
      <c r="C46" s="7">
        <f> COUNTIF('Weeks 1-18'!A1:BB20, "DEN")</f>
        <v>7</v>
      </c>
      <c r="D46" s="7">
        <f t="shared" si="5"/>
        <v>10</v>
      </c>
      <c r="E46" s="7">
        <f t="shared" si="6"/>
        <v>0.41</v>
      </c>
    </row>
    <row r="47">
      <c r="A47" s="17" t="s">
        <v>15</v>
      </c>
      <c r="B47" s="3"/>
      <c r="C47" s="7">
        <f> COUNTIF('Weeks 1-18'!A1:BB20, "DET")</f>
        <v>12</v>
      </c>
      <c r="D47" s="7">
        <f t="shared" si="5"/>
        <v>5</v>
      </c>
      <c r="E47" s="7">
        <f t="shared" si="6"/>
        <v>0.71</v>
      </c>
    </row>
    <row r="48">
      <c r="A48" s="18" t="s">
        <v>16</v>
      </c>
      <c r="B48" s="7"/>
      <c r="C48" s="7">
        <f> COUNTIF('Weeks 1-18'!A1:BB20, "GB")</f>
        <v>9</v>
      </c>
      <c r="D48" s="7">
        <f t="shared" si="5"/>
        <v>8</v>
      </c>
      <c r="E48" s="7">
        <f t="shared" si="6"/>
        <v>0.53</v>
      </c>
    </row>
    <row r="49">
      <c r="A49" s="19" t="s">
        <v>17</v>
      </c>
      <c r="B49" s="3"/>
      <c r="C49" s="7">
        <f> COUNTIF('Weeks 1-18'!A1:BB20, "HOU")</f>
        <v>9</v>
      </c>
      <c r="D49" s="7">
        <f t="shared" si="5"/>
        <v>8</v>
      </c>
      <c r="E49" s="7">
        <f t="shared" si="6"/>
        <v>0.53</v>
      </c>
    </row>
    <row r="50">
      <c r="A50" s="20" t="s">
        <v>18</v>
      </c>
      <c r="B50" s="3"/>
      <c r="C50" s="7">
        <f> COUNTIF('Weeks 1-18'!A1:BB20, "IND")</f>
        <v>7</v>
      </c>
      <c r="D50" s="7">
        <f t="shared" si="5"/>
        <v>10</v>
      </c>
      <c r="E50" s="7">
        <f t="shared" si="6"/>
        <v>0.41</v>
      </c>
    </row>
    <row r="51">
      <c r="A51" s="21" t="s">
        <v>19</v>
      </c>
      <c r="B51" s="3"/>
      <c r="C51" s="7">
        <f> COUNTIF('Weeks 1-18'!A1:BB20, "JAC")</f>
        <v>11</v>
      </c>
      <c r="D51" s="7">
        <f t="shared" si="5"/>
        <v>6</v>
      </c>
      <c r="E51" s="7">
        <f t="shared" si="6"/>
        <v>0.65</v>
      </c>
    </row>
    <row r="52">
      <c r="A52" s="22" t="s">
        <v>20</v>
      </c>
      <c r="B52" s="3"/>
      <c r="C52" s="7">
        <f> COUNTIF('Weeks 1-18'!A1:BB20, "KC")</f>
        <v>14</v>
      </c>
      <c r="D52" s="7">
        <f t="shared" si="5"/>
        <v>3</v>
      </c>
      <c r="E52" s="7">
        <f t="shared" si="6"/>
        <v>0.82</v>
      </c>
    </row>
    <row r="53">
      <c r="A53" s="23" t="s">
        <v>21</v>
      </c>
      <c r="B53" s="3"/>
      <c r="C53" s="7">
        <f> COUNTIF('Weeks 1-18'!A1:BB20, "LV")</f>
        <v>6</v>
      </c>
      <c r="D53" s="7">
        <f t="shared" si="5"/>
        <v>11</v>
      </c>
      <c r="E53" s="7">
        <f t="shared" si="6"/>
        <v>0.35</v>
      </c>
    </row>
    <row r="54">
      <c r="A54" s="24" t="s">
        <v>22</v>
      </c>
      <c r="B54" s="3"/>
      <c r="C54" s="7">
        <f> COUNTIF('Weeks 1-18'!A1:BB20, "LAC")</f>
        <v>11</v>
      </c>
      <c r="D54" s="7">
        <f t="shared" si="5"/>
        <v>6</v>
      </c>
      <c r="E54" s="7">
        <f t="shared" si="6"/>
        <v>0.65</v>
      </c>
    </row>
    <row r="55">
      <c r="A55" s="25" t="s">
        <v>23</v>
      </c>
      <c r="B55" s="3"/>
      <c r="C55" s="7">
        <f> COUNTIF('Weeks 1-18'!A1:BB20, "LAR")</f>
        <v>9</v>
      </c>
      <c r="D55" s="7">
        <f t="shared" si="5"/>
        <v>8</v>
      </c>
      <c r="E55" s="7">
        <f t="shared" si="6"/>
        <v>0.53</v>
      </c>
    </row>
    <row r="56">
      <c r="A56" s="26" t="s">
        <v>24</v>
      </c>
      <c r="B56" s="3"/>
      <c r="C56" s="7">
        <f> COUNTIF('Weeks 1-18'!A1:BB20, "MIA")</f>
        <v>12</v>
      </c>
      <c r="D56" s="7">
        <f t="shared" si="5"/>
        <v>5</v>
      </c>
      <c r="E56" s="7">
        <f t="shared" si="6"/>
        <v>0.71</v>
      </c>
    </row>
    <row r="57">
      <c r="A57" s="27" t="s">
        <v>25</v>
      </c>
      <c r="B57" s="3"/>
      <c r="C57" s="7">
        <f> COUNTIF('Weeks 1-18'!A1:BB20, "MIN")</f>
        <v>6</v>
      </c>
      <c r="D57" s="7">
        <f t="shared" si="5"/>
        <v>11</v>
      </c>
      <c r="E57" s="7">
        <f t="shared" si="6"/>
        <v>0.35</v>
      </c>
    </row>
    <row r="58">
      <c r="A58" s="28" t="s">
        <v>26</v>
      </c>
      <c r="B58" s="3"/>
      <c r="C58" s="7">
        <f> COUNTIF('Weeks 1-18'!A1:BB20, "NE")</f>
        <v>4</v>
      </c>
      <c r="D58" s="7">
        <f t="shared" si="5"/>
        <v>13</v>
      </c>
      <c r="E58" s="7">
        <f t="shared" si="6"/>
        <v>0.24</v>
      </c>
    </row>
    <row r="59">
      <c r="A59" s="29" t="s">
        <v>27</v>
      </c>
      <c r="B59" s="3"/>
      <c r="C59" s="7">
        <f> COUNTIF('Weeks 1-18'!A1:BB20, "NO")</f>
        <v>10</v>
      </c>
      <c r="D59" s="7">
        <f t="shared" si="5"/>
        <v>7</v>
      </c>
      <c r="E59" s="7">
        <f t="shared" si="6"/>
        <v>0.59</v>
      </c>
    </row>
    <row r="60">
      <c r="A60" s="30" t="s">
        <v>28</v>
      </c>
      <c r="B60" s="3"/>
      <c r="C60" s="7">
        <f> COUNTIF('Weeks 1-18'!A1:BB20, "NYG")</f>
        <v>6</v>
      </c>
      <c r="D60" s="7">
        <f t="shared" si="5"/>
        <v>11</v>
      </c>
      <c r="E60" s="7">
        <f t="shared" si="6"/>
        <v>0.35</v>
      </c>
    </row>
    <row r="61">
      <c r="A61" s="31" t="s">
        <v>29</v>
      </c>
      <c r="B61" s="3"/>
      <c r="C61" s="7">
        <f> COUNTIF('Weeks 1-18'!A1:BB20, "NYJ")</f>
        <v>1</v>
      </c>
      <c r="D61" s="7">
        <f t="shared" si="5"/>
        <v>16</v>
      </c>
      <c r="E61" s="7">
        <f t="shared" si="6"/>
        <v>0.06</v>
      </c>
    </row>
    <row r="62">
      <c r="A62" s="32" t="s">
        <v>30</v>
      </c>
      <c r="B62" s="3"/>
      <c r="C62" s="7">
        <f> COUNTIF('Weeks 1-18'!A1:BB20, "PIT")</f>
        <v>7</v>
      </c>
      <c r="D62" s="7">
        <f t="shared" si="5"/>
        <v>10</v>
      </c>
      <c r="E62" s="7">
        <f t="shared" si="6"/>
        <v>0.41</v>
      </c>
    </row>
    <row r="63">
      <c r="A63" s="33" t="s">
        <v>31</v>
      </c>
      <c r="B63" s="3"/>
      <c r="C63" s="7">
        <f> COUNTIF('Weeks 1-18'!A1:BB20, "PHI")</f>
        <v>12</v>
      </c>
      <c r="D63" s="7">
        <f t="shared" si="5"/>
        <v>5</v>
      </c>
      <c r="E63" s="7">
        <f t="shared" si="6"/>
        <v>0.71</v>
      </c>
    </row>
    <row r="64">
      <c r="A64" s="34" t="s">
        <v>32</v>
      </c>
      <c r="B64" s="3"/>
      <c r="C64" s="7">
        <f> COUNTIF('Weeks 1-18'!A1:BB20, "SF")</f>
        <v>15</v>
      </c>
      <c r="D64" s="7">
        <f t="shared" si="5"/>
        <v>2</v>
      </c>
      <c r="E64" s="7">
        <f t="shared" si="6"/>
        <v>0.88</v>
      </c>
    </row>
    <row r="65">
      <c r="A65" s="35" t="s">
        <v>33</v>
      </c>
      <c r="B65" s="3"/>
      <c r="C65" s="7">
        <f> COUNTIF('Weeks 1-18'!A1:BB20, "SEA")</f>
        <v>9</v>
      </c>
      <c r="D65" s="7">
        <f t="shared" si="5"/>
        <v>8</v>
      </c>
      <c r="E65" s="7">
        <f t="shared" si="6"/>
        <v>0.53</v>
      </c>
    </row>
    <row r="66">
      <c r="A66" s="36" t="s">
        <v>34</v>
      </c>
      <c r="B66" s="3"/>
      <c r="C66" s="7">
        <f> COUNTIF('Weeks 1-18'!A1:BB20, "TB")</f>
        <v>6</v>
      </c>
      <c r="D66" s="7">
        <f t="shared" si="5"/>
        <v>11</v>
      </c>
      <c r="E66" s="7">
        <f t="shared" si="6"/>
        <v>0.35</v>
      </c>
    </row>
    <row r="67">
      <c r="A67" s="37" t="s">
        <v>35</v>
      </c>
      <c r="B67" s="3"/>
      <c r="C67" s="7">
        <f> COUNTIF('Weeks 1-18'!A1:BB20, "TEN")</f>
        <v>9</v>
      </c>
      <c r="D67" s="7">
        <f t="shared" si="5"/>
        <v>8</v>
      </c>
      <c r="E67" s="7">
        <f t="shared" si="6"/>
        <v>0.53</v>
      </c>
    </row>
    <row r="68">
      <c r="A68" s="38" t="s">
        <v>36</v>
      </c>
      <c r="B68" s="3"/>
      <c r="C68" s="7">
        <f> COUNTIF('Weeks 1-18'!A1:BB20, "WAS")</f>
        <v>6</v>
      </c>
      <c r="D68" s="7">
        <f t="shared" si="5"/>
        <v>11</v>
      </c>
      <c r="E68" s="7">
        <f t="shared" si="6"/>
        <v>0.35</v>
      </c>
    </row>
  </sheetData>
  <mergeCells count="33"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64:F64"/>
    <mergeCell ref="E65:F65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E63:F63"/>
  </mergeCells>
  <conditionalFormatting sqref="A2 A37">
    <cfRule type="colorScale" priority="1">
      <colorScale>
        <cfvo type="min"/>
        <cfvo type="max"/>
        <color rgb="FF57BB8A"/>
        <color rgb="FFFFFFFF"/>
      </colorScale>
    </cfRule>
  </conditionalFormatting>
  <conditionalFormatting sqref="A3 A38">
    <cfRule type="colorScale" priority="2">
      <colorScale>
        <cfvo type="min"/>
        <cfvo type="max"/>
        <color rgb="FF57BB8A"/>
        <color rgb="FFFFFFFF"/>
      </colorScale>
    </cfRule>
  </conditionalFormatting>
  <drawing r:id="rId1"/>
  <extLst>
    <ext uri="{05C60535-1F16-4fd2-B633-F4F36F0B64E0}">
      <x14:sparklineGroups>
        <x14:sparklineGroup type="stacked" displayEmptyCellsAs="gap" negative="1">
          <x14:colorSeries rgb="FF008000"/>
          <x14:colorNegative rgb="FFFF0000"/>
          <x14:sparklines>
            <x14:sparkline>
              <xm:f>'Pickem Record'!C2:T2</xm:f>
              <xm:sqref>X2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Record'!C3:T3</xm:f>
              <xm:sqref>X3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Record'!C4:T4</xm:f>
              <xm:sqref>X4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Record'!C5:T5</xm:f>
              <xm:sqref>X5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Record'!C6:T6</xm:f>
              <xm:sqref>X6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Record'!C7:T7</xm:f>
              <xm:sqref>X7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Record'!C8:T8</xm:f>
              <xm:sqref>X8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Record'!C9:T9</xm:f>
              <xm:sqref>X9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Record'!C10:T10</xm:f>
              <xm:sqref>X10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Record'!C11:T11</xm:f>
              <xm:sqref>X11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Record'!C12:T12</xm:f>
              <xm:sqref>X12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Record'!C13:T13</xm:f>
              <xm:sqref>X13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Record'!C14:T14</xm:f>
              <xm:sqref>X14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Record'!C15:T15</xm:f>
              <xm:sqref>X15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Record'!C16:T16</xm:f>
              <xm:sqref>X16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Record'!C17:T17</xm:f>
              <xm:sqref>X17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Record'!C18:T18</xm:f>
              <xm:sqref>X18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Record'!C19:T19</xm:f>
              <xm:sqref>X19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Record'!C20:T20</xm:f>
              <xm:sqref>X20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Record'!C21:T21</xm:f>
              <xm:sqref>X21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Record'!C22:T22</xm:f>
              <xm:sqref>X22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Record'!C23:T23</xm:f>
              <xm:sqref>X23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Record'!C24:T24</xm:f>
              <xm:sqref>X24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Record'!C25:T25</xm:f>
              <xm:sqref>X25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Record'!C26:T26</xm:f>
              <xm:sqref>X26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Record'!C27:T27</xm:f>
              <xm:sqref>X27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Record'!C28:T28</xm:f>
              <xm:sqref>X28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Record'!C29:T29</xm:f>
              <xm:sqref>X29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Record'!C30:T30</xm:f>
              <xm:sqref>X30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Record'!C31:T31</xm:f>
              <xm:sqref>X31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Record'!C32:T32</xm:f>
              <xm:sqref>X32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Record'!C33:T33</xm:f>
              <xm:sqref>X33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3" t="s">
        <v>38</v>
      </c>
      <c r="D1" s="3" t="s">
        <v>39</v>
      </c>
      <c r="G1" s="3" t="s">
        <v>40</v>
      </c>
      <c r="J1" s="3" t="s">
        <v>41</v>
      </c>
      <c r="M1" s="3" t="s">
        <v>42</v>
      </c>
      <c r="P1" s="3" t="s">
        <v>43</v>
      </c>
      <c r="S1" s="43" t="s">
        <v>44</v>
      </c>
      <c r="T1" s="43"/>
      <c r="U1" s="43"/>
      <c r="V1" s="43" t="s">
        <v>45</v>
      </c>
      <c r="W1" s="43"/>
      <c r="X1" s="43"/>
      <c r="Y1" s="43" t="s">
        <v>46</v>
      </c>
      <c r="Z1" s="43"/>
      <c r="AA1" s="43"/>
      <c r="AB1" s="44" t="s">
        <v>47</v>
      </c>
      <c r="AC1" s="43"/>
      <c r="AD1" s="43"/>
      <c r="AE1" s="44" t="s">
        <v>48</v>
      </c>
      <c r="AF1" s="43"/>
      <c r="AG1" s="43"/>
      <c r="AH1" s="44" t="s">
        <v>49</v>
      </c>
      <c r="AI1" s="43"/>
      <c r="AJ1" s="43"/>
      <c r="AK1" s="44" t="s">
        <v>50</v>
      </c>
      <c r="AL1" s="43"/>
      <c r="AM1" s="43"/>
      <c r="AN1" s="44" t="s">
        <v>51</v>
      </c>
      <c r="AO1" s="43"/>
      <c r="AP1" s="43"/>
      <c r="AQ1" s="44" t="s">
        <v>52</v>
      </c>
      <c r="AR1" s="43"/>
      <c r="AS1" s="43"/>
      <c r="AT1" s="44" t="s">
        <v>53</v>
      </c>
      <c r="AU1" s="43"/>
      <c r="AV1" s="43"/>
      <c r="AW1" s="44" t="s">
        <v>54</v>
      </c>
      <c r="AX1" s="43"/>
      <c r="AY1" s="43"/>
      <c r="AZ1" s="44" t="s">
        <v>55</v>
      </c>
      <c r="BA1" s="43"/>
      <c r="BB1" s="43"/>
    </row>
    <row r="2">
      <c r="A2" s="3" t="s">
        <v>56</v>
      </c>
      <c r="B2" s="3" t="s">
        <v>57</v>
      </c>
      <c r="C2" s="3" t="s">
        <v>58</v>
      </c>
      <c r="D2" s="3" t="s">
        <v>56</v>
      </c>
      <c r="E2" s="3" t="s">
        <v>57</v>
      </c>
      <c r="F2" s="3" t="s">
        <v>58</v>
      </c>
      <c r="G2" s="3" t="s">
        <v>56</v>
      </c>
      <c r="H2" s="3" t="s">
        <v>57</v>
      </c>
      <c r="I2" s="3" t="s">
        <v>58</v>
      </c>
      <c r="J2" s="3" t="s">
        <v>56</v>
      </c>
      <c r="K2" s="3" t="s">
        <v>57</v>
      </c>
      <c r="L2" s="3" t="s">
        <v>58</v>
      </c>
      <c r="M2" s="3" t="s">
        <v>56</v>
      </c>
      <c r="N2" s="3" t="s">
        <v>57</v>
      </c>
      <c r="O2" s="3" t="s">
        <v>58</v>
      </c>
      <c r="P2" s="3" t="s">
        <v>56</v>
      </c>
      <c r="Q2" s="3" t="s">
        <v>57</v>
      </c>
      <c r="R2" s="3" t="s">
        <v>58</v>
      </c>
      <c r="S2" s="43" t="s">
        <v>56</v>
      </c>
      <c r="T2" s="43" t="s">
        <v>57</v>
      </c>
      <c r="U2" s="43" t="s">
        <v>58</v>
      </c>
      <c r="V2" s="43" t="s">
        <v>56</v>
      </c>
      <c r="W2" s="43" t="s">
        <v>57</v>
      </c>
      <c r="X2" s="43" t="s">
        <v>58</v>
      </c>
      <c r="Y2" s="43" t="s">
        <v>56</v>
      </c>
      <c r="Z2" s="43" t="s">
        <v>57</v>
      </c>
      <c r="AA2" s="43" t="s">
        <v>58</v>
      </c>
      <c r="AB2" s="43" t="s">
        <v>56</v>
      </c>
      <c r="AC2" s="43" t="s">
        <v>57</v>
      </c>
      <c r="AD2" s="43" t="s">
        <v>58</v>
      </c>
      <c r="AE2" s="43" t="s">
        <v>56</v>
      </c>
      <c r="AF2" s="43" t="s">
        <v>57</v>
      </c>
      <c r="AG2" s="43" t="s">
        <v>58</v>
      </c>
      <c r="AH2" s="43" t="s">
        <v>56</v>
      </c>
      <c r="AI2" s="43" t="s">
        <v>57</v>
      </c>
      <c r="AJ2" s="43" t="s">
        <v>58</v>
      </c>
      <c r="AK2" s="43" t="s">
        <v>56</v>
      </c>
      <c r="AL2" s="43" t="s">
        <v>57</v>
      </c>
      <c r="AM2" s="43" t="s">
        <v>58</v>
      </c>
      <c r="AN2" s="43" t="s">
        <v>56</v>
      </c>
      <c r="AO2" s="43" t="s">
        <v>57</v>
      </c>
      <c r="AP2" s="43" t="s">
        <v>58</v>
      </c>
      <c r="AQ2" s="43" t="s">
        <v>56</v>
      </c>
      <c r="AR2" s="43" t="s">
        <v>57</v>
      </c>
      <c r="AS2" s="43" t="s">
        <v>58</v>
      </c>
      <c r="AT2" s="43" t="s">
        <v>56</v>
      </c>
      <c r="AU2" s="43" t="s">
        <v>57</v>
      </c>
      <c r="AV2" s="43" t="s">
        <v>58</v>
      </c>
      <c r="AW2" s="43" t="s">
        <v>56</v>
      </c>
      <c r="AX2" s="43" t="s">
        <v>57</v>
      </c>
      <c r="AY2" s="43" t="s">
        <v>58</v>
      </c>
      <c r="AZ2" s="43" t="s">
        <v>56</v>
      </c>
      <c r="BA2" s="43" t="s">
        <v>57</v>
      </c>
      <c r="BB2" s="43" t="s">
        <v>58</v>
      </c>
    </row>
    <row r="3">
      <c r="A3" s="3" t="s">
        <v>59</v>
      </c>
      <c r="B3" s="3" t="s">
        <v>60</v>
      </c>
      <c r="C3" s="3">
        <v>-1.0</v>
      </c>
      <c r="D3" s="3" t="s">
        <v>61</v>
      </c>
      <c r="E3" s="3" t="s">
        <v>62</v>
      </c>
      <c r="F3" s="3">
        <v>1.0</v>
      </c>
      <c r="G3" s="3" t="s">
        <v>63</v>
      </c>
      <c r="H3" s="3" t="s">
        <v>64</v>
      </c>
      <c r="I3" s="3">
        <v>1.0</v>
      </c>
      <c r="J3" s="3" t="s">
        <v>65</v>
      </c>
      <c r="K3" s="3" t="s">
        <v>66</v>
      </c>
      <c r="L3" s="3">
        <v>1.0</v>
      </c>
      <c r="M3" s="3" t="s">
        <v>67</v>
      </c>
      <c r="N3" s="3" t="s">
        <v>68</v>
      </c>
      <c r="O3" s="3">
        <v>-1.0</v>
      </c>
      <c r="P3" s="3" t="s">
        <v>69</v>
      </c>
      <c r="Q3" s="3" t="s">
        <v>60</v>
      </c>
      <c r="R3" s="3">
        <v>1.0</v>
      </c>
      <c r="S3" s="44" t="s">
        <v>70</v>
      </c>
      <c r="T3" s="44" t="s">
        <v>71</v>
      </c>
      <c r="U3" s="44">
        <v>-1.0</v>
      </c>
      <c r="V3" s="44" t="s">
        <v>72</v>
      </c>
      <c r="W3" s="44" t="s">
        <v>73</v>
      </c>
      <c r="X3" s="44">
        <v>1.0</v>
      </c>
      <c r="Y3" s="44" t="s">
        <v>74</v>
      </c>
      <c r="Z3" s="44" t="s">
        <v>75</v>
      </c>
      <c r="AA3" s="44">
        <v>-1.0</v>
      </c>
      <c r="AB3" s="44" t="s">
        <v>76</v>
      </c>
      <c r="AC3" s="44" t="s">
        <v>77</v>
      </c>
      <c r="AD3" s="44">
        <v>-1.0</v>
      </c>
      <c r="AE3" s="44" t="s">
        <v>78</v>
      </c>
      <c r="AF3" s="44" t="s">
        <v>79</v>
      </c>
      <c r="AG3" s="44">
        <v>-1.0</v>
      </c>
      <c r="AH3" s="44" t="s">
        <v>80</v>
      </c>
      <c r="AI3" s="44" t="s">
        <v>66</v>
      </c>
      <c r="AJ3" s="44">
        <v>-1.0</v>
      </c>
      <c r="AK3" s="44" t="s">
        <v>81</v>
      </c>
      <c r="AL3" s="3" t="s">
        <v>82</v>
      </c>
      <c r="AM3" s="44">
        <v>1.0</v>
      </c>
      <c r="AN3" s="44" t="s">
        <v>83</v>
      </c>
      <c r="AO3" s="3" t="s">
        <v>84</v>
      </c>
      <c r="AP3" s="44">
        <v>-1.0</v>
      </c>
      <c r="AQ3" s="44" t="s">
        <v>85</v>
      </c>
      <c r="AR3" s="44" t="s">
        <v>86</v>
      </c>
      <c r="AS3" s="44">
        <v>1.0</v>
      </c>
      <c r="AT3" s="44" t="s">
        <v>87</v>
      </c>
      <c r="AU3" s="44" t="s">
        <v>71</v>
      </c>
      <c r="AV3" s="44">
        <v>-1.0</v>
      </c>
      <c r="AW3" s="44" t="s">
        <v>88</v>
      </c>
      <c r="AX3" s="3" t="s">
        <v>89</v>
      </c>
      <c r="AY3" s="44">
        <v>1.0</v>
      </c>
      <c r="AZ3" s="44" t="s">
        <v>90</v>
      </c>
      <c r="BA3" s="3" t="s">
        <v>84</v>
      </c>
      <c r="BB3" s="44">
        <v>1.0</v>
      </c>
    </row>
    <row r="4">
      <c r="A4" s="3" t="s">
        <v>91</v>
      </c>
      <c r="B4" s="3" t="s">
        <v>92</v>
      </c>
      <c r="C4" s="3">
        <v>1.0</v>
      </c>
      <c r="D4" s="3" t="s">
        <v>93</v>
      </c>
      <c r="E4" s="3" t="s">
        <v>94</v>
      </c>
      <c r="F4" s="3">
        <v>-1.0</v>
      </c>
      <c r="G4" s="3" t="s">
        <v>95</v>
      </c>
      <c r="H4" s="3" t="s">
        <v>66</v>
      </c>
      <c r="I4" s="3">
        <v>1.0</v>
      </c>
      <c r="J4" s="3" t="s">
        <v>96</v>
      </c>
      <c r="K4" s="3" t="s">
        <v>97</v>
      </c>
      <c r="L4" s="3">
        <v>1.0</v>
      </c>
      <c r="M4" s="3" t="s">
        <v>98</v>
      </c>
      <c r="N4" s="3" t="s">
        <v>97</v>
      </c>
      <c r="O4" s="3">
        <v>1.0</v>
      </c>
      <c r="P4" s="3" t="s">
        <v>99</v>
      </c>
      <c r="Q4" s="3" t="s">
        <v>100</v>
      </c>
      <c r="R4" s="3">
        <v>1.0</v>
      </c>
      <c r="S4" s="44" t="s">
        <v>101</v>
      </c>
      <c r="T4" s="44" t="s">
        <v>73</v>
      </c>
      <c r="U4" s="44">
        <v>-1.0</v>
      </c>
      <c r="V4" s="44" t="s">
        <v>102</v>
      </c>
      <c r="W4" s="44" t="s">
        <v>82</v>
      </c>
      <c r="X4" s="44">
        <v>1.0</v>
      </c>
      <c r="Y4" s="44" t="s">
        <v>103</v>
      </c>
      <c r="Z4" s="44" t="s">
        <v>60</v>
      </c>
      <c r="AA4" s="44">
        <v>1.0</v>
      </c>
      <c r="AB4" s="44" t="s">
        <v>104</v>
      </c>
      <c r="AC4" s="44" t="s">
        <v>105</v>
      </c>
      <c r="AD4" s="44">
        <v>1.0</v>
      </c>
      <c r="AE4" s="44" t="s">
        <v>106</v>
      </c>
      <c r="AF4" s="44" t="s">
        <v>89</v>
      </c>
      <c r="AG4" s="44">
        <v>1.0</v>
      </c>
      <c r="AH4" s="44" t="s">
        <v>107</v>
      </c>
      <c r="AI4" s="44" t="s">
        <v>82</v>
      </c>
      <c r="AJ4" s="44">
        <v>1.0</v>
      </c>
      <c r="AK4" s="44" t="s">
        <v>108</v>
      </c>
      <c r="AL4" s="3" t="s">
        <v>109</v>
      </c>
      <c r="AM4" s="44">
        <v>1.0</v>
      </c>
      <c r="AN4" s="44" t="s">
        <v>110</v>
      </c>
      <c r="AO4" s="3" t="s">
        <v>105</v>
      </c>
      <c r="AP4" s="44">
        <v>-1.0</v>
      </c>
      <c r="AQ4" s="44" t="s">
        <v>111</v>
      </c>
      <c r="AR4" s="44" t="s">
        <v>79</v>
      </c>
      <c r="AS4" s="44">
        <v>1.0</v>
      </c>
      <c r="AT4" s="44" t="s">
        <v>112</v>
      </c>
      <c r="AU4" s="44" t="s">
        <v>79</v>
      </c>
      <c r="AV4" s="44">
        <v>-1.0</v>
      </c>
      <c r="AW4" s="44" t="s">
        <v>113</v>
      </c>
      <c r="AX4" s="3" t="s">
        <v>82</v>
      </c>
      <c r="AY4" s="44">
        <v>1.0</v>
      </c>
      <c r="AZ4" s="44" t="s">
        <v>114</v>
      </c>
      <c r="BA4" s="3" t="s">
        <v>115</v>
      </c>
      <c r="BB4" s="44">
        <v>1.0</v>
      </c>
    </row>
    <row r="5">
      <c r="A5" s="3" t="s">
        <v>116</v>
      </c>
      <c r="B5" s="3" t="s">
        <v>89</v>
      </c>
      <c r="C5" s="3">
        <v>1.0</v>
      </c>
      <c r="D5" s="3" t="s">
        <v>117</v>
      </c>
      <c r="E5" s="3" t="s">
        <v>100</v>
      </c>
      <c r="F5" s="3">
        <v>1.0</v>
      </c>
      <c r="G5" s="3" t="s">
        <v>118</v>
      </c>
      <c r="H5" s="3" t="s">
        <v>119</v>
      </c>
      <c r="I5" s="3">
        <v>1.0</v>
      </c>
      <c r="J5" s="3" t="s">
        <v>120</v>
      </c>
      <c r="K5" s="3" t="s">
        <v>121</v>
      </c>
      <c r="L5" s="3">
        <v>-1.0</v>
      </c>
      <c r="M5" s="3" t="s">
        <v>122</v>
      </c>
      <c r="N5" s="3" t="s">
        <v>66</v>
      </c>
      <c r="O5" s="3">
        <v>1.0</v>
      </c>
      <c r="P5" s="3" t="s">
        <v>123</v>
      </c>
      <c r="Q5" s="3" t="s">
        <v>68</v>
      </c>
      <c r="R5" s="3">
        <v>1.0</v>
      </c>
      <c r="S5" s="44" t="s">
        <v>124</v>
      </c>
      <c r="T5" s="44" t="s">
        <v>125</v>
      </c>
      <c r="U5" s="44">
        <v>1.0</v>
      </c>
      <c r="V5" s="44" t="s">
        <v>126</v>
      </c>
      <c r="W5" s="44" t="s">
        <v>75</v>
      </c>
      <c r="X5" s="44">
        <v>1.0</v>
      </c>
      <c r="Y5" s="44" t="s">
        <v>127</v>
      </c>
      <c r="Z5" s="44" t="s">
        <v>128</v>
      </c>
      <c r="AA5" s="44">
        <v>-1.0</v>
      </c>
      <c r="AB5" s="44" t="s">
        <v>129</v>
      </c>
      <c r="AC5" s="44" t="s">
        <v>84</v>
      </c>
      <c r="AD5" s="44">
        <v>1.0</v>
      </c>
      <c r="AE5" s="44" t="s">
        <v>130</v>
      </c>
      <c r="AF5" s="44" t="s">
        <v>66</v>
      </c>
      <c r="AG5" s="44">
        <v>1.0</v>
      </c>
      <c r="AH5" s="44" t="s">
        <v>131</v>
      </c>
      <c r="AI5" s="44" t="s">
        <v>64</v>
      </c>
      <c r="AJ5" s="44">
        <v>1.0</v>
      </c>
      <c r="AK5" s="44" t="s">
        <v>132</v>
      </c>
      <c r="AL5" s="3" t="s">
        <v>121</v>
      </c>
      <c r="AM5" s="44">
        <v>1.0</v>
      </c>
      <c r="AN5" s="44" t="s">
        <v>133</v>
      </c>
      <c r="AO5" s="3" t="s">
        <v>89</v>
      </c>
      <c r="AP5" s="44">
        <v>1.0</v>
      </c>
      <c r="AQ5" s="44" t="s">
        <v>134</v>
      </c>
      <c r="AR5" s="44" t="s">
        <v>105</v>
      </c>
      <c r="AS5" s="44">
        <v>1.0</v>
      </c>
      <c r="AT5" s="44" t="s">
        <v>135</v>
      </c>
      <c r="AU5" s="44" t="s">
        <v>73</v>
      </c>
      <c r="AV5" s="44">
        <v>1.0</v>
      </c>
      <c r="AW5" s="44" t="s">
        <v>136</v>
      </c>
      <c r="AX5" s="44" t="s">
        <v>92</v>
      </c>
      <c r="AY5" s="44">
        <v>-1.0</v>
      </c>
      <c r="AZ5" s="44" t="s">
        <v>137</v>
      </c>
      <c r="BA5" s="3" t="s">
        <v>79</v>
      </c>
      <c r="BB5" s="44">
        <v>1.0</v>
      </c>
    </row>
    <row r="6">
      <c r="A6" s="3" t="s">
        <v>138</v>
      </c>
      <c r="B6" s="3" t="s">
        <v>97</v>
      </c>
      <c r="C6" s="3">
        <v>1.0</v>
      </c>
      <c r="D6" s="3" t="s">
        <v>139</v>
      </c>
      <c r="E6" s="3" t="s">
        <v>109</v>
      </c>
      <c r="F6" s="3">
        <v>-1.0</v>
      </c>
      <c r="G6" s="3" t="s">
        <v>140</v>
      </c>
      <c r="H6" s="3" t="s">
        <v>75</v>
      </c>
      <c r="I6" s="3">
        <v>-1.0</v>
      </c>
      <c r="J6" s="3" t="s">
        <v>141</v>
      </c>
      <c r="K6" s="3" t="s">
        <v>142</v>
      </c>
      <c r="L6" s="3">
        <v>1.0</v>
      </c>
      <c r="M6" s="3" t="s">
        <v>143</v>
      </c>
      <c r="N6" s="3" t="s">
        <v>115</v>
      </c>
      <c r="O6" s="3">
        <v>-1.0</v>
      </c>
      <c r="P6" s="3" t="s">
        <v>144</v>
      </c>
      <c r="Q6" s="3" t="s">
        <v>79</v>
      </c>
      <c r="R6" s="3">
        <v>1.0</v>
      </c>
      <c r="S6" s="44" t="s">
        <v>145</v>
      </c>
      <c r="T6" s="44" t="s">
        <v>92</v>
      </c>
      <c r="U6" s="44">
        <v>1.0</v>
      </c>
      <c r="V6" s="44" t="s">
        <v>146</v>
      </c>
      <c r="W6" s="44" t="s">
        <v>121</v>
      </c>
      <c r="X6" s="44">
        <v>1.0</v>
      </c>
      <c r="Y6" s="44" t="s">
        <v>147</v>
      </c>
      <c r="Z6" s="44" t="s">
        <v>100</v>
      </c>
      <c r="AA6" s="44">
        <v>1.0</v>
      </c>
      <c r="AB6" s="44" t="s">
        <v>148</v>
      </c>
      <c r="AC6" s="44" t="s">
        <v>79</v>
      </c>
      <c r="AD6" s="44">
        <v>-1.0</v>
      </c>
      <c r="AE6" s="44" t="s">
        <v>149</v>
      </c>
      <c r="AF6" s="44" t="s">
        <v>121</v>
      </c>
      <c r="AG6" s="44">
        <v>1.0</v>
      </c>
      <c r="AH6" s="44" t="s">
        <v>150</v>
      </c>
      <c r="AI6" s="44" t="s">
        <v>121</v>
      </c>
      <c r="AJ6" s="44">
        <v>1.0</v>
      </c>
      <c r="AK6" s="44" t="s">
        <v>151</v>
      </c>
      <c r="AL6" s="3" t="s">
        <v>115</v>
      </c>
      <c r="AM6" s="44">
        <v>1.0</v>
      </c>
      <c r="AN6" s="44" t="s">
        <v>152</v>
      </c>
      <c r="AO6" s="3" t="s">
        <v>153</v>
      </c>
      <c r="AP6" s="44">
        <v>1.0</v>
      </c>
      <c r="AQ6" s="44" t="s">
        <v>154</v>
      </c>
      <c r="AR6" s="44" t="s">
        <v>66</v>
      </c>
      <c r="AS6" s="44">
        <v>1.0</v>
      </c>
      <c r="AT6" s="44" t="s">
        <v>155</v>
      </c>
      <c r="AU6" s="44" t="s">
        <v>105</v>
      </c>
      <c r="AV6" s="44">
        <v>-1.0</v>
      </c>
      <c r="AW6" s="44" t="s">
        <v>156</v>
      </c>
      <c r="AX6" s="44" t="s">
        <v>86</v>
      </c>
      <c r="AY6" s="44">
        <v>-1.0</v>
      </c>
      <c r="AZ6" s="44" t="s">
        <v>157</v>
      </c>
      <c r="BA6" s="3" t="s">
        <v>75</v>
      </c>
      <c r="BB6" s="44">
        <v>1.0</v>
      </c>
    </row>
    <row r="7">
      <c r="A7" s="3" t="s">
        <v>158</v>
      </c>
      <c r="B7" s="3" t="s">
        <v>159</v>
      </c>
      <c r="C7" s="3">
        <v>-1.0</v>
      </c>
      <c r="D7" s="3" t="s">
        <v>160</v>
      </c>
      <c r="E7" s="3" t="s">
        <v>161</v>
      </c>
      <c r="F7" s="3">
        <v>-1.0</v>
      </c>
      <c r="G7" s="3" t="s">
        <v>162</v>
      </c>
      <c r="H7" s="3" t="s">
        <v>94</v>
      </c>
      <c r="I7" s="3">
        <v>1.0</v>
      </c>
      <c r="J7" s="3" t="s">
        <v>163</v>
      </c>
      <c r="K7" s="3" t="s">
        <v>79</v>
      </c>
      <c r="L7" s="3">
        <v>-1.0</v>
      </c>
      <c r="M7" s="3" t="s">
        <v>164</v>
      </c>
      <c r="N7" s="3" t="s">
        <v>75</v>
      </c>
      <c r="O7" s="3">
        <v>-1.0</v>
      </c>
      <c r="P7" s="3" t="s">
        <v>165</v>
      </c>
      <c r="Q7" s="3" t="s">
        <v>64</v>
      </c>
      <c r="R7" s="3">
        <v>-1.0</v>
      </c>
      <c r="S7" s="44" t="s">
        <v>166</v>
      </c>
      <c r="T7" s="44" t="s">
        <v>86</v>
      </c>
      <c r="U7" s="44">
        <v>-1.0</v>
      </c>
      <c r="V7" s="44" t="s">
        <v>167</v>
      </c>
      <c r="W7" s="44" t="s">
        <v>94</v>
      </c>
      <c r="X7" s="44">
        <v>-1.0</v>
      </c>
      <c r="Y7" s="44" t="s">
        <v>168</v>
      </c>
      <c r="Z7" s="44" t="s">
        <v>92</v>
      </c>
      <c r="AA7" s="44">
        <v>-1.0</v>
      </c>
      <c r="AB7" s="44" t="s">
        <v>169</v>
      </c>
      <c r="AC7" s="44" t="s">
        <v>71</v>
      </c>
      <c r="AD7" s="44">
        <v>-1.0</v>
      </c>
      <c r="AE7" s="44" t="s">
        <v>170</v>
      </c>
      <c r="AF7" s="44" t="s">
        <v>68</v>
      </c>
      <c r="AG7" s="44">
        <v>-1.0</v>
      </c>
      <c r="AH7" s="44" t="s">
        <v>171</v>
      </c>
      <c r="AI7" s="44" t="s">
        <v>115</v>
      </c>
      <c r="AJ7" s="44">
        <v>-1.0</v>
      </c>
      <c r="AK7" s="44" t="s">
        <v>172</v>
      </c>
      <c r="AL7" s="3" t="s">
        <v>75</v>
      </c>
      <c r="AM7" s="44">
        <v>-1.0</v>
      </c>
      <c r="AN7" s="44" t="s">
        <v>173</v>
      </c>
      <c r="AO7" s="3" t="s">
        <v>66</v>
      </c>
      <c r="AP7" s="44">
        <v>-1.0</v>
      </c>
      <c r="AQ7" s="44" t="s">
        <v>174</v>
      </c>
      <c r="AR7" s="44" t="s">
        <v>92</v>
      </c>
      <c r="AS7" s="44">
        <v>-1.0</v>
      </c>
      <c r="AT7" s="44" t="s">
        <v>175</v>
      </c>
      <c r="AU7" s="44" t="s">
        <v>176</v>
      </c>
      <c r="AV7" s="44">
        <v>1.0</v>
      </c>
      <c r="AW7" s="44" t="s">
        <v>177</v>
      </c>
      <c r="AX7" s="44" t="s">
        <v>128</v>
      </c>
      <c r="AY7" s="44">
        <v>1.0</v>
      </c>
      <c r="AZ7" s="44" t="s">
        <v>178</v>
      </c>
      <c r="BA7" s="3" t="s">
        <v>119</v>
      </c>
      <c r="BB7" s="44">
        <v>-1.0</v>
      </c>
    </row>
    <row r="8">
      <c r="A8" s="3" t="s">
        <v>179</v>
      </c>
      <c r="B8" s="3" t="s">
        <v>64</v>
      </c>
      <c r="C8" s="3">
        <v>1.0</v>
      </c>
      <c r="D8" s="3" t="s">
        <v>180</v>
      </c>
      <c r="E8" s="3" t="s">
        <v>73</v>
      </c>
      <c r="F8" s="3">
        <v>1.0</v>
      </c>
      <c r="G8" s="3" t="s">
        <v>181</v>
      </c>
      <c r="H8" s="3" t="s">
        <v>121</v>
      </c>
      <c r="I8" s="3">
        <v>1.0</v>
      </c>
      <c r="J8" s="3" t="s">
        <v>182</v>
      </c>
      <c r="K8" s="3" t="s">
        <v>89</v>
      </c>
      <c r="L8" s="3">
        <v>-1.0</v>
      </c>
      <c r="M8" s="3" t="s">
        <v>183</v>
      </c>
      <c r="N8" s="3" t="s">
        <v>121</v>
      </c>
      <c r="O8" s="3">
        <v>1.0</v>
      </c>
      <c r="P8" s="3" t="s">
        <v>184</v>
      </c>
      <c r="Q8" s="3" t="s">
        <v>121</v>
      </c>
      <c r="R8" s="3">
        <v>1.0</v>
      </c>
      <c r="S8" s="44" t="s">
        <v>185</v>
      </c>
      <c r="T8" s="44" t="s">
        <v>89</v>
      </c>
      <c r="U8" s="44">
        <v>1.0</v>
      </c>
      <c r="V8" s="44" t="s">
        <v>186</v>
      </c>
      <c r="W8" s="44" t="s">
        <v>105</v>
      </c>
      <c r="X8" s="44">
        <v>-1.0</v>
      </c>
      <c r="Y8" s="44" t="s">
        <v>187</v>
      </c>
      <c r="Z8" s="44" t="s">
        <v>89</v>
      </c>
      <c r="AA8" s="44">
        <v>1.0</v>
      </c>
      <c r="AB8" s="44" t="s">
        <v>188</v>
      </c>
      <c r="AC8" s="44" t="s">
        <v>75</v>
      </c>
      <c r="AD8" s="44">
        <v>-1.0</v>
      </c>
      <c r="AE8" s="44" t="s">
        <v>189</v>
      </c>
      <c r="AF8" s="44" t="s">
        <v>97</v>
      </c>
      <c r="AG8" s="44">
        <v>1.0</v>
      </c>
      <c r="AH8" s="44" t="s">
        <v>190</v>
      </c>
      <c r="AI8" s="44" t="s">
        <v>84</v>
      </c>
      <c r="AJ8" s="44">
        <v>1.0</v>
      </c>
      <c r="AK8" s="44" t="s">
        <v>191</v>
      </c>
      <c r="AL8" s="3" t="s">
        <v>66</v>
      </c>
      <c r="AM8" s="44">
        <v>1.0</v>
      </c>
      <c r="AN8" s="44" t="s">
        <v>192</v>
      </c>
      <c r="AO8" s="3" t="s">
        <v>71</v>
      </c>
      <c r="AP8" s="44">
        <v>1.0</v>
      </c>
      <c r="AQ8" s="44" t="s">
        <v>193</v>
      </c>
      <c r="AR8" s="44" t="s">
        <v>75</v>
      </c>
      <c r="AS8" s="44">
        <v>-1.0</v>
      </c>
      <c r="AT8" s="44" t="s">
        <v>194</v>
      </c>
      <c r="AU8" s="44" t="s">
        <v>66</v>
      </c>
      <c r="AV8" s="44">
        <v>1.0</v>
      </c>
      <c r="AW8" s="44" t="s">
        <v>195</v>
      </c>
      <c r="AX8" s="44" t="s">
        <v>115</v>
      </c>
      <c r="AY8" s="44">
        <v>1.0</v>
      </c>
      <c r="AZ8" s="44" t="s">
        <v>196</v>
      </c>
      <c r="BA8" s="3" t="s">
        <v>66</v>
      </c>
      <c r="BB8" s="44">
        <v>1.0</v>
      </c>
    </row>
    <row r="9">
      <c r="A9" s="3" t="s">
        <v>197</v>
      </c>
      <c r="B9" s="3" t="s">
        <v>68</v>
      </c>
      <c r="C9" s="3">
        <v>1.0</v>
      </c>
      <c r="D9" s="3" t="s">
        <v>198</v>
      </c>
      <c r="E9" s="3" t="s">
        <v>176</v>
      </c>
      <c r="F9" s="3">
        <v>1.0</v>
      </c>
      <c r="G9" s="3" t="s">
        <v>199</v>
      </c>
      <c r="H9" s="3" t="s">
        <v>109</v>
      </c>
      <c r="I9" s="3">
        <v>1.0</v>
      </c>
      <c r="J9" s="3" t="s">
        <v>200</v>
      </c>
      <c r="K9" s="3" t="s">
        <v>128</v>
      </c>
      <c r="L9" s="3">
        <v>1.0</v>
      </c>
      <c r="M9" s="3" t="s">
        <v>201</v>
      </c>
      <c r="N9" s="3" t="s">
        <v>71</v>
      </c>
      <c r="O9" s="3">
        <v>1.0</v>
      </c>
      <c r="P9" s="3" t="s">
        <v>202</v>
      </c>
      <c r="Q9" s="3" t="s">
        <v>97</v>
      </c>
      <c r="R9" s="3">
        <v>1.0</v>
      </c>
      <c r="S9" s="44" t="s">
        <v>203</v>
      </c>
      <c r="T9" s="44" t="s">
        <v>100</v>
      </c>
      <c r="U9" s="44">
        <v>1.0</v>
      </c>
      <c r="V9" s="44" t="s">
        <v>204</v>
      </c>
      <c r="W9" s="44" t="s">
        <v>125</v>
      </c>
      <c r="X9" s="44">
        <v>-1.0</v>
      </c>
      <c r="Y9" s="44" t="s">
        <v>205</v>
      </c>
      <c r="Z9" s="44" t="s">
        <v>68</v>
      </c>
      <c r="AA9" s="44">
        <v>1.0</v>
      </c>
      <c r="AB9" s="44" t="s">
        <v>206</v>
      </c>
      <c r="AC9" s="44" t="s">
        <v>64</v>
      </c>
      <c r="AD9" s="44">
        <v>1.0</v>
      </c>
      <c r="AE9" s="44" t="s">
        <v>207</v>
      </c>
      <c r="AF9" s="44" t="s">
        <v>208</v>
      </c>
      <c r="AG9" s="44">
        <v>-1.0</v>
      </c>
      <c r="AH9" s="44" t="s">
        <v>209</v>
      </c>
      <c r="AI9" s="44" t="s">
        <v>153</v>
      </c>
      <c r="AJ9" s="44">
        <v>-1.0</v>
      </c>
      <c r="AK9" s="44" t="s">
        <v>210</v>
      </c>
      <c r="AL9" s="3" t="s">
        <v>92</v>
      </c>
      <c r="AM9" s="44">
        <v>1.0</v>
      </c>
      <c r="AN9" s="44" t="s">
        <v>211</v>
      </c>
      <c r="AO9" s="3" t="s">
        <v>115</v>
      </c>
      <c r="AP9" s="44">
        <v>-1.0</v>
      </c>
      <c r="AQ9" s="44" t="s">
        <v>212</v>
      </c>
      <c r="AR9" s="44" t="s">
        <v>121</v>
      </c>
      <c r="AS9" s="44">
        <v>1.0</v>
      </c>
      <c r="AT9" s="44" t="s">
        <v>213</v>
      </c>
      <c r="AU9" s="44" t="s">
        <v>68</v>
      </c>
      <c r="AV9" s="44">
        <v>-1.0</v>
      </c>
      <c r="AW9" s="44" t="s">
        <v>214</v>
      </c>
      <c r="AX9" s="44" t="s">
        <v>73</v>
      </c>
      <c r="AY9" s="44">
        <v>1.0</v>
      </c>
      <c r="AZ9" s="44" t="s">
        <v>215</v>
      </c>
      <c r="BA9" s="3" t="s">
        <v>71</v>
      </c>
      <c r="BB9" s="44">
        <v>1.0</v>
      </c>
    </row>
    <row r="10">
      <c r="A10" s="3" t="s">
        <v>216</v>
      </c>
      <c r="B10" s="3" t="s">
        <v>100</v>
      </c>
      <c r="C10" s="3">
        <v>1.0</v>
      </c>
      <c r="D10" s="3" t="s">
        <v>217</v>
      </c>
      <c r="E10" s="3" t="s">
        <v>97</v>
      </c>
      <c r="F10" s="3">
        <v>-1.0</v>
      </c>
      <c r="G10" s="3" t="s">
        <v>218</v>
      </c>
      <c r="H10" s="3" t="s">
        <v>73</v>
      </c>
      <c r="I10" s="3">
        <v>1.0</v>
      </c>
      <c r="J10" s="3" t="s">
        <v>219</v>
      </c>
      <c r="K10" s="3" t="s">
        <v>153</v>
      </c>
      <c r="L10" s="3">
        <v>1.0</v>
      </c>
      <c r="M10" s="3" t="s">
        <v>220</v>
      </c>
      <c r="N10" s="3" t="s">
        <v>100</v>
      </c>
      <c r="O10" s="3">
        <v>-1.0</v>
      </c>
      <c r="P10" s="3" t="s">
        <v>221</v>
      </c>
      <c r="Q10" s="3" t="s">
        <v>161</v>
      </c>
      <c r="R10" s="3">
        <v>-1.0</v>
      </c>
      <c r="S10" s="44" t="s">
        <v>222</v>
      </c>
      <c r="T10" s="44" t="s">
        <v>128</v>
      </c>
      <c r="U10" s="44">
        <v>-1.0</v>
      </c>
      <c r="V10" s="44" t="s">
        <v>223</v>
      </c>
      <c r="W10" s="44" t="s">
        <v>97</v>
      </c>
      <c r="X10" s="44">
        <v>1.0</v>
      </c>
      <c r="Y10" s="44" t="s">
        <v>224</v>
      </c>
      <c r="Z10" s="44" t="s">
        <v>71</v>
      </c>
      <c r="AA10" s="44">
        <v>1.0</v>
      </c>
      <c r="AB10" s="44" t="s">
        <v>225</v>
      </c>
      <c r="AC10" s="44" t="s">
        <v>100</v>
      </c>
      <c r="AD10" s="44">
        <v>-1.0</v>
      </c>
      <c r="AE10" s="44" t="s">
        <v>226</v>
      </c>
      <c r="AF10" s="44" t="s">
        <v>82</v>
      </c>
      <c r="AG10" s="44">
        <v>1.0</v>
      </c>
      <c r="AH10" s="44" t="s">
        <v>227</v>
      </c>
      <c r="AI10" s="44" t="s">
        <v>119</v>
      </c>
      <c r="AJ10" s="44">
        <v>-1.0</v>
      </c>
      <c r="AK10" s="44" t="s">
        <v>228</v>
      </c>
      <c r="AL10" s="3" t="s">
        <v>153</v>
      </c>
      <c r="AM10" s="44">
        <v>1.0</v>
      </c>
      <c r="AN10" s="44" t="s">
        <v>229</v>
      </c>
      <c r="AO10" s="3" t="s">
        <v>100</v>
      </c>
      <c r="AP10" s="44">
        <v>1.0</v>
      </c>
      <c r="AQ10" s="44" t="s">
        <v>230</v>
      </c>
      <c r="AR10" s="44" t="s">
        <v>89</v>
      </c>
      <c r="AS10" s="44">
        <v>1.0</v>
      </c>
      <c r="AT10" s="44" t="s">
        <v>231</v>
      </c>
      <c r="AU10" s="44" t="s">
        <v>94</v>
      </c>
      <c r="AV10" s="44">
        <v>1.0</v>
      </c>
      <c r="AW10" s="44" t="s">
        <v>232</v>
      </c>
      <c r="AX10" s="44" t="s">
        <v>62</v>
      </c>
      <c r="AY10" s="44">
        <v>-1.0</v>
      </c>
      <c r="AZ10" s="44" t="s">
        <v>233</v>
      </c>
      <c r="BA10" s="3" t="s">
        <v>153</v>
      </c>
      <c r="BB10" s="44">
        <v>1.0</v>
      </c>
    </row>
    <row r="11">
      <c r="A11" s="3" t="s">
        <v>234</v>
      </c>
      <c r="B11" s="3" t="s">
        <v>75</v>
      </c>
      <c r="C11" s="3">
        <v>-1.0</v>
      </c>
      <c r="D11" s="3" t="s">
        <v>235</v>
      </c>
      <c r="E11" s="3" t="s">
        <v>105</v>
      </c>
      <c r="F11" s="3">
        <v>1.0</v>
      </c>
      <c r="G11" s="3" t="s">
        <v>236</v>
      </c>
      <c r="H11" s="3" t="s">
        <v>97</v>
      </c>
      <c r="I11" s="3">
        <v>-1.0</v>
      </c>
      <c r="J11" s="3" t="s">
        <v>237</v>
      </c>
      <c r="K11" s="3" t="s">
        <v>62</v>
      </c>
      <c r="L11" s="3">
        <v>1.0</v>
      </c>
      <c r="M11" s="3" t="s">
        <v>238</v>
      </c>
      <c r="N11" s="3" t="s">
        <v>128</v>
      </c>
      <c r="O11" s="3">
        <v>-1.0</v>
      </c>
      <c r="P11" s="3" t="s">
        <v>239</v>
      </c>
      <c r="Q11" s="3" t="s">
        <v>115</v>
      </c>
      <c r="R11" s="3">
        <v>1.0</v>
      </c>
      <c r="S11" s="44" t="s">
        <v>240</v>
      </c>
      <c r="T11" s="44" t="s">
        <v>176</v>
      </c>
      <c r="U11" s="44">
        <v>1.0</v>
      </c>
      <c r="V11" s="44" t="s">
        <v>241</v>
      </c>
      <c r="W11" s="44" t="s">
        <v>62</v>
      </c>
      <c r="X11" s="44">
        <v>1.0</v>
      </c>
      <c r="Y11" s="44" t="s">
        <v>242</v>
      </c>
      <c r="Z11" s="44" t="s">
        <v>115</v>
      </c>
      <c r="AA11" s="44">
        <v>1.0</v>
      </c>
      <c r="AB11" s="44" t="s">
        <v>243</v>
      </c>
      <c r="AC11" s="44" t="s">
        <v>109</v>
      </c>
      <c r="AD11" s="44">
        <v>-1.0</v>
      </c>
      <c r="AE11" s="44" t="s">
        <v>244</v>
      </c>
      <c r="AF11" s="44" t="s">
        <v>109</v>
      </c>
      <c r="AG11" s="44">
        <v>-1.0</v>
      </c>
      <c r="AH11" s="44" t="s">
        <v>245</v>
      </c>
      <c r="AI11" s="44" t="s">
        <v>71</v>
      </c>
      <c r="AJ11" s="44">
        <v>-1.0</v>
      </c>
      <c r="AK11" s="44" t="s">
        <v>246</v>
      </c>
      <c r="AL11" s="3" t="s">
        <v>128</v>
      </c>
      <c r="AM11" s="44">
        <v>1.0</v>
      </c>
      <c r="AN11" s="44" t="s">
        <v>247</v>
      </c>
      <c r="AO11" s="3" t="s">
        <v>159</v>
      </c>
      <c r="AP11" s="44">
        <v>1.0</v>
      </c>
      <c r="AQ11" s="44" t="s">
        <v>248</v>
      </c>
      <c r="AR11" s="44" t="s">
        <v>94</v>
      </c>
      <c r="AS11" s="44">
        <v>-1.0</v>
      </c>
      <c r="AT11" s="44" t="s">
        <v>249</v>
      </c>
      <c r="AU11" s="44" t="s">
        <v>89</v>
      </c>
      <c r="AV11" s="44">
        <v>1.0</v>
      </c>
      <c r="AW11" s="44" t="s">
        <v>250</v>
      </c>
      <c r="AX11" s="44" t="s">
        <v>153</v>
      </c>
      <c r="AY11" s="44">
        <v>-1.0</v>
      </c>
      <c r="AZ11" s="44" t="s">
        <v>251</v>
      </c>
      <c r="BA11" s="3" t="s">
        <v>62</v>
      </c>
      <c r="BB11" s="44">
        <v>-1.0</v>
      </c>
    </row>
    <row r="12">
      <c r="A12" s="3" t="s">
        <v>252</v>
      </c>
      <c r="B12" s="3" t="s">
        <v>121</v>
      </c>
      <c r="C12" s="3">
        <v>1.0</v>
      </c>
      <c r="D12" s="3" t="s">
        <v>253</v>
      </c>
      <c r="E12" s="3" t="s">
        <v>64</v>
      </c>
      <c r="F12" s="3">
        <v>1.0</v>
      </c>
      <c r="G12" s="3" t="s">
        <v>254</v>
      </c>
      <c r="H12" s="3" t="s">
        <v>100</v>
      </c>
      <c r="I12" s="3">
        <v>-1.0</v>
      </c>
      <c r="J12" s="3" t="s">
        <v>255</v>
      </c>
      <c r="K12" s="3" t="s">
        <v>159</v>
      </c>
      <c r="L12" s="3">
        <v>1.0</v>
      </c>
      <c r="M12" s="3" t="s">
        <v>256</v>
      </c>
      <c r="N12" s="3" t="s">
        <v>79</v>
      </c>
      <c r="O12" s="3">
        <v>1.0</v>
      </c>
      <c r="P12" s="3" t="s">
        <v>257</v>
      </c>
      <c r="Q12" s="3" t="s">
        <v>119</v>
      </c>
      <c r="R12" s="3">
        <v>-1.0</v>
      </c>
      <c r="S12" s="44" t="s">
        <v>258</v>
      </c>
      <c r="T12" s="44" t="s">
        <v>94</v>
      </c>
      <c r="U12" s="44">
        <v>-1.0</v>
      </c>
      <c r="V12" s="44" t="s">
        <v>259</v>
      </c>
      <c r="W12" s="44" t="s">
        <v>115</v>
      </c>
      <c r="X12" s="44">
        <v>-1.0</v>
      </c>
      <c r="Y12" s="44" t="s">
        <v>260</v>
      </c>
      <c r="Z12" s="44" t="s">
        <v>105</v>
      </c>
      <c r="AA12" s="44">
        <v>1.0</v>
      </c>
      <c r="AB12" s="44" t="s">
        <v>261</v>
      </c>
      <c r="AC12" s="44" t="s">
        <v>92</v>
      </c>
      <c r="AD12" s="44">
        <v>1.0</v>
      </c>
      <c r="AE12" s="44" t="s">
        <v>262</v>
      </c>
      <c r="AF12" s="44" t="s">
        <v>64</v>
      </c>
      <c r="AG12" s="44">
        <v>1.0</v>
      </c>
      <c r="AH12" s="44" t="s">
        <v>263</v>
      </c>
      <c r="AI12" s="44" t="s">
        <v>77</v>
      </c>
      <c r="AJ12" s="44">
        <v>-1.0</v>
      </c>
      <c r="AK12" s="44" t="s">
        <v>264</v>
      </c>
      <c r="AL12" s="3" t="s">
        <v>64</v>
      </c>
      <c r="AM12" s="44">
        <v>1.0</v>
      </c>
      <c r="AN12" s="44" t="s">
        <v>265</v>
      </c>
      <c r="AO12" s="3" t="s">
        <v>64</v>
      </c>
      <c r="AP12" s="44">
        <v>1.0</v>
      </c>
      <c r="AQ12" s="44" t="s">
        <v>266</v>
      </c>
      <c r="AR12" s="44" t="s">
        <v>71</v>
      </c>
      <c r="AS12" s="44">
        <v>1.0</v>
      </c>
      <c r="AT12" s="44" t="s">
        <v>267</v>
      </c>
      <c r="AU12" s="44" t="s">
        <v>97</v>
      </c>
      <c r="AV12" s="44">
        <v>-1.0</v>
      </c>
      <c r="AW12" s="44" t="s">
        <v>268</v>
      </c>
      <c r="AX12" s="44" t="s">
        <v>64</v>
      </c>
      <c r="AY12" s="44">
        <v>1.0</v>
      </c>
      <c r="AZ12" s="44" t="s">
        <v>269</v>
      </c>
      <c r="BA12" s="3" t="s">
        <v>60</v>
      </c>
      <c r="BB12" s="44">
        <v>1.0</v>
      </c>
    </row>
    <row r="13">
      <c r="A13" s="3" t="s">
        <v>270</v>
      </c>
      <c r="B13" s="3" t="s">
        <v>62</v>
      </c>
      <c r="C13" s="3">
        <v>1.0</v>
      </c>
      <c r="D13" s="3" t="s">
        <v>271</v>
      </c>
      <c r="E13" s="3" t="s">
        <v>125</v>
      </c>
      <c r="F13" s="3">
        <v>1.0</v>
      </c>
      <c r="G13" s="3" t="s">
        <v>272</v>
      </c>
      <c r="H13" s="3" t="s">
        <v>176</v>
      </c>
      <c r="I13" s="3">
        <v>1.0</v>
      </c>
      <c r="J13" s="3" t="s">
        <v>273</v>
      </c>
      <c r="K13" s="3" t="s">
        <v>84</v>
      </c>
      <c r="L13" s="3">
        <v>-1.0</v>
      </c>
      <c r="M13" s="3" t="s">
        <v>274</v>
      </c>
      <c r="N13" s="3" t="s">
        <v>142</v>
      </c>
      <c r="O13" s="3">
        <v>-1.0</v>
      </c>
      <c r="P13" s="3" t="s">
        <v>275</v>
      </c>
      <c r="Q13" s="3" t="s">
        <v>66</v>
      </c>
      <c r="R13" s="3">
        <v>1.0</v>
      </c>
      <c r="S13" s="44" t="s">
        <v>276</v>
      </c>
      <c r="T13" s="44" t="s">
        <v>60</v>
      </c>
      <c r="U13" s="44">
        <v>1.0</v>
      </c>
      <c r="V13" s="44" t="s">
        <v>277</v>
      </c>
      <c r="W13" s="44" t="s">
        <v>176</v>
      </c>
      <c r="X13" s="44">
        <v>1.0</v>
      </c>
      <c r="Y13" s="44" t="s">
        <v>278</v>
      </c>
      <c r="Z13" s="44" t="s">
        <v>125</v>
      </c>
      <c r="AA13" s="44">
        <v>-1.0</v>
      </c>
      <c r="AB13" s="44" t="s">
        <v>279</v>
      </c>
      <c r="AC13" s="44" t="s">
        <v>82</v>
      </c>
      <c r="AD13" s="44">
        <v>1.0</v>
      </c>
      <c r="AE13" s="44" t="s">
        <v>280</v>
      </c>
      <c r="AF13" s="44" t="s">
        <v>128</v>
      </c>
      <c r="AG13" s="44">
        <v>1.0</v>
      </c>
      <c r="AH13" s="44" t="s">
        <v>281</v>
      </c>
      <c r="AI13" s="44" t="s">
        <v>142</v>
      </c>
      <c r="AJ13" s="44">
        <v>1.0</v>
      </c>
      <c r="AK13" s="44" t="s">
        <v>282</v>
      </c>
      <c r="AL13" s="3" t="s">
        <v>208</v>
      </c>
      <c r="AM13" s="44">
        <v>1.0</v>
      </c>
      <c r="AN13" s="44" t="s">
        <v>283</v>
      </c>
      <c r="AO13" s="3" t="s">
        <v>109</v>
      </c>
      <c r="AP13" s="44">
        <v>-1.0</v>
      </c>
      <c r="AQ13" s="44" t="s">
        <v>284</v>
      </c>
      <c r="AR13" s="44" t="s">
        <v>60</v>
      </c>
      <c r="AS13" s="44">
        <v>1.0</v>
      </c>
      <c r="AT13" s="44" t="s">
        <v>285</v>
      </c>
      <c r="AU13" s="44" t="s">
        <v>208</v>
      </c>
      <c r="AV13" s="44">
        <v>-1.0</v>
      </c>
      <c r="AW13" s="44" t="s">
        <v>286</v>
      </c>
      <c r="AX13" s="44" t="s">
        <v>97</v>
      </c>
      <c r="AY13" s="44">
        <v>1.0</v>
      </c>
      <c r="AZ13" s="44" t="s">
        <v>287</v>
      </c>
      <c r="BA13" s="3" t="s">
        <v>64</v>
      </c>
      <c r="BB13" s="44">
        <v>-1.0</v>
      </c>
    </row>
    <row r="14">
      <c r="A14" s="3" t="s">
        <v>288</v>
      </c>
      <c r="B14" s="3" t="s">
        <v>176</v>
      </c>
      <c r="C14" s="3">
        <v>-1.0</v>
      </c>
      <c r="D14" s="3" t="s">
        <v>289</v>
      </c>
      <c r="E14" s="3" t="s">
        <v>82</v>
      </c>
      <c r="F14" s="3">
        <v>1.0</v>
      </c>
      <c r="G14" s="3" t="s">
        <v>290</v>
      </c>
      <c r="H14" s="3" t="s">
        <v>60</v>
      </c>
      <c r="I14" s="3">
        <v>1.0</v>
      </c>
      <c r="J14" s="3" t="s">
        <v>291</v>
      </c>
      <c r="K14" s="3" t="s">
        <v>109</v>
      </c>
      <c r="L14" s="3">
        <v>1.0</v>
      </c>
      <c r="M14" s="3" t="s">
        <v>292</v>
      </c>
      <c r="N14" s="3" t="s">
        <v>60</v>
      </c>
      <c r="O14" s="3">
        <v>1.0</v>
      </c>
      <c r="P14" s="3" t="s">
        <v>293</v>
      </c>
      <c r="Q14" s="3" t="s">
        <v>128</v>
      </c>
      <c r="R14" s="3">
        <v>1.0</v>
      </c>
      <c r="S14" s="44" t="s">
        <v>294</v>
      </c>
      <c r="T14" s="44" t="s">
        <v>62</v>
      </c>
      <c r="U14" s="44">
        <v>1.0</v>
      </c>
      <c r="V14" s="44" t="s">
        <v>295</v>
      </c>
      <c r="W14" s="44" t="s">
        <v>60</v>
      </c>
      <c r="X14" s="44">
        <v>-1.0</v>
      </c>
      <c r="Y14" s="44" t="s">
        <v>296</v>
      </c>
      <c r="Z14" s="44" t="s">
        <v>82</v>
      </c>
      <c r="AA14" s="44">
        <v>-1.0</v>
      </c>
      <c r="AB14" s="44" t="s">
        <v>297</v>
      </c>
      <c r="AC14" s="44" t="s">
        <v>176</v>
      </c>
      <c r="AD14" s="44">
        <v>1.0</v>
      </c>
      <c r="AE14" s="44" t="s">
        <v>298</v>
      </c>
      <c r="AF14" s="44" t="s">
        <v>73</v>
      </c>
      <c r="AG14" s="44">
        <v>1.0</v>
      </c>
      <c r="AH14" s="44" t="s">
        <v>299</v>
      </c>
      <c r="AI14" s="44" t="s">
        <v>208</v>
      </c>
      <c r="AJ14" s="44">
        <v>-1.0</v>
      </c>
      <c r="AK14" s="44" t="s">
        <v>300</v>
      </c>
      <c r="AL14" s="3" t="s">
        <v>60</v>
      </c>
      <c r="AM14" s="44">
        <v>-1.0</v>
      </c>
      <c r="AN14" s="44" t="s">
        <v>301</v>
      </c>
      <c r="AO14" s="3" t="s">
        <v>302</v>
      </c>
      <c r="AP14" s="44">
        <v>-1.0</v>
      </c>
      <c r="AQ14" s="44" t="s">
        <v>303</v>
      </c>
      <c r="AR14" s="44" t="s">
        <v>128</v>
      </c>
      <c r="AS14" s="44">
        <v>1.0</v>
      </c>
      <c r="AT14" s="44" t="s">
        <v>304</v>
      </c>
      <c r="AU14" s="44" t="s">
        <v>82</v>
      </c>
      <c r="AV14" s="44">
        <v>-1.0</v>
      </c>
      <c r="AW14" s="44" t="s">
        <v>305</v>
      </c>
      <c r="AX14" s="44" t="s">
        <v>100</v>
      </c>
      <c r="AY14" s="44">
        <v>1.0</v>
      </c>
      <c r="AZ14" s="44" t="s">
        <v>306</v>
      </c>
      <c r="BA14" s="3" t="s">
        <v>161</v>
      </c>
      <c r="BB14" s="44">
        <v>-1.0</v>
      </c>
    </row>
    <row r="15">
      <c r="A15" s="3" t="s">
        <v>307</v>
      </c>
      <c r="B15" s="3" t="s">
        <v>94</v>
      </c>
      <c r="C15" s="3">
        <v>1.0</v>
      </c>
      <c r="D15" s="3" t="s">
        <v>308</v>
      </c>
      <c r="E15" s="3" t="s">
        <v>142</v>
      </c>
      <c r="F15" s="3">
        <v>-1.0</v>
      </c>
      <c r="G15" s="3" t="s">
        <v>309</v>
      </c>
      <c r="H15" s="3" t="s">
        <v>82</v>
      </c>
      <c r="I15" s="3">
        <v>-1.0</v>
      </c>
      <c r="J15" s="3" t="s">
        <v>310</v>
      </c>
      <c r="K15" s="3" t="s">
        <v>82</v>
      </c>
      <c r="L15" s="3">
        <v>1.0</v>
      </c>
      <c r="M15" s="3" t="s">
        <v>311</v>
      </c>
      <c r="N15" s="3" t="s">
        <v>64</v>
      </c>
      <c r="O15" s="3">
        <v>1.0</v>
      </c>
      <c r="P15" s="3" t="s">
        <v>312</v>
      </c>
      <c r="Q15" s="3" t="s">
        <v>313</v>
      </c>
      <c r="R15" s="3">
        <v>1.0</v>
      </c>
      <c r="S15" s="44" t="s">
        <v>314</v>
      </c>
      <c r="T15" s="44" t="s">
        <v>64</v>
      </c>
      <c r="U15" s="44">
        <v>-1.0</v>
      </c>
      <c r="V15" s="44" t="s">
        <v>315</v>
      </c>
      <c r="W15" s="44" t="s">
        <v>100</v>
      </c>
      <c r="X15" s="44">
        <v>1.0</v>
      </c>
      <c r="Y15" s="44" t="s">
        <v>316</v>
      </c>
      <c r="Z15" s="44" t="s">
        <v>79</v>
      </c>
      <c r="AA15" s="44">
        <v>1.0</v>
      </c>
      <c r="AB15" s="44" t="s">
        <v>317</v>
      </c>
      <c r="AC15" s="44" t="s">
        <v>86</v>
      </c>
      <c r="AD15" s="44">
        <v>1.0</v>
      </c>
      <c r="AE15" s="44" t="s">
        <v>318</v>
      </c>
      <c r="AF15" s="44" t="s">
        <v>159</v>
      </c>
      <c r="AG15" s="44">
        <v>-1.0</v>
      </c>
      <c r="AH15" s="44" t="s">
        <v>319</v>
      </c>
      <c r="AI15" s="44" t="s">
        <v>62</v>
      </c>
      <c r="AJ15" s="44">
        <v>1.0</v>
      </c>
      <c r="AK15" s="44" t="s">
        <v>320</v>
      </c>
      <c r="AL15" s="3" t="s">
        <v>97</v>
      </c>
      <c r="AM15" s="44">
        <v>-1.0</v>
      </c>
      <c r="AN15" s="44" t="s">
        <v>321</v>
      </c>
      <c r="AO15" s="3" t="s">
        <v>62</v>
      </c>
      <c r="AP15" s="44">
        <v>-1.0</v>
      </c>
      <c r="AQ15" s="44" t="s">
        <v>322</v>
      </c>
      <c r="AR15" s="44" t="s">
        <v>64</v>
      </c>
      <c r="AS15" s="44">
        <v>1.0</v>
      </c>
      <c r="AT15" s="44" t="s">
        <v>323</v>
      </c>
      <c r="AU15" s="44" t="s">
        <v>142</v>
      </c>
      <c r="AV15" s="44">
        <v>-1.0</v>
      </c>
      <c r="AW15" s="44" t="s">
        <v>324</v>
      </c>
      <c r="AX15" s="44" t="s">
        <v>84</v>
      </c>
      <c r="AY15" s="44">
        <v>1.0</v>
      </c>
      <c r="AZ15" s="44" t="s">
        <v>325</v>
      </c>
      <c r="BA15" s="3" t="s">
        <v>86</v>
      </c>
      <c r="BB15" s="44">
        <v>1.0</v>
      </c>
    </row>
    <row r="16">
      <c r="A16" s="3" t="s">
        <v>326</v>
      </c>
      <c r="B16" s="3" t="s">
        <v>142</v>
      </c>
      <c r="C16" s="3">
        <v>-1.0</v>
      </c>
      <c r="D16" s="3" t="s">
        <v>327</v>
      </c>
      <c r="E16" s="3" t="s">
        <v>121</v>
      </c>
      <c r="F16" s="3">
        <v>1.0</v>
      </c>
      <c r="G16" s="3" t="s">
        <v>328</v>
      </c>
      <c r="H16" s="3" t="s">
        <v>86</v>
      </c>
      <c r="I16" s="3">
        <v>-1.0</v>
      </c>
      <c r="J16" s="3" t="s">
        <v>329</v>
      </c>
      <c r="K16" s="3" t="s">
        <v>64</v>
      </c>
      <c r="L16" s="3">
        <v>1.0</v>
      </c>
      <c r="M16" s="3" t="s">
        <v>330</v>
      </c>
      <c r="N16" s="3" t="s">
        <v>94</v>
      </c>
      <c r="O16" s="3">
        <v>-1.0</v>
      </c>
      <c r="P16" s="3" t="s">
        <v>331</v>
      </c>
      <c r="Q16" s="3" t="s">
        <v>73</v>
      </c>
      <c r="R16" s="3">
        <v>1.0</v>
      </c>
      <c r="S16" s="43"/>
      <c r="T16" s="43"/>
      <c r="U16" s="43"/>
      <c r="V16" s="44" t="s">
        <v>332</v>
      </c>
      <c r="W16" s="44" t="s">
        <v>79</v>
      </c>
      <c r="X16" s="44">
        <v>1.0</v>
      </c>
      <c r="Y16" s="44" t="s">
        <v>333</v>
      </c>
      <c r="Z16" s="44" t="s">
        <v>109</v>
      </c>
      <c r="AA16" s="44">
        <v>1.0</v>
      </c>
      <c r="AB16" s="44" t="s">
        <v>334</v>
      </c>
      <c r="AC16" s="44" t="s">
        <v>73</v>
      </c>
      <c r="AD16" s="44">
        <v>-1.0</v>
      </c>
      <c r="AE16" s="44" t="s">
        <v>335</v>
      </c>
      <c r="AF16" s="44" t="s">
        <v>62</v>
      </c>
      <c r="AG16" s="44">
        <v>1.0</v>
      </c>
      <c r="AH16" s="44" t="s">
        <v>336</v>
      </c>
      <c r="AI16" s="44" t="s">
        <v>60</v>
      </c>
      <c r="AJ16" s="44">
        <v>1.0</v>
      </c>
      <c r="AK16" s="43"/>
      <c r="AL16" s="43"/>
      <c r="AM16" s="43"/>
      <c r="AN16" s="44" t="s">
        <v>337</v>
      </c>
      <c r="AO16" s="3" t="s">
        <v>121</v>
      </c>
      <c r="AP16" s="44">
        <v>-1.0</v>
      </c>
      <c r="AQ16" s="44" t="s">
        <v>338</v>
      </c>
      <c r="AR16" s="44" t="s">
        <v>73</v>
      </c>
      <c r="AS16" s="44">
        <v>1.0</v>
      </c>
      <c r="AT16" s="44" t="s">
        <v>339</v>
      </c>
      <c r="AU16" s="44" t="s">
        <v>60</v>
      </c>
      <c r="AV16" s="44">
        <v>-1.0</v>
      </c>
      <c r="AW16" s="44" t="s">
        <v>340</v>
      </c>
      <c r="AX16" s="44" t="s">
        <v>142</v>
      </c>
      <c r="AY16" s="44">
        <v>1.0</v>
      </c>
      <c r="AZ16" s="44" t="s">
        <v>341</v>
      </c>
      <c r="BA16" s="3" t="s">
        <v>176</v>
      </c>
      <c r="BB16" s="44">
        <v>1.0</v>
      </c>
    </row>
    <row r="17">
      <c r="A17" s="3" t="s">
        <v>342</v>
      </c>
      <c r="B17" s="3" t="s">
        <v>125</v>
      </c>
      <c r="C17" s="3">
        <v>-1.0</v>
      </c>
      <c r="D17" s="3" t="s">
        <v>343</v>
      </c>
      <c r="E17" s="3" t="s">
        <v>71</v>
      </c>
      <c r="F17" s="3">
        <v>1.0</v>
      </c>
      <c r="G17" s="3" t="s">
        <v>344</v>
      </c>
      <c r="H17" s="3" t="s">
        <v>62</v>
      </c>
      <c r="I17" s="3">
        <v>1.0</v>
      </c>
      <c r="J17" s="3" t="s">
        <v>345</v>
      </c>
      <c r="K17" s="3" t="s">
        <v>60</v>
      </c>
      <c r="L17" s="3">
        <v>1.0</v>
      </c>
      <c r="P17" s="3" t="s">
        <v>346</v>
      </c>
      <c r="Q17" s="3" t="s">
        <v>109</v>
      </c>
      <c r="R17" s="3">
        <v>-1.0</v>
      </c>
      <c r="S17" s="43"/>
      <c r="T17" s="43"/>
      <c r="U17" s="43"/>
      <c r="V17" s="44" t="s">
        <v>347</v>
      </c>
      <c r="W17" s="44" t="s">
        <v>109</v>
      </c>
      <c r="X17" s="44">
        <v>1.0</v>
      </c>
      <c r="Y17" s="43"/>
      <c r="Z17" s="43"/>
      <c r="AA17" s="43"/>
      <c r="AB17" s="43"/>
      <c r="AC17" s="43"/>
      <c r="AD17" s="43"/>
      <c r="AE17" s="43"/>
      <c r="AF17" s="43"/>
      <c r="AG17" s="43"/>
      <c r="AH17" s="44" t="s">
        <v>348</v>
      </c>
      <c r="AI17" s="44" t="s">
        <v>109</v>
      </c>
      <c r="AJ17" s="44">
        <v>-1.0</v>
      </c>
      <c r="AK17" s="43"/>
      <c r="AL17" s="43"/>
      <c r="AM17" s="43"/>
      <c r="AN17" s="44" t="s">
        <v>349</v>
      </c>
      <c r="AO17" s="3" t="s">
        <v>94</v>
      </c>
      <c r="AP17" s="44">
        <v>-1.0</v>
      </c>
      <c r="AQ17" s="44" t="s">
        <v>350</v>
      </c>
      <c r="AR17" s="44" t="s">
        <v>100</v>
      </c>
      <c r="AS17" s="44">
        <v>1.0</v>
      </c>
      <c r="AT17" s="44" t="s">
        <v>351</v>
      </c>
      <c r="AU17" s="44" t="s">
        <v>62</v>
      </c>
      <c r="AV17" s="44">
        <v>1.0</v>
      </c>
      <c r="AW17" s="44" t="s">
        <v>352</v>
      </c>
      <c r="AX17" s="44" t="s">
        <v>60</v>
      </c>
      <c r="AY17" s="44">
        <v>1.0</v>
      </c>
      <c r="AZ17" s="44" t="s">
        <v>353</v>
      </c>
      <c r="BA17" s="3" t="s">
        <v>82</v>
      </c>
      <c r="BB17" s="44">
        <v>1.0</v>
      </c>
    </row>
    <row r="18">
      <c r="A18" s="3" t="s">
        <v>354</v>
      </c>
      <c r="B18" s="3" t="s">
        <v>73</v>
      </c>
      <c r="C18" s="3">
        <v>-1.0</v>
      </c>
      <c r="D18" s="3" t="s">
        <v>355</v>
      </c>
      <c r="E18" s="3" t="s">
        <v>84</v>
      </c>
      <c r="F18" s="3">
        <v>1.0</v>
      </c>
      <c r="G18" s="3" t="s">
        <v>356</v>
      </c>
      <c r="H18" s="3" t="s">
        <v>79</v>
      </c>
      <c r="I18" s="3">
        <v>1.0</v>
      </c>
      <c r="J18" s="3" t="s">
        <v>357</v>
      </c>
      <c r="K18" s="3" t="s">
        <v>125</v>
      </c>
      <c r="L18" s="3">
        <v>-1.0</v>
      </c>
      <c r="S18" s="43"/>
      <c r="T18" s="43"/>
      <c r="U18" s="43"/>
      <c r="V18" s="44" t="s">
        <v>358</v>
      </c>
      <c r="W18" s="44" t="s">
        <v>66</v>
      </c>
      <c r="X18" s="44">
        <v>1.0</v>
      </c>
      <c r="Y18" s="43"/>
      <c r="Z18" s="43"/>
      <c r="AA18" s="43"/>
      <c r="AB18" s="43"/>
      <c r="AC18" s="43"/>
      <c r="AD18" s="43"/>
      <c r="AE18" s="43"/>
      <c r="AF18" s="43"/>
      <c r="AG18" s="43"/>
      <c r="AH18" s="44" t="s">
        <v>359</v>
      </c>
      <c r="AI18" s="44" t="s">
        <v>159</v>
      </c>
      <c r="AJ18" s="44">
        <v>-1.0</v>
      </c>
      <c r="AK18" s="43"/>
      <c r="AL18" s="43"/>
      <c r="AM18" s="43"/>
      <c r="AN18" s="43"/>
      <c r="AO18" s="43"/>
      <c r="AP18" s="43"/>
      <c r="AQ18" s="44" t="s">
        <v>360</v>
      </c>
      <c r="AR18" s="44" t="s">
        <v>176</v>
      </c>
      <c r="AS18" s="44">
        <v>1.0</v>
      </c>
      <c r="AT18" s="44" t="s">
        <v>361</v>
      </c>
      <c r="AU18" s="44" t="s">
        <v>100</v>
      </c>
      <c r="AV18" s="44">
        <v>1.0</v>
      </c>
      <c r="AW18" s="44" t="s">
        <v>362</v>
      </c>
      <c r="AX18" s="44" t="s">
        <v>159</v>
      </c>
      <c r="AY18" s="44">
        <v>-1.0</v>
      </c>
      <c r="AZ18" s="44" t="s">
        <v>363</v>
      </c>
      <c r="BA18" s="3" t="s">
        <v>73</v>
      </c>
      <c r="BB18" s="44">
        <v>1.0</v>
      </c>
    </row>
    <row r="19">
      <c r="B19" s="1" t="s">
        <v>364</v>
      </c>
      <c r="C19" s="7" t="str">
        <f>CONCATENATE(COUNTIF(C2:C18, "&gt;0"), "-", COUNTIF(C2:C18, "&lt;0"))</f>
        <v>9-7</v>
      </c>
      <c r="E19" s="1" t="s">
        <v>364</v>
      </c>
      <c r="F19" s="7" t="str">
        <f>CONCATENATE(COUNTIF(F3:F18, "&gt;0"), "-", COUNTIF(F3:F18, "&lt;0"))</f>
        <v>11-5</v>
      </c>
      <c r="H19" s="45" t="s">
        <v>364</v>
      </c>
      <c r="I19" s="7" t="str">
        <f>CONCATENATE(COUNTIF(I3:I18, "&gt;0"), "-", COUNTIF(I3:I18, "&lt;0"))</f>
        <v>11-5</v>
      </c>
      <c r="K19" s="45" t="s">
        <v>364</v>
      </c>
      <c r="L19" s="7" t="str">
        <f>CONCATENATE(COUNTIF(L3:L18, "&gt;0"), "-", COUNTIF(L3:L18, "&lt;0"))</f>
        <v>11-5</v>
      </c>
      <c r="N19" s="45" t="s">
        <v>364</v>
      </c>
      <c r="O19" s="7" t="str">
        <f>CONCATENATE(COUNTIF(O3:O18, "&gt;0"), "-", COUNTIF(O3:O18, "&lt;0"))</f>
        <v>7-7</v>
      </c>
      <c r="Q19" s="45" t="s">
        <v>364</v>
      </c>
      <c r="R19" s="7" t="str">
        <f>CONCATENATE(COUNTIF(R3:R18, "&gt;0"), "-", COUNTIF(R3:R18, "&lt;0"))</f>
        <v>11-4</v>
      </c>
      <c r="S19" s="43"/>
      <c r="T19" s="45" t="s">
        <v>364</v>
      </c>
      <c r="U19" s="43" t="str">
        <f>CONCATENATE(COUNTIF(U3:U18, "&gt;0"), "-", COUNTIF(U3:U18, "&lt;0"))</f>
        <v>7-6</v>
      </c>
      <c r="V19" s="43"/>
      <c r="W19" s="45" t="s">
        <v>364</v>
      </c>
      <c r="X19" s="43" t="str">
        <f>CONCATENATE(COUNTIF(X3:X18, "&gt;0"), "-", COUNTIF(X3:X18, "&lt;0"))</f>
        <v>11-5</v>
      </c>
      <c r="Y19" s="43"/>
      <c r="Z19" s="45" t="s">
        <v>364</v>
      </c>
      <c r="AA19" s="43" t="str">
        <f>CONCATENATE(COUNTIF(AA3:AA18, "&gt;0"), "-", COUNTIF(AA3:AA18, "&lt;0"))</f>
        <v>9-5</v>
      </c>
      <c r="AB19" s="43"/>
      <c r="AC19" s="45" t="s">
        <v>364</v>
      </c>
      <c r="AD19" s="43" t="str">
        <f>CONCATENATE(COUNTIF(AD3:AD18, "&gt;0"), "-", COUNTIF(AD3:AD18, "&lt;0"))</f>
        <v>7-7</v>
      </c>
      <c r="AE19" s="43"/>
      <c r="AF19" s="45" t="s">
        <v>364</v>
      </c>
      <c r="AG19" s="43" t="str">
        <f>CONCATENATE(COUNTIF(AG3:AG18, "&gt;0"), "-", COUNTIF(AG3:AG18, "&lt;0"))</f>
        <v>9-5</v>
      </c>
      <c r="AH19" s="43"/>
      <c r="AI19" s="45" t="s">
        <v>364</v>
      </c>
      <c r="AJ19" s="43" t="str">
        <f>CONCATENATE(COUNTIF(AJ3:AJ18, "&gt;0"), "-", COUNTIF(AJ3:AJ18, "&lt;0"))</f>
        <v>7-9</v>
      </c>
      <c r="AK19" s="43"/>
      <c r="AL19" s="45" t="s">
        <v>364</v>
      </c>
      <c r="AM19" s="43" t="str">
        <f>CONCATENATE(COUNTIF(AM3:AM18, "&gt;0"), "-", COUNTIF(AM3:AM18, "&lt;0"))</f>
        <v>10-3</v>
      </c>
      <c r="AN19" s="43"/>
      <c r="AO19" s="45" t="s">
        <v>364</v>
      </c>
      <c r="AP19" s="43" t="str">
        <f>CONCATENATE(COUNTIF(AP3:AP18, "&gt;0"), "-", COUNTIF(AP3:AP18, "&lt;0"))</f>
        <v>6-9</v>
      </c>
      <c r="AQ19" s="43"/>
      <c r="AR19" s="45" t="s">
        <v>364</v>
      </c>
      <c r="AS19" s="43" t="str">
        <f>CONCATENATE(COUNTIF(AS3:AS18, "&gt;0"), "-", COUNTIF(AS3:AS18, "&lt;0"))</f>
        <v>13-3</v>
      </c>
      <c r="AT19" s="43"/>
      <c r="AU19" s="45" t="s">
        <v>364</v>
      </c>
      <c r="AV19" s="43" t="str">
        <f>CONCATENATE(COUNTIF(AV3:AV18, "&gt;0"), "-", COUNTIF(AV3:AV18, "&lt;0"))</f>
        <v>7-9</v>
      </c>
      <c r="AW19" s="43"/>
      <c r="AX19" s="45" t="s">
        <v>364</v>
      </c>
      <c r="AY19" s="43" t="str">
        <f>CONCATENATE(COUNTIF(AY3:AY18, "&gt;0"), "-", COUNTIF(AY3:AY18, "&lt;0"))</f>
        <v>11-5</v>
      </c>
      <c r="AZ19" s="43"/>
      <c r="BA19" s="45" t="s">
        <v>364</v>
      </c>
      <c r="BB19" s="43" t="str">
        <f>CONCATENATE(COUNTIF(BB3:BB18, "&gt;0"), "-", COUNTIF(BB3:BB18, "&lt;0"))</f>
        <v>12-4</v>
      </c>
    </row>
    <row r="20">
      <c r="B20" s="1" t="s">
        <v>365</v>
      </c>
      <c r="C20" s="7" t="str">
        <f>CONCATENATE(COUNTIF($C$3:C18, "&gt;0"), "-", COUNTIF($C$3:C18, "&lt;0"))</f>
        <v>9-7</v>
      </c>
      <c r="E20" s="1" t="s">
        <v>365</v>
      </c>
      <c r="F20" s="7" t="str">
        <f>CONCATENATE(COUNTIF($C$3:F18, "&gt;0"), "-", COUNTIF($C$3:F18, "&lt;0"))</f>
        <v>20-12</v>
      </c>
      <c r="H20" s="45" t="s">
        <v>365</v>
      </c>
      <c r="I20" s="7" t="str">
        <f>CONCATENATE(COUNTIF($C$3:I18, "&gt;0"), "-", COUNTIF($C$3:I18, "&lt;0"))</f>
        <v>31-17</v>
      </c>
      <c r="K20" s="45" t="s">
        <v>365</v>
      </c>
      <c r="L20" s="7" t="str">
        <f>CONCATENATE(COUNTIF($C$3:L18, "&gt;0"), "-", COUNTIF($C$3:L18, "&lt;0"))</f>
        <v>42-22</v>
      </c>
      <c r="N20" s="45" t="s">
        <v>365</v>
      </c>
      <c r="O20" s="7" t="str">
        <f>CONCATENATE(COUNTIF($C$3:O18, "&gt;0"), "-", COUNTIF($C$3:O18, "&lt;0"))</f>
        <v>49-29</v>
      </c>
      <c r="Q20" s="45" t="s">
        <v>365</v>
      </c>
      <c r="R20" s="7" t="str">
        <f>CONCATENATE(COUNTIF($C$3:R18, "&gt;0"), "-", COUNTIF($C$3:R18, "&lt;0"))</f>
        <v>60-33</v>
      </c>
      <c r="S20" s="43"/>
      <c r="T20" s="45" t="s">
        <v>365</v>
      </c>
      <c r="U20" s="7" t="str">
        <f>CONCATENATE(COUNTIF($C$3:U18, "&gt;0"), "-", COUNTIF($C$3:U18, "&lt;0"))</f>
        <v>67-39</v>
      </c>
      <c r="V20" s="43"/>
      <c r="W20" s="45" t="s">
        <v>365</v>
      </c>
      <c r="X20" s="7" t="str">
        <f>CONCATENATE(COUNTIF($C$3:X18, "&gt;0"), "-", COUNTIF($C$3:X18, "&lt;0"))</f>
        <v>78-44</v>
      </c>
      <c r="Y20" s="43"/>
      <c r="Z20" s="45" t="s">
        <v>365</v>
      </c>
      <c r="AA20" s="7" t="str">
        <f>CONCATENATE(COUNTIF($C$3:AA18, "&gt;0"), "-", COUNTIF($C$3:AA18, "&lt;0"))</f>
        <v>87-49</v>
      </c>
      <c r="AB20" s="43"/>
      <c r="AC20" s="45" t="s">
        <v>365</v>
      </c>
      <c r="AD20" s="7" t="str">
        <f>CONCATENATE(COUNTIF($C$3:AD18, "&gt;0"), "-", COUNTIF($C$3:AD18, "&lt;0"))</f>
        <v>94-56</v>
      </c>
      <c r="AE20" s="43"/>
      <c r="AF20" s="45" t="s">
        <v>365</v>
      </c>
      <c r="AG20" s="7" t="str">
        <f>CONCATENATE(COUNTIF($C$3:AG18, "&gt;0"), "-", COUNTIF($C$3:AG18, "&lt;0"))</f>
        <v>103-61</v>
      </c>
      <c r="AH20" s="43"/>
      <c r="AI20" s="45" t="s">
        <v>365</v>
      </c>
      <c r="AJ20" s="7" t="str">
        <f>CONCATENATE(COUNTIF($C$3:AJ18, "&gt;0"), "-", COUNTIF($C$3:AJ18, "&lt;0"))</f>
        <v>110-70</v>
      </c>
      <c r="AK20" s="43"/>
      <c r="AL20" s="45" t="s">
        <v>365</v>
      </c>
      <c r="AM20" s="7" t="str">
        <f>CONCATENATE(COUNTIF($C$3:AM18, "&gt;0"), "-", COUNTIF($C$3:AM18, "&lt;0"))</f>
        <v>120-73</v>
      </c>
      <c r="AN20" s="43"/>
      <c r="AO20" s="45" t="s">
        <v>365</v>
      </c>
      <c r="AP20" s="7" t="str">
        <f>CONCATENATE(COUNTIF($C$3:AP18, "&gt;0"), "-", COUNTIF($C$3:AP18, "&lt;0"))</f>
        <v>126-82</v>
      </c>
      <c r="AQ20" s="43"/>
      <c r="AR20" s="45" t="s">
        <v>365</v>
      </c>
      <c r="AS20" s="7" t="str">
        <f>CONCATENATE(COUNTIF($C$3:AS18, "&gt;0"), "-", COUNTIF($C$3:AS18, "&lt;0"))</f>
        <v>139-85</v>
      </c>
      <c r="AT20" s="43"/>
      <c r="AU20" s="45" t="s">
        <v>365</v>
      </c>
      <c r="AV20" s="7" t="str">
        <f>CONCATENATE(COUNTIF($C$3:AV18, "&gt;0"), "-", COUNTIF($C$3:AV18, "&lt;0"))</f>
        <v>146-94</v>
      </c>
      <c r="AW20" s="43"/>
      <c r="AX20" s="45" t="s">
        <v>365</v>
      </c>
      <c r="AY20" s="7" t="str">
        <f>CONCATENATE(COUNTIF($C$3:AY18, "&gt;0"), "-", COUNTIF($C$3:AY18, "&lt;0"))</f>
        <v>157-99</v>
      </c>
      <c r="AZ20" s="43"/>
      <c r="BA20" s="45" t="s">
        <v>365</v>
      </c>
      <c r="BB20" s="7" t="str">
        <f>CONCATENATE(COUNTIF($C$3:BB18, "&gt;0"), "-", COUNTIF($C$3:BB18, "&lt;0"))</f>
        <v>169-103</v>
      </c>
    </row>
    <row r="21">
      <c r="B21" s="1"/>
    </row>
    <row r="22">
      <c r="A22" s="1" t="s">
        <v>366</v>
      </c>
      <c r="B22" s="41" t="str">
        <f>BB20</f>
        <v>169-103</v>
      </c>
    </row>
    <row r="23">
      <c r="C23" s="3"/>
    </row>
  </sheetData>
  <conditionalFormatting sqref="B21 C2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6.75"/>
    <col customWidth="1" min="4" max="4" width="6.25"/>
    <col customWidth="1" min="6" max="6" width="14.75"/>
    <col customWidth="1" min="9" max="9" width="6.75"/>
    <col customWidth="1" min="10" max="10" width="6.25"/>
    <col customWidth="1" min="12" max="12" width="14.75"/>
    <col customWidth="1" min="15" max="15" width="6.75"/>
    <col customWidth="1" min="16" max="16" width="6.25"/>
    <col customWidth="1" min="18" max="18" width="14.75"/>
    <col customWidth="1" min="21" max="21" width="6.75"/>
    <col customWidth="1" min="22" max="22" width="6.25"/>
    <col customWidth="1" min="24" max="24" width="14.75"/>
    <col customWidth="1" min="27" max="27" width="6.75"/>
    <col customWidth="1" min="28" max="28" width="6.25"/>
    <col customWidth="1" min="30" max="30" width="14.75"/>
    <col customWidth="1" min="33" max="33" width="6.75"/>
    <col customWidth="1" min="34" max="34" width="6.25"/>
    <col customWidth="1" min="36" max="36" width="14.75"/>
    <col customWidth="1" min="39" max="39" width="6.75"/>
    <col customWidth="1" min="40" max="40" width="6.25"/>
    <col customWidth="1" min="42" max="42" width="14.75"/>
    <col customWidth="1" min="45" max="45" width="6.75"/>
    <col customWidth="1" min="46" max="46" width="6.25"/>
    <col customWidth="1" min="48" max="48" width="14.75"/>
    <col customWidth="1" min="51" max="51" width="6.75"/>
    <col customWidth="1" min="52" max="52" width="6.25"/>
    <col customWidth="1" min="54" max="54" width="14.75"/>
    <col customWidth="1" min="57" max="57" width="6.75"/>
    <col customWidth="1" min="58" max="58" width="6.25"/>
    <col customWidth="1" min="60" max="60" width="14.75"/>
    <col customWidth="1" min="63" max="63" width="6.75"/>
    <col customWidth="1" min="64" max="64" width="6.25"/>
    <col customWidth="1" min="66" max="66" width="14.75"/>
    <col customWidth="1" min="69" max="69" width="6.75"/>
    <col customWidth="1" min="70" max="70" width="6.25"/>
    <col customWidth="1" min="72" max="72" width="14.75"/>
    <col customWidth="1" min="75" max="75" width="6.75"/>
    <col customWidth="1" min="76" max="76" width="6.25"/>
    <col customWidth="1" min="78" max="78" width="14.75"/>
    <col customWidth="1" min="81" max="81" width="6.75"/>
    <col customWidth="1" min="82" max="82" width="6.25"/>
    <col customWidth="1" min="84" max="84" width="14.75"/>
    <col customWidth="1" min="87" max="87" width="6.75"/>
    <col customWidth="1" min="88" max="88" width="6.25"/>
    <col customWidth="1" min="90" max="90" width="14.75"/>
    <col customWidth="1" min="93" max="93" width="6.75"/>
    <col customWidth="1" min="94" max="94" width="6.25"/>
    <col customWidth="1" min="96" max="96" width="14.75"/>
    <col customWidth="1" min="99" max="99" width="6.75"/>
    <col customWidth="1" min="100" max="100" width="6.25"/>
    <col customWidth="1" min="102" max="102" width="14.75"/>
    <col customWidth="1" min="105" max="105" width="6.75"/>
    <col customWidth="1" min="106" max="106" width="6.25"/>
    <col customWidth="1" min="108" max="108" width="14.75"/>
  </cols>
  <sheetData>
    <row r="1">
      <c r="A1" s="3" t="s">
        <v>38</v>
      </c>
      <c r="G1" s="3" t="s">
        <v>39</v>
      </c>
      <c r="M1" s="3" t="s">
        <v>40</v>
      </c>
      <c r="N1" s="43"/>
      <c r="S1" s="3" t="s">
        <v>41</v>
      </c>
      <c r="Y1" s="3" t="s">
        <v>42</v>
      </c>
      <c r="AE1" s="3" t="s">
        <v>43</v>
      </c>
      <c r="AJ1" s="43"/>
      <c r="AK1" s="43" t="s">
        <v>44</v>
      </c>
      <c r="AL1" s="43"/>
      <c r="AM1" s="43"/>
      <c r="AN1" s="43"/>
      <c r="AO1" s="43"/>
      <c r="AP1" s="43"/>
      <c r="AQ1" s="43" t="s">
        <v>45</v>
      </c>
      <c r="AR1" s="43"/>
      <c r="AS1" s="43"/>
      <c r="AT1" s="43"/>
      <c r="AU1" s="43"/>
      <c r="AV1" s="43"/>
      <c r="AW1" s="43" t="s">
        <v>46</v>
      </c>
      <c r="AX1" s="43"/>
      <c r="AY1" s="43"/>
      <c r="AZ1" s="43"/>
      <c r="BA1" s="43"/>
      <c r="BB1" s="43"/>
      <c r="BC1" s="44" t="s">
        <v>47</v>
      </c>
      <c r="BD1" s="43"/>
      <c r="BE1" s="43"/>
      <c r="BF1" s="43"/>
      <c r="BG1" s="43"/>
      <c r="BH1" s="43"/>
      <c r="BI1" s="44" t="s">
        <v>48</v>
      </c>
      <c r="BJ1" s="43"/>
      <c r="BK1" s="43"/>
      <c r="BL1" s="43"/>
      <c r="BM1" s="43"/>
      <c r="BN1" s="43"/>
      <c r="BO1" s="44" t="s">
        <v>49</v>
      </c>
      <c r="BP1" s="43"/>
      <c r="BQ1" s="43"/>
      <c r="BR1" s="43"/>
      <c r="BS1" s="43"/>
      <c r="BT1" s="43"/>
      <c r="BU1" s="44" t="s">
        <v>50</v>
      </c>
      <c r="BV1" s="43"/>
      <c r="BW1" s="43"/>
      <c r="BX1" s="43"/>
      <c r="BY1" s="43"/>
      <c r="BZ1" s="43"/>
      <c r="CA1" s="44" t="s">
        <v>51</v>
      </c>
      <c r="CB1" s="43"/>
      <c r="CC1" s="43"/>
      <c r="CD1" s="43"/>
      <c r="CE1" s="43"/>
      <c r="CF1" s="43"/>
      <c r="CG1" s="44" t="s">
        <v>52</v>
      </c>
      <c r="CH1" s="43"/>
      <c r="CI1" s="43"/>
      <c r="CJ1" s="43"/>
      <c r="CK1" s="43"/>
      <c r="CL1" s="43"/>
      <c r="CM1" s="44" t="s">
        <v>53</v>
      </c>
      <c r="CN1" s="43"/>
      <c r="CO1" s="43"/>
      <c r="CP1" s="43"/>
      <c r="CQ1" s="43"/>
      <c r="CR1" s="43"/>
      <c r="CS1" s="44" t="s">
        <v>54</v>
      </c>
      <c r="CT1" s="43"/>
      <c r="CU1" s="43"/>
      <c r="CV1" s="43"/>
      <c r="CW1" s="43"/>
      <c r="CX1" s="43"/>
      <c r="CY1" s="44" t="s">
        <v>55</v>
      </c>
      <c r="CZ1" s="43"/>
      <c r="DA1" s="43"/>
      <c r="DB1" s="43"/>
      <c r="DC1" s="43"/>
      <c r="DD1" s="43"/>
    </row>
    <row r="2">
      <c r="A2" s="3" t="s">
        <v>56</v>
      </c>
      <c r="B2" s="3" t="s">
        <v>367</v>
      </c>
      <c r="C2" s="3" t="s">
        <v>57</v>
      </c>
      <c r="D2" s="3" t="s">
        <v>368</v>
      </c>
      <c r="E2" s="3" t="s">
        <v>58</v>
      </c>
      <c r="F2" s="3" t="s">
        <v>369</v>
      </c>
      <c r="G2" s="3" t="s">
        <v>56</v>
      </c>
      <c r="H2" s="46" t="s">
        <v>367</v>
      </c>
      <c r="I2" s="3" t="s">
        <v>57</v>
      </c>
      <c r="J2" s="3" t="s">
        <v>368</v>
      </c>
      <c r="K2" s="3" t="s">
        <v>58</v>
      </c>
      <c r="L2" s="3" t="s">
        <v>369</v>
      </c>
      <c r="M2" s="3" t="s">
        <v>56</v>
      </c>
      <c r="N2" s="46" t="s">
        <v>367</v>
      </c>
      <c r="O2" s="3" t="s">
        <v>57</v>
      </c>
      <c r="P2" s="3" t="s">
        <v>368</v>
      </c>
      <c r="Q2" s="3" t="s">
        <v>58</v>
      </c>
      <c r="R2" s="3" t="s">
        <v>369</v>
      </c>
      <c r="S2" s="3" t="s">
        <v>56</v>
      </c>
      <c r="T2" s="46" t="s">
        <v>367</v>
      </c>
      <c r="U2" s="3" t="s">
        <v>57</v>
      </c>
      <c r="V2" s="3" t="s">
        <v>368</v>
      </c>
      <c r="W2" s="3" t="s">
        <v>58</v>
      </c>
      <c r="X2" s="3" t="s">
        <v>369</v>
      </c>
      <c r="Y2" s="3" t="s">
        <v>56</v>
      </c>
      <c r="Z2" s="46" t="s">
        <v>367</v>
      </c>
      <c r="AA2" s="3" t="s">
        <v>57</v>
      </c>
      <c r="AB2" s="3" t="s">
        <v>368</v>
      </c>
      <c r="AC2" s="3" t="s">
        <v>58</v>
      </c>
      <c r="AD2" s="3" t="s">
        <v>369</v>
      </c>
      <c r="AE2" s="3" t="s">
        <v>56</v>
      </c>
      <c r="AF2" s="46" t="s">
        <v>367</v>
      </c>
      <c r="AG2" s="3" t="s">
        <v>57</v>
      </c>
      <c r="AH2" s="3" t="s">
        <v>368</v>
      </c>
      <c r="AI2" s="3" t="s">
        <v>58</v>
      </c>
      <c r="AJ2" s="47" t="s">
        <v>369</v>
      </c>
      <c r="AK2" s="43" t="s">
        <v>56</v>
      </c>
      <c r="AL2" s="46" t="s">
        <v>367</v>
      </c>
      <c r="AM2" s="43" t="s">
        <v>57</v>
      </c>
      <c r="AN2" s="43" t="s">
        <v>368</v>
      </c>
      <c r="AO2" s="43" t="s">
        <v>58</v>
      </c>
      <c r="AP2" s="43" t="s">
        <v>369</v>
      </c>
      <c r="AQ2" s="43" t="s">
        <v>56</v>
      </c>
      <c r="AR2" s="46" t="s">
        <v>367</v>
      </c>
      <c r="AS2" s="43" t="s">
        <v>57</v>
      </c>
      <c r="AT2" s="43" t="s">
        <v>368</v>
      </c>
      <c r="AU2" s="43" t="s">
        <v>58</v>
      </c>
      <c r="AV2" s="43" t="s">
        <v>369</v>
      </c>
      <c r="AW2" s="43" t="s">
        <v>56</v>
      </c>
      <c r="AX2" s="46" t="s">
        <v>367</v>
      </c>
      <c r="AY2" s="43" t="s">
        <v>57</v>
      </c>
      <c r="AZ2" s="43" t="s">
        <v>368</v>
      </c>
      <c r="BA2" s="43" t="s">
        <v>58</v>
      </c>
      <c r="BB2" s="43" t="s">
        <v>369</v>
      </c>
      <c r="BC2" s="43" t="s">
        <v>56</v>
      </c>
      <c r="BD2" s="46" t="s">
        <v>367</v>
      </c>
      <c r="BE2" s="43" t="s">
        <v>57</v>
      </c>
      <c r="BF2" s="43" t="s">
        <v>368</v>
      </c>
      <c r="BG2" s="43" t="s">
        <v>58</v>
      </c>
      <c r="BH2" s="43" t="s">
        <v>369</v>
      </c>
      <c r="BI2" s="43" t="s">
        <v>56</v>
      </c>
      <c r="BJ2" s="46" t="s">
        <v>367</v>
      </c>
      <c r="BK2" s="43" t="s">
        <v>57</v>
      </c>
      <c r="BL2" s="43" t="s">
        <v>368</v>
      </c>
      <c r="BM2" s="43" t="s">
        <v>58</v>
      </c>
      <c r="BN2" s="43" t="s">
        <v>369</v>
      </c>
      <c r="BO2" s="43" t="s">
        <v>56</v>
      </c>
      <c r="BP2" s="46" t="s">
        <v>367</v>
      </c>
      <c r="BQ2" s="43" t="s">
        <v>57</v>
      </c>
      <c r="BR2" s="43" t="s">
        <v>368</v>
      </c>
      <c r="BS2" s="43" t="s">
        <v>58</v>
      </c>
      <c r="BT2" s="43" t="s">
        <v>369</v>
      </c>
      <c r="BU2" s="43" t="s">
        <v>56</v>
      </c>
      <c r="BV2" s="46" t="s">
        <v>367</v>
      </c>
      <c r="BW2" s="43" t="s">
        <v>57</v>
      </c>
      <c r="BX2" s="43" t="s">
        <v>368</v>
      </c>
      <c r="BY2" s="43" t="s">
        <v>58</v>
      </c>
      <c r="BZ2" s="43" t="s">
        <v>369</v>
      </c>
      <c r="CA2" s="43" t="s">
        <v>56</v>
      </c>
      <c r="CB2" s="46" t="s">
        <v>367</v>
      </c>
      <c r="CC2" s="43" t="s">
        <v>57</v>
      </c>
      <c r="CD2" s="43" t="s">
        <v>368</v>
      </c>
      <c r="CE2" s="43" t="s">
        <v>58</v>
      </c>
      <c r="CF2" s="43" t="s">
        <v>369</v>
      </c>
      <c r="CG2" s="43" t="s">
        <v>56</v>
      </c>
      <c r="CH2" s="46" t="s">
        <v>367</v>
      </c>
      <c r="CI2" s="43" t="s">
        <v>57</v>
      </c>
      <c r="CJ2" s="43" t="s">
        <v>368</v>
      </c>
      <c r="CK2" s="43" t="s">
        <v>58</v>
      </c>
      <c r="CL2" s="43" t="s">
        <v>369</v>
      </c>
      <c r="CM2" s="43" t="s">
        <v>56</v>
      </c>
      <c r="CN2" s="46" t="s">
        <v>367</v>
      </c>
      <c r="CO2" s="43" t="s">
        <v>57</v>
      </c>
      <c r="CP2" s="43" t="s">
        <v>368</v>
      </c>
      <c r="CQ2" s="43" t="s">
        <v>58</v>
      </c>
      <c r="CR2" s="43" t="s">
        <v>369</v>
      </c>
      <c r="CS2" s="43" t="s">
        <v>56</v>
      </c>
      <c r="CT2" s="46" t="s">
        <v>367</v>
      </c>
      <c r="CU2" s="43" t="s">
        <v>57</v>
      </c>
      <c r="CV2" s="43" t="s">
        <v>368</v>
      </c>
      <c r="CW2" s="43" t="s">
        <v>58</v>
      </c>
      <c r="CX2" s="43" t="s">
        <v>369</v>
      </c>
      <c r="CY2" s="43" t="s">
        <v>56</v>
      </c>
      <c r="CZ2" s="44" t="s">
        <v>367</v>
      </c>
      <c r="DA2" s="43" t="s">
        <v>57</v>
      </c>
      <c r="DB2" s="47" t="s">
        <v>368</v>
      </c>
      <c r="DC2" s="43" t="s">
        <v>58</v>
      </c>
      <c r="DD2" s="47" t="s">
        <v>369</v>
      </c>
    </row>
    <row r="3">
      <c r="A3" s="3" t="s">
        <v>59</v>
      </c>
      <c r="B3" s="3" t="s">
        <v>60</v>
      </c>
      <c r="C3" s="3" t="s">
        <v>60</v>
      </c>
      <c r="D3" s="3" t="s">
        <v>66</v>
      </c>
      <c r="E3" s="3">
        <f t="shared" ref="E3:E18" si="1">IF(B3=C3, IF(C3=D3,1,-1), 0)</f>
        <v>-1</v>
      </c>
      <c r="F3" s="3" t="str">
        <f t="shared" ref="F3:F18" si="2">IF(B3 = D3, "FAVORITE", "UNDERDOG")</f>
        <v>UNDERDOG</v>
      </c>
      <c r="G3" s="3" t="s">
        <v>61</v>
      </c>
      <c r="H3" s="3" t="s">
        <v>62</v>
      </c>
      <c r="I3" s="3" t="s">
        <v>62</v>
      </c>
      <c r="J3" s="3" t="s">
        <v>62</v>
      </c>
      <c r="K3" s="3">
        <f t="shared" ref="K3:K18" si="3">IF(H3=I3, IF(I3=J3,1,-1), 0)</f>
        <v>1</v>
      </c>
      <c r="L3" s="3" t="str">
        <f t="shared" ref="L3:L18" si="4">IF(H3 = J3, "FAVORITE", "UNDERDOG")</f>
        <v>FAVORITE</v>
      </c>
      <c r="M3" s="3" t="s">
        <v>63</v>
      </c>
      <c r="N3" s="44" t="s">
        <v>64</v>
      </c>
      <c r="O3" s="3" t="s">
        <v>64</v>
      </c>
      <c r="P3" s="3" t="s">
        <v>64</v>
      </c>
      <c r="Q3" s="3">
        <f t="shared" ref="Q3:Q18" si="5">IF(N3=O3, IF(O3=P3,1,-1), 0)</f>
        <v>1</v>
      </c>
      <c r="R3" s="3" t="str">
        <f t="shared" ref="R3:R18" si="6">IF(N3 = P3, "FAVORITE", "UNDERDOG")</f>
        <v>FAVORITE</v>
      </c>
      <c r="S3" s="3" t="s">
        <v>65</v>
      </c>
      <c r="T3" s="3" t="s">
        <v>66</v>
      </c>
      <c r="U3" s="3" t="s">
        <v>66</v>
      </c>
      <c r="V3" s="3" t="s">
        <v>66</v>
      </c>
      <c r="W3" s="3">
        <f t="shared" ref="W3:W18" si="7">IF(T3=U3, IF(U3=V3,1,-1), 0)</f>
        <v>1</v>
      </c>
      <c r="X3" s="3" t="str">
        <f t="shared" ref="X3:X18" si="8">IF(T3 = V3, "FAVORITE", "UNDERDOG")</f>
        <v>FAVORITE</v>
      </c>
      <c r="Y3" s="3" t="s">
        <v>67</v>
      </c>
      <c r="Z3" s="3" t="s">
        <v>68</v>
      </c>
      <c r="AA3" s="3" t="s">
        <v>68</v>
      </c>
      <c r="AB3" s="3" t="s">
        <v>161</v>
      </c>
      <c r="AC3" s="3">
        <f t="shared" ref="AC3:AC16" si="9">IF(Z3=AA3, IF(AA3=AB3,1,-1), 0)</f>
        <v>-1</v>
      </c>
      <c r="AD3" s="3" t="str">
        <f t="shared" ref="AD3:AD16" si="10">IF(Z3 = AB3, "FAVORITE", "UNDERDOG")</f>
        <v>UNDERDOG</v>
      </c>
      <c r="AE3" s="3" t="s">
        <v>69</v>
      </c>
      <c r="AF3" s="3" t="s">
        <v>60</v>
      </c>
      <c r="AG3" s="3" t="s">
        <v>60</v>
      </c>
      <c r="AH3" s="3" t="s">
        <v>60</v>
      </c>
      <c r="AI3" s="3">
        <f t="shared" ref="AI3:AI17" si="11">IF(AF3=AG3, IF(AG3=AH3,1,-1), 0)</f>
        <v>1</v>
      </c>
      <c r="AJ3" s="47" t="str">
        <f t="shared" ref="AJ3:AJ17" si="12">IF(AF3 = AH3, "FAVORITE", "UNDERDOG")</f>
        <v>FAVORITE</v>
      </c>
      <c r="AK3" s="44" t="s">
        <v>70</v>
      </c>
      <c r="AL3" s="44" t="s">
        <v>97</v>
      </c>
      <c r="AM3" s="44" t="s">
        <v>71</v>
      </c>
      <c r="AN3" s="44" t="s">
        <v>97</v>
      </c>
      <c r="AO3" s="44">
        <f t="shared" ref="AO3:AO15" si="13">IF(AL3=AM3, IF(AM3=AN3,1,-1), 0)</f>
        <v>0</v>
      </c>
      <c r="AP3" s="47" t="str">
        <f t="shared" ref="AP3:AP15" si="14">IF(AL3 = AN3, "FAVORITE", "UNDERDOG")</f>
        <v>FAVORITE</v>
      </c>
      <c r="AQ3" s="44" t="s">
        <v>72</v>
      </c>
      <c r="AR3" s="44" t="s">
        <v>73</v>
      </c>
      <c r="AS3" s="44" t="s">
        <v>73</v>
      </c>
      <c r="AT3" s="44" t="s">
        <v>73</v>
      </c>
      <c r="AU3" s="44">
        <f t="shared" ref="AU3:AU18" si="15">IF(AR3=AS3, IF(AS3=AT3,1,-1), 0)</f>
        <v>1</v>
      </c>
      <c r="AV3" s="47" t="str">
        <f t="shared" ref="AV3:AV18" si="16">IF(AR3 = AT3, "FAVORITE", "UNDERDOG")</f>
        <v>FAVORITE</v>
      </c>
      <c r="AW3" s="44" t="s">
        <v>74</v>
      </c>
      <c r="AX3" s="44" t="s">
        <v>84</v>
      </c>
      <c r="AY3" s="44" t="s">
        <v>75</v>
      </c>
      <c r="AZ3" s="44" t="s">
        <v>84</v>
      </c>
      <c r="BA3" s="44">
        <f t="shared" ref="BA3:BA16" si="17">IF(AX3=AY3, IF(AY3=AZ3,1,-1), 0)</f>
        <v>0</v>
      </c>
      <c r="BB3" s="47" t="str">
        <f t="shared" ref="BB3:BB16" si="18">IF(AX3 = AZ3, "FAVORITE", "UNDERDOG")</f>
        <v>FAVORITE</v>
      </c>
      <c r="BC3" s="44" t="s">
        <v>76</v>
      </c>
      <c r="BD3" s="44" t="s">
        <v>161</v>
      </c>
      <c r="BE3" s="44" t="s">
        <v>77</v>
      </c>
      <c r="BF3" s="44" t="s">
        <v>161</v>
      </c>
      <c r="BG3" s="44">
        <f t="shared" ref="BG3:BG16" si="19">IF(BD3=BE3, IF(BE3=BF3,1,-1), 0)</f>
        <v>0</v>
      </c>
      <c r="BH3" s="47" t="str">
        <f t="shared" ref="BH3:BH16" si="20">IF(BD3 = BF3, "FAVORITE", "UNDERDOG")</f>
        <v>FAVORITE</v>
      </c>
      <c r="BI3" s="44" t="s">
        <v>78</v>
      </c>
      <c r="BJ3" s="44" t="s">
        <v>100</v>
      </c>
      <c r="BK3" s="44" t="s">
        <v>79</v>
      </c>
      <c r="BL3" s="44" t="s">
        <v>100</v>
      </c>
      <c r="BM3" s="44">
        <f t="shared" ref="BM3:BM16" si="21">IF(BJ3=BK3, IF(BK3=BL3,1,-1), 0)</f>
        <v>0</v>
      </c>
      <c r="BN3" s="47" t="str">
        <f t="shared" ref="BN3:BN16" si="22">IF(BJ3 = BL3, "FAVORITE", "UNDERDOG")</f>
        <v>FAVORITE</v>
      </c>
      <c r="BO3" s="44" t="s">
        <v>80</v>
      </c>
      <c r="BP3" s="44" t="s">
        <v>66</v>
      </c>
      <c r="BQ3" s="44" t="s">
        <v>66</v>
      </c>
      <c r="BR3" s="44" t="s">
        <v>94</v>
      </c>
      <c r="BS3" s="44">
        <f t="shared" ref="BS3:BS18" si="23">IF(BP3=BQ3, IF(BQ3=BR3,1,-1), 0)</f>
        <v>-1</v>
      </c>
      <c r="BT3" s="47" t="str">
        <f t="shared" ref="BT3:BT18" si="24">IF(BP3 = BR3, "FAVORITE", "UNDERDOG")</f>
        <v>UNDERDOG</v>
      </c>
      <c r="BU3" s="44" t="s">
        <v>81</v>
      </c>
      <c r="BV3" s="3" t="s">
        <v>82</v>
      </c>
      <c r="BW3" s="3" t="s">
        <v>82</v>
      </c>
      <c r="BX3" s="44" t="s">
        <v>82</v>
      </c>
      <c r="BY3" s="44">
        <f t="shared" ref="BY3:BY15" si="25">IF(BV3=BW3, IF(BW3=BX3,1,-1), 0)</f>
        <v>1</v>
      </c>
      <c r="BZ3" s="47" t="str">
        <f t="shared" ref="BZ3:BZ15" si="26">IF(BV3 = BX3, "FAVORITE", "UNDERDOG")</f>
        <v>FAVORITE</v>
      </c>
      <c r="CA3" s="44" t="s">
        <v>83</v>
      </c>
      <c r="CB3" s="3" t="s">
        <v>84</v>
      </c>
      <c r="CC3" s="3" t="s">
        <v>84</v>
      </c>
      <c r="CD3" s="44" t="s">
        <v>119</v>
      </c>
      <c r="CE3" s="44">
        <f t="shared" ref="CE3:CE17" si="27">IF(CB3=CC3, IF(CC3=CD3,1,-1), 0)</f>
        <v>-1</v>
      </c>
      <c r="CF3" s="47" t="str">
        <f t="shared" ref="CF3:CF17" si="28">IF(CB3 = CD3, "FAVORITE", "UNDERDOG")</f>
        <v>UNDERDOG</v>
      </c>
      <c r="CG3" s="44" t="s">
        <v>85</v>
      </c>
      <c r="CH3" s="44" t="s">
        <v>86</v>
      </c>
      <c r="CI3" s="44" t="s">
        <v>86</v>
      </c>
      <c r="CJ3" s="44" t="s">
        <v>86</v>
      </c>
      <c r="CK3" s="44">
        <f t="shared" ref="CK3:CK18" si="29">IF(CH3=CI3, IF(CI3=CJ3,1,-1), 0)</f>
        <v>1</v>
      </c>
      <c r="CL3" s="47" t="str">
        <f t="shared" ref="CL3:CL18" si="30">IF(CH3 = CJ3, "FAVORITE", "UNDERDOG")</f>
        <v>FAVORITE</v>
      </c>
      <c r="CM3" s="44" t="s">
        <v>87</v>
      </c>
      <c r="CN3" s="44" t="s">
        <v>128</v>
      </c>
      <c r="CO3" s="44" t="s">
        <v>71</v>
      </c>
      <c r="CP3" s="44" t="s">
        <v>128</v>
      </c>
      <c r="CQ3" s="44">
        <f t="shared" ref="CQ3:CQ18" si="31">IF(CN3=CO3, IF(CO3=CP3,1,-1), 0)</f>
        <v>0</v>
      </c>
      <c r="CR3" s="47" t="str">
        <f t="shared" ref="CR3:CR18" si="32">IF(CN3 = CP3, "FAVORITE", "UNDERDOG")</f>
        <v>FAVORITE</v>
      </c>
      <c r="CS3" s="44" t="s">
        <v>88</v>
      </c>
      <c r="CT3" s="3" t="s">
        <v>89</v>
      </c>
      <c r="CU3" s="3" t="s">
        <v>89</v>
      </c>
      <c r="CV3" s="44" t="s">
        <v>89</v>
      </c>
      <c r="CW3" s="44">
        <f t="shared" ref="CW3:CW18" si="33">IF(CT3=CU3, IF(CU3=CV3,1,-1), 0)</f>
        <v>1</v>
      </c>
      <c r="CX3" s="47" t="str">
        <f t="shared" ref="CX3:CX18" si="34">IF(CT3 = CV3, "FAVORITE", "UNDERDOG")</f>
        <v>FAVORITE</v>
      </c>
      <c r="CY3" s="44" t="s">
        <v>90</v>
      </c>
      <c r="CZ3" s="44" t="s">
        <v>100</v>
      </c>
      <c r="DA3" s="3" t="s">
        <v>84</v>
      </c>
      <c r="DB3" s="44" t="s">
        <v>84</v>
      </c>
      <c r="DC3" s="44">
        <f t="shared" ref="DC3:DC18" si="35">IF(CZ3=DA3, IF(DA3=DB3,1,-1), 0)</f>
        <v>0</v>
      </c>
      <c r="DD3" s="47" t="str">
        <f t="shared" ref="DD3:DD18" si="36">IF(CZ3 = DB3, "FAVORITE", "UNDERDOG")</f>
        <v>UNDERDOG</v>
      </c>
    </row>
    <row r="4">
      <c r="A4" s="3" t="s">
        <v>91</v>
      </c>
      <c r="B4" s="3" t="s">
        <v>92</v>
      </c>
      <c r="C4" s="3" t="s">
        <v>92</v>
      </c>
      <c r="D4" s="3" t="s">
        <v>92</v>
      </c>
      <c r="E4" s="3">
        <f t="shared" si="1"/>
        <v>1</v>
      </c>
      <c r="F4" s="3" t="str">
        <f t="shared" si="2"/>
        <v>FAVORITE</v>
      </c>
      <c r="G4" s="3" t="s">
        <v>93</v>
      </c>
      <c r="H4" s="3" t="s">
        <v>94</v>
      </c>
      <c r="I4" s="3" t="s">
        <v>94</v>
      </c>
      <c r="J4" s="3" t="s">
        <v>92</v>
      </c>
      <c r="K4" s="3">
        <f t="shared" si="3"/>
        <v>-1</v>
      </c>
      <c r="L4" s="3" t="str">
        <f t="shared" si="4"/>
        <v>UNDERDOG</v>
      </c>
      <c r="M4" s="3" t="s">
        <v>95</v>
      </c>
      <c r="N4" s="44" t="s">
        <v>66</v>
      </c>
      <c r="O4" s="3" t="s">
        <v>66</v>
      </c>
      <c r="P4" s="3" t="s">
        <v>66</v>
      </c>
      <c r="Q4" s="3">
        <f t="shared" si="5"/>
        <v>1</v>
      </c>
      <c r="R4" s="3" t="str">
        <f t="shared" si="6"/>
        <v>FAVORITE</v>
      </c>
      <c r="S4" s="3" t="s">
        <v>96</v>
      </c>
      <c r="T4" s="3" t="s">
        <v>97</v>
      </c>
      <c r="U4" s="3" t="s">
        <v>97</v>
      </c>
      <c r="V4" s="3" t="s">
        <v>97</v>
      </c>
      <c r="W4" s="3">
        <f t="shared" si="7"/>
        <v>1</v>
      </c>
      <c r="X4" s="3" t="str">
        <f t="shared" si="8"/>
        <v>FAVORITE</v>
      </c>
      <c r="Y4" s="3" t="s">
        <v>98</v>
      </c>
      <c r="Z4" s="3" t="s">
        <v>73</v>
      </c>
      <c r="AA4" s="3" t="s">
        <v>97</v>
      </c>
      <c r="AB4" s="3" t="s">
        <v>97</v>
      </c>
      <c r="AC4" s="3">
        <f t="shared" si="9"/>
        <v>0</v>
      </c>
      <c r="AD4" s="3" t="str">
        <f t="shared" si="10"/>
        <v>UNDERDOG</v>
      </c>
      <c r="AE4" s="3" t="s">
        <v>99</v>
      </c>
      <c r="AF4" s="3" t="s">
        <v>100</v>
      </c>
      <c r="AG4" s="3" t="s">
        <v>100</v>
      </c>
      <c r="AH4" s="3" t="s">
        <v>100</v>
      </c>
      <c r="AI4" s="3">
        <f t="shared" si="11"/>
        <v>1</v>
      </c>
      <c r="AJ4" s="47" t="str">
        <f t="shared" si="12"/>
        <v>FAVORITE</v>
      </c>
      <c r="AK4" s="44" t="s">
        <v>101</v>
      </c>
      <c r="AL4" s="44" t="s">
        <v>73</v>
      </c>
      <c r="AM4" s="44" t="s">
        <v>73</v>
      </c>
      <c r="AN4" s="44" t="s">
        <v>119</v>
      </c>
      <c r="AO4" s="44">
        <f t="shared" si="13"/>
        <v>-1</v>
      </c>
      <c r="AP4" s="47" t="str">
        <f t="shared" si="14"/>
        <v>UNDERDOG</v>
      </c>
      <c r="AQ4" s="44" t="s">
        <v>102</v>
      </c>
      <c r="AR4" s="44" t="s">
        <v>82</v>
      </c>
      <c r="AS4" s="44" t="s">
        <v>82</v>
      </c>
      <c r="AT4" s="44" t="s">
        <v>82</v>
      </c>
      <c r="AU4" s="44">
        <f t="shared" si="15"/>
        <v>1</v>
      </c>
      <c r="AV4" s="47" t="str">
        <f t="shared" si="16"/>
        <v>FAVORITE</v>
      </c>
      <c r="AW4" s="44" t="s">
        <v>103</v>
      </c>
      <c r="AX4" s="44" t="s">
        <v>60</v>
      </c>
      <c r="AY4" s="44" t="s">
        <v>60</v>
      </c>
      <c r="AZ4" s="44" t="s">
        <v>60</v>
      </c>
      <c r="BA4" s="44">
        <f t="shared" si="17"/>
        <v>1</v>
      </c>
      <c r="BB4" s="47" t="str">
        <f t="shared" si="18"/>
        <v>FAVORITE</v>
      </c>
      <c r="BC4" s="44" t="s">
        <v>104</v>
      </c>
      <c r="BD4" s="44" t="s">
        <v>105</v>
      </c>
      <c r="BE4" s="44" t="s">
        <v>105</v>
      </c>
      <c r="BF4" s="44" t="s">
        <v>105</v>
      </c>
      <c r="BG4" s="44">
        <f t="shared" si="19"/>
        <v>1</v>
      </c>
      <c r="BH4" s="47" t="str">
        <f t="shared" si="20"/>
        <v>FAVORITE</v>
      </c>
      <c r="BI4" s="44" t="s">
        <v>106</v>
      </c>
      <c r="BJ4" s="44" t="s">
        <v>89</v>
      </c>
      <c r="BK4" s="44" t="s">
        <v>89</v>
      </c>
      <c r="BL4" s="44" t="s">
        <v>89</v>
      </c>
      <c r="BM4" s="44">
        <f t="shared" si="21"/>
        <v>1</v>
      </c>
      <c r="BN4" s="47" t="str">
        <f t="shared" si="22"/>
        <v>FAVORITE</v>
      </c>
      <c r="BO4" s="44" t="s">
        <v>107</v>
      </c>
      <c r="BP4" s="44" t="s">
        <v>82</v>
      </c>
      <c r="BQ4" s="44" t="s">
        <v>82</v>
      </c>
      <c r="BR4" s="44" t="s">
        <v>82</v>
      </c>
      <c r="BS4" s="44">
        <f t="shared" si="23"/>
        <v>1</v>
      </c>
      <c r="BT4" s="47" t="str">
        <f t="shared" si="24"/>
        <v>FAVORITE</v>
      </c>
      <c r="BU4" s="44" t="s">
        <v>108</v>
      </c>
      <c r="BV4" s="3" t="s">
        <v>109</v>
      </c>
      <c r="BW4" s="3" t="s">
        <v>109</v>
      </c>
      <c r="BX4" s="44" t="s">
        <v>109</v>
      </c>
      <c r="BY4" s="44">
        <f t="shared" si="25"/>
        <v>1</v>
      </c>
      <c r="BZ4" s="47" t="str">
        <f t="shared" si="26"/>
        <v>FAVORITE</v>
      </c>
      <c r="CA4" s="44" t="s">
        <v>110</v>
      </c>
      <c r="CB4" s="3" t="s">
        <v>79</v>
      </c>
      <c r="CC4" s="3" t="s">
        <v>105</v>
      </c>
      <c r="CD4" s="44" t="s">
        <v>79</v>
      </c>
      <c r="CE4" s="44">
        <f t="shared" si="27"/>
        <v>0</v>
      </c>
      <c r="CF4" s="47" t="str">
        <f t="shared" si="28"/>
        <v>FAVORITE</v>
      </c>
      <c r="CG4" s="44" t="s">
        <v>111</v>
      </c>
      <c r="CH4" s="44" t="s">
        <v>79</v>
      </c>
      <c r="CI4" s="44" t="s">
        <v>79</v>
      </c>
      <c r="CJ4" s="44" t="s">
        <v>79</v>
      </c>
      <c r="CK4" s="44">
        <f t="shared" si="29"/>
        <v>1</v>
      </c>
      <c r="CL4" s="47" t="str">
        <f t="shared" si="30"/>
        <v>FAVORITE</v>
      </c>
      <c r="CM4" s="44" t="s">
        <v>112</v>
      </c>
      <c r="CN4" s="44" t="s">
        <v>79</v>
      </c>
      <c r="CO4" s="44" t="s">
        <v>79</v>
      </c>
      <c r="CP4" s="44" t="s">
        <v>84</v>
      </c>
      <c r="CQ4" s="44">
        <f t="shared" si="31"/>
        <v>-1</v>
      </c>
      <c r="CR4" s="47" t="str">
        <f t="shared" si="32"/>
        <v>UNDERDOG</v>
      </c>
      <c r="CS4" s="44" t="s">
        <v>113</v>
      </c>
      <c r="CT4" s="3" t="s">
        <v>82</v>
      </c>
      <c r="CU4" s="3" t="s">
        <v>82</v>
      </c>
      <c r="CV4" s="44" t="s">
        <v>82</v>
      </c>
      <c r="CW4" s="44">
        <f t="shared" si="33"/>
        <v>1</v>
      </c>
      <c r="CX4" s="47" t="str">
        <f t="shared" si="34"/>
        <v>FAVORITE</v>
      </c>
      <c r="CY4" s="44" t="s">
        <v>114</v>
      </c>
      <c r="CZ4" s="44" t="s">
        <v>115</v>
      </c>
      <c r="DA4" s="3" t="s">
        <v>115</v>
      </c>
      <c r="DB4" s="44" t="s">
        <v>115</v>
      </c>
      <c r="DC4" s="44">
        <f t="shared" si="35"/>
        <v>1</v>
      </c>
      <c r="DD4" s="47" t="str">
        <f t="shared" si="36"/>
        <v>FAVORITE</v>
      </c>
    </row>
    <row r="5">
      <c r="A5" s="3" t="s">
        <v>116</v>
      </c>
      <c r="B5" s="3" t="s">
        <v>79</v>
      </c>
      <c r="C5" s="3" t="s">
        <v>89</v>
      </c>
      <c r="D5" s="3" t="s">
        <v>89</v>
      </c>
      <c r="E5" s="3">
        <f t="shared" si="1"/>
        <v>0</v>
      </c>
      <c r="F5" s="3" t="str">
        <f t="shared" si="2"/>
        <v>UNDERDOG</v>
      </c>
      <c r="G5" s="3" t="s">
        <v>117</v>
      </c>
      <c r="H5" s="3" t="s">
        <v>79</v>
      </c>
      <c r="I5" s="3" t="s">
        <v>100</v>
      </c>
      <c r="J5" s="3" t="s">
        <v>100</v>
      </c>
      <c r="K5" s="3">
        <f t="shared" si="3"/>
        <v>0</v>
      </c>
      <c r="L5" s="3" t="str">
        <f t="shared" si="4"/>
        <v>UNDERDOG</v>
      </c>
      <c r="M5" s="3" t="s">
        <v>118</v>
      </c>
      <c r="N5" s="44" t="s">
        <v>119</v>
      </c>
      <c r="O5" s="3" t="s">
        <v>119</v>
      </c>
      <c r="P5" s="3" t="s">
        <v>119</v>
      </c>
      <c r="Q5" s="3">
        <f t="shared" si="5"/>
        <v>1</v>
      </c>
      <c r="R5" s="3" t="str">
        <f t="shared" si="6"/>
        <v>FAVORITE</v>
      </c>
      <c r="S5" s="3" t="s">
        <v>120</v>
      </c>
      <c r="T5" s="3" t="s">
        <v>121</v>
      </c>
      <c r="U5" s="3" t="s">
        <v>121</v>
      </c>
      <c r="V5" s="3" t="s">
        <v>73</v>
      </c>
      <c r="W5" s="3">
        <f t="shared" si="7"/>
        <v>-1</v>
      </c>
      <c r="X5" s="3" t="str">
        <f t="shared" si="8"/>
        <v>UNDERDOG</v>
      </c>
      <c r="Y5" s="3" t="s">
        <v>122</v>
      </c>
      <c r="Z5" s="3" t="s">
        <v>66</v>
      </c>
      <c r="AA5" s="3" t="s">
        <v>66</v>
      </c>
      <c r="AB5" s="3" t="s">
        <v>66</v>
      </c>
      <c r="AC5" s="3">
        <f t="shared" si="9"/>
        <v>1</v>
      </c>
      <c r="AD5" s="3" t="str">
        <f t="shared" si="10"/>
        <v>FAVORITE</v>
      </c>
      <c r="AE5" s="3" t="s">
        <v>123</v>
      </c>
      <c r="AF5" s="3" t="s">
        <v>92</v>
      </c>
      <c r="AG5" s="3" t="s">
        <v>68</v>
      </c>
      <c r="AH5" s="3" t="s">
        <v>68</v>
      </c>
      <c r="AI5" s="3">
        <f t="shared" si="11"/>
        <v>0</v>
      </c>
      <c r="AJ5" s="47" t="str">
        <f t="shared" si="12"/>
        <v>UNDERDOG</v>
      </c>
      <c r="AK5" s="44" t="s">
        <v>124</v>
      </c>
      <c r="AL5" s="44" t="s">
        <v>68</v>
      </c>
      <c r="AM5" s="44" t="s">
        <v>125</v>
      </c>
      <c r="AN5" s="44" t="s">
        <v>125</v>
      </c>
      <c r="AO5" s="44">
        <f t="shared" si="13"/>
        <v>0</v>
      </c>
      <c r="AP5" s="47" t="str">
        <f t="shared" si="14"/>
        <v>UNDERDOG</v>
      </c>
      <c r="AQ5" s="44" t="s">
        <v>126</v>
      </c>
      <c r="AR5" s="44" t="s">
        <v>92</v>
      </c>
      <c r="AS5" s="44" t="s">
        <v>75</v>
      </c>
      <c r="AT5" s="44" t="s">
        <v>75</v>
      </c>
      <c r="AU5" s="44">
        <f t="shared" si="15"/>
        <v>0</v>
      </c>
      <c r="AV5" s="47" t="str">
        <f t="shared" si="16"/>
        <v>UNDERDOG</v>
      </c>
      <c r="AW5" s="44" t="s">
        <v>127</v>
      </c>
      <c r="AX5" s="44" t="s">
        <v>128</v>
      </c>
      <c r="AY5" s="44" t="s">
        <v>128</v>
      </c>
      <c r="AZ5" s="44" t="s">
        <v>94</v>
      </c>
      <c r="BA5" s="44">
        <f t="shared" si="17"/>
        <v>-1</v>
      </c>
      <c r="BB5" s="47" t="str">
        <f t="shared" si="18"/>
        <v>UNDERDOG</v>
      </c>
      <c r="BC5" s="44" t="s">
        <v>129</v>
      </c>
      <c r="BD5" s="44" t="s">
        <v>84</v>
      </c>
      <c r="BE5" s="44" t="s">
        <v>84</v>
      </c>
      <c r="BF5" s="44" t="s">
        <v>84</v>
      </c>
      <c r="BG5" s="44">
        <f t="shared" si="19"/>
        <v>1</v>
      </c>
      <c r="BH5" s="47" t="str">
        <f t="shared" si="20"/>
        <v>FAVORITE</v>
      </c>
      <c r="BI5" s="44" t="s">
        <v>130</v>
      </c>
      <c r="BJ5" s="44" t="s">
        <v>66</v>
      </c>
      <c r="BK5" s="44" t="s">
        <v>66</v>
      </c>
      <c r="BL5" s="44" t="s">
        <v>66</v>
      </c>
      <c r="BM5" s="44">
        <f t="shared" si="21"/>
        <v>1</v>
      </c>
      <c r="BN5" s="47" t="str">
        <f t="shared" si="22"/>
        <v>FAVORITE</v>
      </c>
      <c r="BO5" s="44" t="s">
        <v>131</v>
      </c>
      <c r="BP5" s="44" t="s">
        <v>64</v>
      </c>
      <c r="BQ5" s="44" t="s">
        <v>64</v>
      </c>
      <c r="BR5" s="44" t="s">
        <v>64</v>
      </c>
      <c r="BS5" s="44">
        <f t="shared" si="23"/>
        <v>1</v>
      </c>
      <c r="BT5" s="47" t="str">
        <f t="shared" si="24"/>
        <v>FAVORITE</v>
      </c>
      <c r="BU5" s="44" t="s">
        <v>132</v>
      </c>
      <c r="BV5" s="3" t="s">
        <v>121</v>
      </c>
      <c r="BW5" s="3" t="s">
        <v>121</v>
      </c>
      <c r="BX5" s="44" t="s">
        <v>121</v>
      </c>
      <c r="BY5" s="44">
        <f t="shared" si="25"/>
        <v>1</v>
      </c>
      <c r="BZ5" s="47" t="str">
        <f t="shared" si="26"/>
        <v>FAVORITE</v>
      </c>
      <c r="CA5" s="44" t="s">
        <v>133</v>
      </c>
      <c r="CB5" s="3" t="s">
        <v>97</v>
      </c>
      <c r="CC5" s="3" t="s">
        <v>89</v>
      </c>
      <c r="CD5" s="44" t="s">
        <v>89</v>
      </c>
      <c r="CE5" s="44">
        <f t="shared" si="27"/>
        <v>0</v>
      </c>
      <c r="CF5" s="47" t="str">
        <f t="shared" si="28"/>
        <v>UNDERDOG</v>
      </c>
      <c r="CG5" s="44" t="s">
        <v>134</v>
      </c>
      <c r="CH5" s="44" t="s">
        <v>105</v>
      </c>
      <c r="CI5" s="44" t="s">
        <v>105</v>
      </c>
      <c r="CJ5" s="44" t="s">
        <v>105</v>
      </c>
      <c r="CK5" s="44">
        <f t="shared" si="29"/>
        <v>1</v>
      </c>
      <c r="CL5" s="47" t="str">
        <f t="shared" si="30"/>
        <v>FAVORITE</v>
      </c>
      <c r="CM5" s="44" t="s">
        <v>135</v>
      </c>
      <c r="CN5" s="44" t="s">
        <v>73</v>
      </c>
      <c r="CO5" s="44" t="s">
        <v>73</v>
      </c>
      <c r="CP5" s="44" t="s">
        <v>73</v>
      </c>
      <c r="CQ5" s="44">
        <f t="shared" si="31"/>
        <v>1</v>
      </c>
      <c r="CR5" s="47" t="str">
        <f t="shared" si="32"/>
        <v>FAVORITE</v>
      </c>
      <c r="CS5" s="44" t="s">
        <v>136</v>
      </c>
      <c r="CT5" s="44" t="s">
        <v>161</v>
      </c>
      <c r="CU5" s="44" t="s">
        <v>92</v>
      </c>
      <c r="CV5" s="44" t="s">
        <v>161</v>
      </c>
      <c r="CW5" s="44">
        <f t="shared" si="33"/>
        <v>0</v>
      </c>
      <c r="CX5" s="47" t="str">
        <f t="shared" si="34"/>
        <v>FAVORITE</v>
      </c>
      <c r="CY5" s="44" t="s">
        <v>137</v>
      </c>
      <c r="CZ5" s="44" t="s">
        <v>89</v>
      </c>
      <c r="DA5" s="3" t="s">
        <v>79</v>
      </c>
      <c r="DB5" s="44" t="s">
        <v>79</v>
      </c>
      <c r="DC5" s="44">
        <f t="shared" si="35"/>
        <v>0</v>
      </c>
      <c r="DD5" s="47" t="str">
        <f t="shared" si="36"/>
        <v>UNDERDOG</v>
      </c>
    </row>
    <row r="6">
      <c r="A6" s="3" t="s">
        <v>138</v>
      </c>
      <c r="B6" s="3" t="s">
        <v>97</v>
      </c>
      <c r="C6" s="3" t="s">
        <v>97</v>
      </c>
      <c r="D6" s="3" t="s">
        <v>97</v>
      </c>
      <c r="E6" s="3">
        <f t="shared" si="1"/>
        <v>1</v>
      </c>
      <c r="F6" s="3" t="str">
        <f t="shared" si="2"/>
        <v>FAVORITE</v>
      </c>
      <c r="G6" s="3" t="s">
        <v>139</v>
      </c>
      <c r="H6" s="3" t="s">
        <v>109</v>
      </c>
      <c r="I6" s="3" t="s">
        <v>109</v>
      </c>
      <c r="J6" s="3" t="s">
        <v>75</v>
      </c>
      <c r="K6" s="3">
        <f t="shared" si="3"/>
        <v>-1</v>
      </c>
      <c r="L6" s="3" t="str">
        <f t="shared" si="4"/>
        <v>UNDERDOG</v>
      </c>
      <c r="M6" s="3" t="s">
        <v>140</v>
      </c>
      <c r="N6" s="44" t="s">
        <v>89</v>
      </c>
      <c r="O6" s="3" t="s">
        <v>75</v>
      </c>
      <c r="P6" s="3" t="s">
        <v>89</v>
      </c>
      <c r="Q6" s="3">
        <f t="shared" si="5"/>
        <v>0</v>
      </c>
      <c r="R6" s="3" t="str">
        <f t="shared" si="6"/>
        <v>FAVORITE</v>
      </c>
      <c r="S6" s="3" t="s">
        <v>141</v>
      </c>
      <c r="T6" s="3" t="s">
        <v>142</v>
      </c>
      <c r="U6" s="3" t="s">
        <v>142</v>
      </c>
      <c r="V6" s="3" t="s">
        <v>142</v>
      </c>
      <c r="W6" s="3">
        <f t="shared" si="7"/>
        <v>1</v>
      </c>
      <c r="X6" s="3" t="str">
        <f t="shared" si="8"/>
        <v>FAVORITE</v>
      </c>
      <c r="Y6" s="3" t="s">
        <v>143</v>
      </c>
      <c r="Z6" s="3" t="s">
        <v>115</v>
      </c>
      <c r="AA6" s="3" t="s">
        <v>115</v>
      </c>
      <c r="AB6" s="3" t="s">
        <v>92</v>
      </c>
      <c r="AC6" s="3">
        <f t="shared" si="9"/>
        <v>-1</v>
      </c>
      <c r="AD6" s="3" t="str">
        <f t="shared" si="10"/>
        <v>UNDERDOG</v>
      </c>
      <c r="AE6" s="3" t="s">
        <v>144</v>
      </c>
      <c r="AF6" s="3" t="s">
        <v>79</v>
      </c>
      <c r="AG6" s="3" t="s">
        <v>79</v>
      </c>
      <c r="AH6" s="3" t="s">
        <v>79</v>
      </c>
      <c r="AI6" s="3">
        <f t="shared" si="11"/>
        <v>1</v>
      </c>
      <c r="AJ6" s="47" t="str">
        <f t="shared" si="12"/>
        <v>FAVORITE</v>
      </c>
      <c r="AK6" s="44" t="s">
        <v>145</v>
      </c>
      <c r="AL6" s="44" t="s">
        <v>153</v>
      </c>
      <c r="AM6" s="44" t="s">
        <v>92</v>
      </c>
      <c r="AN6" s="44" t="s">
        <v>92</v>
      </c>
      <c r="AO6" s="44">
        <f t="shared" si="13"/>
        <v>0</v>
      </c>
      <c r="AP6" s="47" t="str">
        <f t="shared" si="14"/>
        <v>UNDERDOG</v>
      </c>
      <c r="AQ6" s="44" t="s">
        <v>146</v>
      </c>
      <c r="AR6" s="44" t="s">
        <v>121</v>
      </c>
      <c r="AS6" s="44" t="s">
        <v>121</v>
      </c>
      <c r="AT6" s="44" t="s">
        <v>121</v>
      </c>
      <c r="AU6" s="44">
        <f t="shared" si="15"/>
        <v>1</v>
      </c>
      <c r="AV6" s="47" t="str">
        <f t="shared" si="16"/>
        <v>FAVORITE</v>
      </c>
      <c r="AW6" s="44" t="s">
        <v>147</v>
      </c>
      <c r="AX6" s="44" t="s">
        <v>100</v>
      </c>
      <c r="AY6" s="44" t="s">
        <v>100</v>
      </c>
      <c r="AZ6" s="44" t="s">
        <v>100</v>
      </c>
      <c r="BA6" s="44">
        <f t="shared" si="17"/>
        <v>1</v>
      </c>
      <c r="BB6" s="47" t="str">
        <f t="shared" si="18"/>
        <v>FAVORITE</v>
      </c>
      <c r="BC6" s="44" t="s">
        <v>148</v>
      </c>
      <c r="BD6" s="44" t="s">
        <v>79</v>
      </c>
      <c r="BE6" s="44" t="s">
        <v>79</v>
      </c>
      <c r="BF6" s="44" t="s">
        <v>115</v>
      </c>
      <c r="BG6" s="44">
        <f t="shared" si="19"/>
        <v>-1</v>
      </c>
      <c r="BH6" s="47" t="str">
        <f t="shared" si="20"/>
        <v>UNDERDOG</v>
      </c>
      <c r="BI6" s="44" t="s">
        <v>149</v>
      </c>
      <c r="BJ6" s="44" t="s">
        <v>121</v>
      </c>
      <c r="BK6" s="44" t="s">
        <v>121</v>
      </c>
      <c r="BL6" s="44" t="s">
        <v>121</v>
      </c>
      <c r="BM6" s="44">
        <f t="shared" si="21"/>
        <v>1</v>
      </c>
      <c r="BN6" s="47" t="str">
        <f t="shared" si="22"/>
        <v>FAVORITE</v>
      </c>
      <c r="BO6" s="44" t="s">
        <v>150</v>
      </c>
      <c r="BP6" s="44" t="s">
        <v>121</v>
      </c>
      <c r="BQ6" s="44" t="s">
        <v>121</v>
      </c>
      <c r="BR6" s="44" t="s">
        <v>121</v>
      </c>
      <c r="BS6" s="44">
        <f t="shared" si="23"/>
        <v>1</v>
      </c>
      <c r="BT6" s="47" t="str">
        <f t="shared" si="24"/>
        <v>FAVORITE</v>
      </c>
      <c r="BU6" s="44" t="s">
        <v>151</v>
      </c>
      <c r="BV6" s="3" t="s">
        <v>115</v>
      </c>
      <c r="BW6" s="3" t="s">
        <v>115</v>
      </c>
      <c r="BX6" s="44" t="s">
        <v>115</v>
      </c>
      <c r="BY6" s="44">
        <f t="shared" si="25"/>
        <v>1</v>
      </c>
      <c r="BZ6" s="47" t="str">
        <f t="shared" si="26"/>
        <v>FAVORITE</v>
      </c>
      <c r="CA6" s="44" t="s">
        <v>152</v>
      </c>
      <c r="CB6" s="3" t="s">
        <v>92</v>
      </c>
      <c r="CC6" s="3" t="s">
        <v>153</v>
      </c>
      <c r="CD6" s="44" t="s">
        <v>153</v>
      </c>
      <c r="CE6" s="44">
        <f t="shared" si="27"/>
        <v>0</v>
      </c>
      <c r="CF6" s="47" t="str">
        <f t="shared" si="28"/>
        <v>UNDERDOG</v>
      </c>
      <c r="CG6" s="44" t="s">
        <v>154</v>
      </c>
      <c r="CH6" s="44" t="s">
        <v>66</v>
      </c>
      <c r="CI6" s="44" t="s">
        <v>66</v>
      </c>
      <c r="CJ6" s="44" t="s">
        <v>66</v>
      </c>
      <c r="CK6" s="44">
        <f t="shared" si="29"/>
        <v>1</v>
      </c>
      <c r="CL6" s="47" t="str">
        <f t="shared" si="30"/>
        <v>FAVORITE</v>
      </c>
      <c r="CM6" s="44" t="s">
        <v>155</v>
      </c>
      <c r="CN6" s="44" t="s">
        <v>105</v>
      </c>
      <c r="CO6" s="44" t="s">
        <v>105</v>
      </c>
      <c r="CP6" s="44" t="s">
        <v>92</v>
      </c>
      <c r="CQ6" s="44">
        <f t="shared" si="31"/>
        <v>-1</v>
      </c>
      <c r="CR6" s="47" t="str">
        <f t="shared" si="32"/>
        <v>UNDERDOG</v>
      </c>
      <c r="CS6" s="44" t="s">
        <v>156</v>
      </c>
      <c r="CT6" s="44" t="s">
        <v>105</v>
      </c>
      <c r="CU6" s="44" t="s">
        <v>86</v>
      </c>
      <c r="CV6" s="44" t="s">
        <v>105</v>
      </c>
      <c r="CW6" s="44">
        <f t="shared" si="33"/>
        <v>0</v>
      </c>
      <c r="CX6" s="47" t="str">
        <f t="shared" si="34"/>
        <v>FAVORITE</v>
      </c>
      <c r="CY6" s="44" t="s">
        <v>157</v>
      </c>
      <c r="CZ6" s="44" t="s">
        <v>97</v>
      </c>
      <c r="DA6" s="3" t="s">
        <v>75</v>
      </c>
      <c r="DB6" s="44" t="s">
        <v>75</v>
      </c>
      <c r="DC6" s="44">
        <f t="shared" si="35"/>
        <v>0</v>
      </c>
      <c r="DD6" s="47" t="str">
        <f t="shared" si="36"/>
        <v>UNDERDOG</v>
      </c>
    </row>
    <row r="7">
      <c r="A7" s="3" t="s">
        <v>158</v>
      </c>
      <c r="B7" s="3" t="s">
        <v>159</v>
      </c>
      <c r="C7" s="3" t="s">
        <v>159</v>
      </c>
      <c r="D7" s="3" t="s">
        <v>153</v>
      </c>
      <c r="E7" s="3">
        <f t="shared" si="1"/>
        <v>-1</v>
      </c>
      <c r="F7" s="3" t="str">
        <f t="shared" si="2"/>
        <v>UNDERDOG</v>
      </c>
      <c r="G7" s="3" t="s">
        <v>160</v>
      </c>
      <c r="H7" s="3" t="s">
        <v>153</v>
      </c>
      <c r="I7" s="3" t="s">
        <v>161</v>
      </c>
      <c r="J7" s="3" t="s">
        <v>153</v>
      </c>
      <c r="K7" s="3">
        <f t="shared" si="3"/>
        <v>0</v>
      </c>
      <c r="L7" s="3" t="str">
        <f t="shared" si="4"/>
        <v>FAVORITE</v>
      </c>
      <c r="M7" s="3" t="s">
        <v>162</v>
      </c>
      <c r="N7" s="44" t="s">
        <v>71</v>
      </c>
      <c r="O7" s="3" t="s">
        <v>94</v>
      </c>
      <c r="P7" s="3" t="s">
        <v>94</v>
      </c>
      <c r="Q7" s="3">
        <f t="shared" si="5"/>
        <v>0</v>
      </c>
      <c r="R7" s="3" t="str">
        <f t="shared" si="6"/>
        <v>UNDERDOG</v>
      </c>
      <c r="S7" s="3" t="s">
        <v>163</v>
      </c>
      <c r="T7" s="3" t="s">
        <v>79</v>
      </c>
      <c r="U7" s="3" t="s">
        <v>79</v>
      </c>
      <c r="V7" s="3" t="s">
        <v>75</v>
      </c>
      <c r="W7" s="3">
        <f t="shared" si="7"/>
        <v>-1</v>
      </c>
      <c r="X7" s="3" t="str">
        <f t="shared" si="8"/>
        <v>UNDERDOG</v>
      </c>
      <c r="Y7" s="3" t="s">
        <v>164</v>
      </c>
      <c r="Z7" s="3" t="s">
        <v>105</v>
      </c>
      <c r="AA7" s="3" t="s">
        <v>75</v>
      </c>
      <c r="AB7" s="3" t="s">
        <v>105</v>
      </c>
      <c r="AC7" s="3">
        <f t="shared" si="9"/>
        <v>0</v>
      </c>
      <c r="AD7" s="3" t="str">
        <f t="shared" si="10"/>
        <v>FAVORITE</v>
      </c>
      <c r="AE7" s="3" t="s">
        <v>165</v>
      </c>
      <c r="AF7" s="3" t="s">
        <v>64</v>
      </c>
      <c r="AG7" s="3" t="s">
        <v>64</v>
      </c>
      <c r="AH7" s="3" t="s">
        <v>89</v>
      </c>
      <c r="AI7" s="3">
        <f t="shared" si="11"/>
        <v>-1</v>
      </c>
      <c r="AJ7" s="47" t="str">
        <f t="shared" si="12"/>
        <v>UNDERDOG</v>
      </c>
      <c r="AK7" s="44" t="s">
        <v>166</v>
      </c>
      <c r="AL7" s="44" t="s">
        <v>86</v>
      </c>
      <c r="AM7" s="44" t="s">
        <v>86</v>
      </c>
      <c r="AN7" s="44" t="s">
        <v>161</v>
      </c>
      <c r="AO7" s="44">
        <f t="shared" si="13"/>
        <v>-1</v>
      </c>
      <c r="AP7" s="47" t="str">
        <f t="shared" si="14"/>
        <v>UNDERDOG</v>
      </c>
      <c r="AQ7" s="44" t="s">
        <v>167</v>
      </c>
      <c r="AR7" s="44" t="s">
        <v>159</v>
      </c>
      <c r="AS7" s="44" t="s">
        <v>94</v>
      </c>
      <c r="AT7" s="44" t="s">
        <v>159</v>
      </c>
      <c r="AU7" s="44">
        <f t="shared" si="15"/>
        <v>0</v>
      </c>
      <c r="AV7" s="47" t="str">
        <f t="shared" si="16"/>
        <v>FAVORITE</v>
      </c>
      <c r="AW7" s="44" t="s">
        <v>168</v>
      </c>
      <c r="AX7" s="44" t="s">
        <v>92</v>
      </c>
      <c r="AY7" s="44" t="s">
        <v>92</v>
      </c>
      <c r="AZ7" s="44" t="s">
        <v>159</v>
      </c>
      <c r="BA7" s="44">
        <f t="shared" si="17"/>
        <v>-1</v>
      </c>
      <c r="BB7" s="47" t="str">
        <f t="shared" si="18"/>
        <v>UNDERDOG</v>
      </c>
      <c r="BC7" s="44" t="s">
        <v>169</v>
      </c>
      <c r="BD7" s="44" t="s">
        <v>159</v>
      </c>
      <c r="BE7" s="44" t="s">
        <v>71</v>
      </c>
      <c r="BF7" s="44" t="s">
        <v>159</v>
      </c>
      <c r="BG7" s="44">
        <f t="shared" si="19"/>
        <v>0</v>
      </c>
      <c r="BH7" s="47" t="str">
        <f t="shared" si="20"/>
        <v>FAVORITE</v>
      </c>
      <c r="BI7" s="44" t="s">
        <v>170</v>
      </c>
      <c r="BJ7" s="44" t="s">
        <v>68</v>
      </c>
      <c r="BK7" s="44" t="s">
        <v>68</v>
      </c>
      <c r="BL7" s="44" t="s">
        <v>125</v>
      </c>
      <c r="BM7" s="44">
        <f t="shared" si="21"/>
        <v>-1</v>
      </c>
      <c r="BN7" s="47" t="str">
        <f t="shared" si="22"/>
        <v>UNDERDOG</v>
      </c>
      <c r="BO7" s="44" t="s">
        <v>171</v>
      </c>
      <c r="BP7" s="44" t="s">
        <v>97</v>
      </c>
      <c r="BQ7" s="44" t="s">
        <v>115</v>
      </c>
      <c r="BR7" s="44" t="s">
        <v>97</v>
      </c>
      <c r="BS7" s="44">
        <f t="shared" si="23"/>
        <v>0</v>
      </c>
      <c r="BT7" s="47" t="str">
        <f t="shared" si="24"/>
        <v>FAVORITE</v>
      </c>
      <c r="BU7" s="44" t="s">
        <v>172</v>
      </c>
      <c r="BV7" s="3" t="s">
        <v>105</v>
      </c>
      <c r="BW7" s="3" t="s">
        <v>75</v>
      </c>
      <c r="BX7" s="44" t="s">
        <v>105</v>
      </c>
      <c r="BY7" s="44">
        <f t="shared" si="25"/>
        <v>0</v>
      </c>
      <c r="BZ7" s="47" t="str">
        <f t="shared" si="26"/>
        <v>FAVORITE</v>
      </c>
      <c r="CA7" s="44" t="s">
        <v>173</v>
      </c>
      <c r="CB7" s="3" t="s">
        <v>66</v>
      </c>
      <c r="CC7" s="3" t="s">
        <v>66</v>
      </c>
      <c r="CD7" s="44" t="s">
        <v>161</v>
      </c>
      <c r="CE7" s="44">
        <f t="shared" si="27"/>
        <v>-1</v>
      </c>
      <c r="CF7" s="47" t="str">
        <f t="shared" si="28"/>
        <v>UNDERDOG</v>
      </c>
      <c r="CG7" s="44" t="s">
        <v>174</v>
      </c>
      <c r="CH7" s="44" t="s">
        <v>92</v>
      </c>
      <c r="CI7" s="44" t="s">
        <v>92</v>
      </c>
      <c r="CJ7" s="44" t="s">
        <v>77</v>
      </c>
      <c r="CK7" s="44">
        <f t="shared" si="29"/>
        <v>-1</v>
      </c>
      <c r="CL7" s="47" t="str">
        <f t="shared" si="30"/>
        <v>UNDERDOG</v>
      </c>
      <c r="CM7" s="44" t="s">
        <v>175</v>
      </c>
      <c r="CN7" s="44" t="s">
        <v>176</v>
      </c>
      <c r="CO7" s="44" t="s">
        <v>176</v>
      </c>
      <c r="CP7" s="44" t="s">
        <v>176</v>
      </c>
      <c r="CQ7" s="44">
        <f t="shared" si="31"/>
        <v>1</v>
      </c>
      <c r="CR7" s="47" t="str">
        <f t="shared" si="32"/>
        <v>FAVORITE</v>
      </c>
      <c r="CS7" s="44" t="s">
        <v>177</v>
      </c>
      <c r="CT7" s="44" t="s">
        <v>128</v>
      </c>
      <c r="CU7" s="44" t="s">
        <v>128</v>
      </c>
      <c r="CV7" s="44" t="s">
        <v>128</v>
      </c>
      <c r="CW7" s="44">
        <f t="shared" si="33"/>
        <v>1</v>
      </c>
      <c r="CX7" s="47" t="str">
        <f t="shared" si="34"/>
        <v>FAVORITE</v>
      </c>
      <c r="CY7" s="44" t="s">
        <v>178</v>
      </c>
      <c r="CZ7" s="44" t="s">
        <v>313</v>
      </c>
      <c r="DA7" s="3" t="s">
        <v>119</v>
      </c>
      <c r="DB7" s="44" t="s">
        <v>313</v>
      </c>
      <c r="DC7" s="44">
        <f t="shared" si="35"/>
        <v>0</v>
      </c>
      <c r="DD7" s="47" t="str">
        <f t="shared" si="36"/>
        <v>FAVORITE</v>
      </c>
    </row>
    <row r="8">
      <c r="A8" s="3" t="s">
        <v>179</v>
      </c>
      <c r="B8" s="3" t="s">
        <v>64</v>
      </c>
      <c r="C8" s="3" t="s">
        <v>64</v>
      </c>
      <c r="D8" s="3" t="s">
        <v>64</v>
      </c>
      <c r="E8" s="3">
        <f t="shared" si="1"/>
        <v>1</v>
      </c>
      <c r="F8" s="3" t="str">
        <f t="shared" si="2"/>
        <v>FAVORITE</v>
      </c>
      <c r="G8" s="3" t="s">
        <v>180</v>
      </c>
      <c r="H8" s="3" t="s">
        <v>73</v>
      </c>
      <c r="I8" s="3" t="s">
        <v>73</v>
      </c>
      <c r="J8" s="3" t="s">
        <v>73</v>
      </c>
      <c r="K8" s="3">
        <f t="shared" si="3"/>
        <v>1</v>
      </c>
      <c r="L8" s="3" t="str">
        <f t="shared" si="4"/>
        <v>FAVORITE</v>
      </c>
      <c r="M8" s="3" t="s">
        <v>181</v>
      </c>
      <c r="N8" s="44" t="s">
        <v>121</v>
      </c>
      <c r="O8" s="3" t="s">
        <v>121</v>
      </c>
      <c r="P8" s="3" t="s">
        <v>121</v>
      </c>
      <c r="Q8" s="3">
        <f t="shared" si="5"/>
        <v>1</v>
      </c>
      <c r="R8" s="3" t="str">
        <f t="shared" si="6"/>
        <v>FAVORITE</v>
      </c>
      <c r="S8" s="3" t="s">
        <v>182</v>
      </c>
      <c r="T8" s="3" t="s">
        <v>100</v>
      </c>
      <c r="U8" s="3" t="s">
        <v>89</v>
      </c>
      <c r="V8" s="3" t="s">
        <v>100</v>
      </c>
      <c r="W8" s="3">
        <f t="shared" si="7"/>
        <v>0</v>
      </c>
      <c r="X8" s="3" t="str">
        <f t="shared" si="8"/>
        <v>FAVORITE</v>
      </c>
      <c r="Y8" s="3" t="s">
        <v>183</v>
      </c>
      <c r="Z8" s="3" t="s">
        <v>121</v>
      </c>
      <c r="AA8" s="3" t="s">
        <v>121</v>
      </c>
      <c r="AB8" s="3" t="s">
        <v>121</v>
      </c>
      <c r="AC8" s="3">
        <f t="shared" si="9"/>
        <v>1</v>
      </c>
      <c r="AD8" s="3" t="str">
        <f t="shared" si="10"/>
        <v>FAVORITE</v>
      </c>
      <c r="AE8" s="3" t="s">
        <v>184</v>
      </c>
      <c r="AF8" s="3" t="s">
        <v>121</v>
      </c>
      <c r="AG8" s="3" t="s">
        <v>121</v>
      </c>
      <c r="AH8" s="3" t="s">
        <v>121</v>
      </c>
      <c r="AI8" s="3">
        <f t="shared" si="11"/>
        <v>1</v>
      </c>
      <c r="AJ8" s="47" t="str">
        <f t="shared" si="12"/>
        <v>FAVORITE</v>
      </c>
      <c r="AK8" s="44" t="s">
        <v>185</v>
      </c>
      <c r="AL8" s="44" t="s">
        <v>89</v>
      </c>
      <c r="AM8" s="44" t="s">
        <v>89</v>
      </c>
      <c r="AN8" s="44" t="s">
        <v>89</v>
      </c>
      <c r="AO8" s="44">
        <f t="shared" si="13"/>
        <v>1</v>
      </c>
      <c r="AP8" s="47" t="str">
        <f t="shared" si="14"/>
        <v>FAVORITE</v>
      </c>
      <c r="AQ8" s="44" t="s">
        <v>186</v>
      </c>
      <c r="AR8" s="44" t="s">
        <v>105</v>
      </c>
      <c r="AS8" s="44" t="s">
        <v>105</v>
      </c>
      <c r="AT8" s="44" t="s">
        <v>71</v>
      </c>
      <c r="AU8" s="44">
        <f t="shared" si="15"/>
        <v>-1</v>
      </c>
      <c r="AV8" s="47" t="str">
        <f t="shared" si="16"/>
        <v>UNDERDOG</v>
      </c>
      <c r="AW8" s="44" t="s">
        <v>187</v>
      </c>
      <c r="AX8" s="44" t="s">
        <v>89</v>
      </c>
      <c r="AY8" s="44" t="s">
        <v>89</v>
      </c>
      <c r="AZ8" s="44" t="s">
        <v>89</v>
      </c>
      <c r="BA8" s="44">
        <f t="shared" si="17"/>
        <v>1</v>
      </c>
      <c r="BB8" s="47" t="str">
        <f t="shared" si="18"/>
        <v>FAVORITE</v>
      </c>
      <c r="BC8" s="44" t="s">
        <v>188</v>
      </c>
      <c r="BD8" s="44" t="s">
        <v>153</v>
      </c>
      <c r="BE8" s="44" t="s">
        <v>75</v>
      </c>
      <c r="BF8" s="44" t="s">
        <v>153</v>
      </c>
      <c r="BG8" s="44">
        <f t="shared" si="19"/>
        <v>0</v>
      </c>
      <c r="BH8" s="47" t="str">
        <f t="shared" si="20"/>
        <v>FAVORITE</v>
      </c>
      <c r="BI8" s="44" t="s">
        <v>189</v>
      </c>
      <c r="BJ8" s="44" t="s">
        <v>97</v>
      </c>
      <c r="BK8" s="44" t="s">
        <v>97</v>
      </c>
      <c r="BL8" s="44" t="s">
        <v>97</v>
      </c>
      <c r="BM8" s="44">
        <f t="shared" si="21"/>
        <v>1</v>
      </c>
      <c r="BN8" s="47" t="str">
        <f t="shared" si="22"/>
        <v>FAVORITE</v>
      </c>
      <c r="BO8" s="44" t="s">
        <v>190</v>
      </c>
      <c r="BP8" s="44" t="s">
        <v>84</v>
      </c>
      <c r="BQ8" s="44" t="s">
        <v>84</v>
      </c>
      <c r="BR8" s="44" t="s">
        <v>84</v>
      </c>
      <c r="BS8" s="44">
        <f t="shared" si="23"/>
        <v>1</v>
      </c>
      <c r="BT8" s="47" t="str">
        <f t="shared" si="24"/>
        <v>FAVORITE</v>
      </c>
      <c r="BU8" s="44" t="s">
        <v>191</v>
      </c>
      <c r="BV8" s="3" t="s">
        <v>66</v>
      </c>
      <c r="BW8" s="3" t="s">
        <v>66</v>
      </c>
      <c r="BX8" s="44" t="s">
        <v>66</v>
      </c>
      <c r="BY8" s="44">
        <f t="shared" si="25"/>
        <v>1</v>
      </c>
      <c r="BZ8" s="47" t="str">
        <f t="shared" si="26"/>
        <v>FAVORITE</v>
      </c>
      <c r="CA8" s="44" t="s">
        <v>192</v>
      </c>
      <c r="CB8" s="3" t="s">
        <v>71</v>
      </c>
      <c r="CC8" s="3" t="s">
        <v>71</v>
      </c>
      <c r="CD8" s="44" t="s">
        <v>71</v>
      </c>
      <c r="CE8" s="44">
        <f t="shared" si="27"/>
        <v>1</v>
      </c>
      <c r="CF8" s="47" t="str">
        <f t="shared" si="28"/>
        <v>FAVORITE</v>
      </c>
      <c r="CG8" s="44" t="s">
        <v>193</v>
      </c>
      <c r="CH8" s="44" t="s">
        <v>115</v>
      </c>
      <c r="CI8" s="44" t="s">
        <v>75</v>
      </c>
      <c r="CJ8" s="44" t="s">
        <v>115</v>
      </c>
      <c r="CK8" s="44">
        <f t="shared" si="29"/>
        <v>0</v>
      </c>
      <c r="CL8" s="47" t="str">
        <f t="shared" si="30"/>
        <v>FAVORITE</v>
      </c>
      <c r="CM8" s="44" t="s">
        <v>194</v>
      </c>
      <c r="CN8" s="44" t="s">
        <v>66</v>
      </c>
      <c r="CO8" s="44" t="s">
        <v>66</v>
      </c>
      <c r="CP8" s="44" t="s">
        <v>66</v>
      </c>
      <c r="CQ8" s="44">
        <f t="shared" si="31"/>
        <v>1</v>
      </c>
      <c r="CR8" s="47" t="str">
        <f t="shared" si="32"/>
        <v>FAVORITE</v>
      </c>
      <c r="CS8" s="44" t="s">
        <v>195</v>
      </c>
      <c r="CT8" s="44" t="s">
        <v>115</v>
      </c>
      <c r="CU8" s="44" t="s">
        <v>115</v>
      </c>
      <c r="CV8" s="44" t="s">
        <v>115</v>
      </c>
      <c r="CW8" s="44">
        <f t="shared" si="33"/>
        <v>1</v>
      </c>
      <c r="CX8" s="47" t="str">
        <f t="shared" si="34"/>
        <v>FAVORITE</v>
      </c>
      <c r="CY8" s="44" t="s">
        <v>196</v>
      </c>
      <c r="CZ8" s="44" t="s">
        <v>66</v>
      </c>
      <c r="DA8" s="3" t="s">
        <v>66</v>
      </c>
      <c r="DB8" s="44" t="s">
        <v>66</v>
      </c>
      <c r="DC8" s="44">
        <f t="shared" si="35"/>
        <v>1</v>
      </c>
      <c r="DD8" s="47" t="str">
        <f t="shared" si="36"/>
        <v>FAVORITE</v>
      </c>
    </row>
    <row r="9">
      <c r="A9" s="3" t="s">
        <v>197</v>
      </c>
      <c r="B9" s="3" t="s">
        <v>68</v>
      </c>
      <c r="C9" s="3" t="s">
        <v>68</v>
      </c>
      <c r="D9" s="3" t="s">
        <v>68</v>
      </c>
      <c r="E9" s="3">
        <f t="shared" si="1"/>
        <v>1</v>
      </c>
      <c r="F9" s="3" t="str">
        <f t="shared" si="2"/>
        <v>FAVORITE</v>
      </c>
      <c r="G9" s="3" t="s">
        <v>198</v>
      </c>
      <c r="H9" s="3" t="s">
        <v>66</v>
      </c>
      <c r="I9" s="3" t="s">
        <v>176</v>
      </c>
      <c r="J9" s="3" t="s">
        <v>176</v>
      </c>
      <c r="K9" s="3">
        <f t="shared" si="3"/>
        <v>0</v>
      </c>
      <c r="L9" s="3" t="str">
        <f t="shared" si="4"/>
        <v>UNDERDOG</v>
      </c>
      <c r="M9" s="3" t="s">
        <v>199</v>
      </c>
      <c r="N9" s="44" t="s">
        <v>159</v>
      </c>
      <c r="O9" s="3" t="s">
        <v>109</v>
      </c>
      <c r="P9" s="3" t="s">
        <v>109</v>
      </c>
      <c r="Q9" s="3">
        <f t="shared" si="5"/>
        <v>0</v>
      </c>
      <c r="R9" s="3" t="str">
        <f t="shared" si="6"/>
        <v>UNDERDOG</v>
      </c>
      <c r="S9" s="3" t="s">
        <v>200</v>
      </c>
      <c r="T9" s="3" t="s">
        <v>128</v>
      </c>
      <c r="U9" s="3" t="s">
        <v>128</v>
      </c>
      <c r="V9" s="3" t="s">
        <v>128</v>
      </c>
      <c r="W9" s="3">
        <f t="shared" si="7"/>
        <v>1</v>
      </c>
      <c r="X9" s="3" t="str">
        <f t="shared" si="8"/>
        <v>FAVORITE</v>
      </c>
      <c r="Y9" s="3" t="s">
        <v>201</v>
      </c>
      <c r="Z9" s="3" t="s">
        <v>71</v>
      </c>
      <c r="AA9" s="3" t="s">
        <v>71</v>
      </c>
      <c r="AB9" s="3" t="s">
        <v>71</v>
      </c>
      <c r="AC9" s="3">
        <f t="shared" si="9"/>
        <v>1</v>
      </c>
      <c r="AD9" s="3" t="str">
        <f t="shared" si="10"/>
        <v>FAVORITE</v>
      </c>
      <c r="AE9" s="3" t="s">
        <v>202</v>
      </c>
      <c r="AF9" s="3" t="s">
        <v>97</v>
      </c>
      <c r="AG9" s="3" t="s">
        <v>97</v>
      </c>
      <c r="AH9" s="3" t="s">
        <v>97</v>
      </c>
      <c r="AI9" s="3">
        <f t="shared" si="11"/>
        <v>1</v>
      </c>
      <c r="AJ9" s="47" t="str">
        <f t="shared" si="12"/>
        <v>FAVORITE</v>
      </c>
      <c r="AK9" s="44" t="s">
        <v>203</v>
      </c>
      <c r="AL9" s="44" t="s">
        <v>66</v>
      </c>
      <c r="AM9" s="44" t="s">
        <v>100</v>
      </c>
      <c r="AN9" s="44" t="s">
        <v>100</v>
      </c>
      <c r="AO9" s="44">
        <f t="shared" si="13"/>
        <v>0</v>
      </c>
      <c r="AP9" s="47" t="str">
        <f t="shared" si="14"/>
        <v>UNDERDOG</v>
      </c>
      <c r="AQ9" s="44" t="s">
        <v>204</v>
      </c>
      <c r="AR9" s="44" t="s">
        <v>313</v>
      </c>
      <c r="AS9" s="44" t="s">
        <v>125</v>
      </c>
      <c r="AT9" s="44" t="s">
        <v>313</v>
      </c>
      <c r="AU9" s="44">
        <f t="shared" si="15"/>
        <v>0</v>
      </c>
      <c r="AV9" s="47" t="str">
        <f t="shared" si="16"/>
        <v>FAVORITE</v>
      </c>
      <c r="AW9" s="44" t="s">
        <v>205</v>
      </c>
      <c r="AX9" s="44" t="s">
        <v>68</v>
      </c>
      <c r="AY9" s="44" t="s">
        <v>68</v>
      </c>
      <c r="AZ9" s="44" t="s">
        <v>68</v>
      </c>
      <c r="BA9" s="44">
        <f t="shared" si="17"/>
        <v>1</v>
      </c>
      <c r="BB9" s="47" t="str">
        <f t="shared" si="18"/>
        <v>FAVORITE</v>
      </c>
      <c r="BC9" s="44" t="s">
        <v>206</v>
      </c>
      <c r="BD9" s="44" t="s">
        <v>64</v>
      </c>
      <c r="BE9" s="44" t="s">
        <v>64</v>
      </c>
      <c r="BF9" s="44" t="s">
        <v>64</v>
      </c>
      <c r="BG9" s="44">
        <f t="shared" si="19"/>
        <v>1</v>
      </c>
      <c r="BH9" s="47" t="str">
        <f t="shared" si="20"/>
        <v>FAVORITE</v>
      </c>
      <c r="BI9" s="44" t="s">
        <v>207</v>
      </c>
      <c r="BJ9" s="44" t="s">
        <v>115</v>
      </c>
      <c r="BK9" s="44" t="s">
        <v>208</v>
      </c>
      <c r="BL9" s="44" t="s">
        <v>115</v>
      </c>
      <c r="BM9" s="44">
        <f t="shared" si="21"/>
        <v>0</v>
      </c>
      <c r="BN9" s="47" t="str">
        <f t="shared" si="22"/>
        <v>FAVORITE</v>
      </c>
      <c r="BO9" s="44" t="s">
        <v>209</v>
      </c>
      <c r="BP9" s="44" t="s">
        <v>105</v>
      </c>
      <c r="BQ9" s="44" t="s">
        <v>153</v>
      </c>
      <c r="BR9" s="44" t="s">
        <v>105</v>
      </c>
      <c r="BS9" s="44">
        <f t="shared" si="23"/>
        <v>0</v>
      </c>
      <c r="BT9" s="47" t="str">
        <f t="shared" si="24"/>
        <v>FAVORITE</v>
      </c>
      <c r="BU9" s="44" t="s">
        <v>210</v>
      </c>
      <c r="BV9" s="3" t="s">
        <v>92</v>
      </c>
      <c r="BW9" s="3" t="s">
        <v>92</v>
      </c>
      <c r="BX9" s="44" t="s">
        <v>92</v>
      </c>
      <c r="BY9" s="44">
        <f t="shared" si="25"/>
        <v>1</v>
      </c>
      <c r="BZ9" s="47" t="str">
        <f t="shared" si="26"/>
        <v>FAVORITE</v>
      </c>
      <c r="CA9" s="44" t="s">
        <v>211</v>
      </c>
      <c r="CB9" s="3" t="s">
        <v>115</v>
      </c>
      <c r="CC9" s="3" t="s">
        <v>115</v>
      </c>
      <c r="CD9" s="44" t="s">
        <v>313</v>
      </c>
      <c r="CE9" s="44">
        <f t="shared" si="27"/>
        <v>-1</v>
      </c>
      <c r="CF9" s="47" t="str">
        <f t="shared" si="28"/>
        <v>UNDERDOG</v>
      </c>
      <c r="CG9" s="44" t="s">
        <v>212</v>
      </c>
      <c r="CH9" s="44" t="s">
        <v>121</v>
      </c>
      <c r="CI9" s="44" t="s">
        <v>121</v>
      </c>
      <c r="CJ9" s="44" t="s">
        <v>121</v>
      </c>
      <c r="CK9" s="44">
        <f t="shared" si="29"/>
        <v>1</v>
      </c>
      <c r="CL9" s="47" t="str">
        <f t="shared" si="30"/>
        <v>FAVORITE</v>
      </c>
      <c r="CM9" s="44" t="s">
        <v>213</v>
      </c>
      <c r="CN9" s="44" t="s">
        <v>313</v>
      </c>
      <c r="CO9" s="44" t="s">
        <v>68</v>
      </c>
      <c r="CP9" s="44" t="s">
        <v>313</v>
      </c>
      <c r="CQ9" s="44">
        <f t="shared" si="31"/>
        <v>0</v>
      </c>
      <c r="CR9" s="47" t="str">
        <f t="shared" si="32"/>
        <v>FAVORITE</v>
      </c>
      <c r="CS9" s="44" t="s">
        <v>214</v>
      </c>
      <c r="CT9" s="44" t="s">
        <v>73</v>
      </c>
      <c r="CU9" s="44" t="s">
        <v>73</v>
      </c>
      <c r="CV9" s="44" t="s">
        <v>73</v>
      </c>
      <c r="CW9" s="44">
        <f t="shared" si="33"/>
        <v>1</v>
      </c>
      <c r="CX9" s="47" t="str">
        <f t="shared" si="34"/>
        <v>FAVORITE</v>
      </c>
      <c r="CY9" s="44" t="s">
        <v>215</v>
      </c>
      <c r="CZ9" s="44" t="s">
        <v>71</v>
      </c>
      <c r="DA9" s="3" t="s">
        <v>71</v>
      </c>
      <c r="DB9" s="44" t="s">
        <v>71</v>
      </c>
      <c r="DC9" s="44">
        <f t="shared" si="35"/>
        <v>1</v>
      </c>
      <c r="DD9" s="47" t="str">
        <f t="shared" si="36"/>
        <v>FAVORITE</v>
      </c>
    </row>
    <row r="10">
      <c r="A10" s="3" t="s">
        <v>216</v>
      </c>
      <c r="B10" s="3" t="s">
        <v>100</v>
      </c>
      <c r="C10" s="3" t="s">
        <v>100</v>
      </c>
      <c r="D10" s="3" t="s">
        <v>100</v>
      </c>
      <c r="E10" s="3">
        <f t="shared" si="1"/>
        <v>1</v>
      </c>
      <c r="F10" s="3" t="str">
        <f t="shared" si="2"/>
        <v>FAVORITE</v>
      </c>
      <c r="G10" s="3" t="s">
        <v>217</v>
      </c>
      <c r="H10" s="3" t="s">
        <v>60</v>
      </c>
      <c r="I10" s="3" t="s">
        <v>97</v>
      </c>
      <c r="J10" s="3" t="s">
        <v>60</v>
      </c>
      <c r="K10" s="3">
        <f t="shared" si="3"/>
        <v>0</v>
      </c>
      <c r="L10" s="3" t="str">
        <f t="shared" si="4"/>
        <v>FAVORITE</v>
      </c>
      <c r="M10" s="3" t="s">
        <v>218</v>
      </c>
      <c r="N10" s="44" t="s">
        <v>73</v>
      </c>
      <c r="O10" s="3" t="s">
        <v>73</v>
      </c>
      <c r="P10" s="3" t="s">
        <v>73</v>
      </c>
      <c r="Q10" s="3">
        <f t="shared" si="5"/>
        <v>1</v>
      </c>
      <c r="R10" s="3" t="str">
        <f t="shared" si="6"/>
        <v>FAVORITE</v>
      </c>
      <c r="S10" s="3" t="s">
        <v>219</v>
      </c>
      <c r="T10" s="3" t="s">
        <v>71</v>
      </c>
      <c r="U10" s="3" t="s">
        <v>153</v>
      </c>
      <c r="V10" s="3" t="s">
        <v>153</v>
      </c>
      <c r="W10" s="3">
        <f t="shared" si="7"/>
        <v>0</v>
      </c>
      <c r="X10" s="3" t="str">
        <f t="shared" si="8"/>
        <v>UNDERDOG</v>
      </c>
      <c r="Y10" s="3" t="s">
        <v>220</v>
      </c>
      <c r="Z10" s="3" t="s">
        <v>100</v>
      </c>
      <c r="AA10" s="3" t="s">
        <v>100</v>
      </c>
      <c r="AB10" s="3" t="s">
        <v>84</v>
      </c>
      <c r="AC10" s="3">
        <f t="shared" si="9"/>
        <v>-1</v>
      </c>
      <c r="AD10" s="3" t="str">
        <f t="shared" si="10"/>
        <v>UNDERDOG</v>
      </c>
      <c r="AE10" s="3" t="s">
        <v>221</v>
      </c>
      <c r="AF10" s="3" t="s">
        <v>159</v>
      </c>
      <c r="AG10" s="3" t="s">
        <v>161</v>
      </c>
      <c r="AH10" s="3" t="s">
        <v>159</v>
      </c>
      <c r="AI10" s="3">
        <f t="shared" si="11"/>
        <v>0</v>
      </c>
      <c r="AJ10" s="47" t="str">
        <f t="shared" si="12"/>
        <v>FAVORITE</v>
      </c>
      <c r="AK10" s="44" t="s">
        <v>222</v>
      </c>
      <c r="AL10" s="44" t="s">
        <v>128</v>
      </c>
      <c r="AM10" s="44" t="s">
        <v>128</v>
      </c>
      <c r="AN10" s="44" t="s">
        <v>84</v>
      </c>
      <c r="AO10" s="44">
        <f t="shared" si="13"/>
        <v>-1</v>
      </c>
      <c r="AP10" s="47" t="str">
        <f t="shared" si="14"/>
        <v>UNDERDOG</v>
      </c>
      <c r="AQ10" s="44" t="s">
        <v>223</v>
      </c>
      <c r="AR10" s="44" t="s">
        <v>97</v>
      </c>
      <c r="AS10" s="44" t="s">
        <v>97</v>
      </c>
      <c r="AT10" s="44" t="s">
        <v>97</v>
      </c>
      <c r="AU10" s="44">
        <f t="shared" si="15"/>
        <v>1</v>
      </c>
      <c r="AV10" s="47" t="str">
        <f t="shared" si="16"/>
        <v>FAVORITE</v>
      </c>
      <c r="AW10" s="44" t="s">
        <v>224</v>
      </c>
      <c r="AX10" s="44" t="s">
        <v>71</v>
      </c>
      <c r="AY10" s="44" t="s">
        <v>71</v>
      </c>
      <c r="AZ10" s="44" t="s">
        <v>71</v>
      </c>
      <c r="BA10" s="44">
        <f t="shared" si="17"/>
        <v>1</v>
      </c>
      <c r="BB10" s="47" t="str">
        <f t="shared" si="18"/>
        <v>FAVORITE</v>
      </c>
      <c r="BC10" s="44" t="s">
        <v>225</v>
      </c>
      <c r="BD10" s="44" t="s">
        <v>100</v>
      </c>
      <c r="BE10" s="44" t="s">
        <v>100</v>
      </c>
      <c r="BF10" s="44" t="s">
        <v>89</v>
      </c>
      <c r="BG10" s="44">
        <f t="shared" si="19"/>
        <v>-1</v>
      </c>
      <c r="BH10" s="47" t="str">
        <f t="shared" si="20"/>
        <v>UNDERDOG</v>
      </c>
      <c r="BI10" s="44" t="s">
        <v>226</v>
      </c>
      <c r="BJ10" s="44" t="s">
        <v>82</v>
      </c>
      <c r="BK10" s="44" t="s">
        <v>82</v>
      </c>
      <c r="BL10" s="44" t="s">
        <v>82</v>
      </c>
      <c r="BM10" s="44">
        <f t="shared" si="21"/>
        <v>1</v>
      </c>
      <c r="BN10" s="47" t="str">
        <f t="shared" si="22"/>
        <v>FAVORITE</v>
      </c>
      <c r="BO10" s="44" t="s">
        <v>227</v>
      </c>
      <c r="BP10" s="44" t="s">
        <v>125</v>
      </c>
      <c r="BQ10" s="44" t="s">
        <v>119</v>
      </c>
      <c r="BR10" s="44" t="s">
        <v>125</v>
      </c>
      <c r="BS10" s="44">
        <f t="shared" si="23"/>
        <v>0</v>
      </c>
      <c r="BT10" s="47" t="str">
        <f t="shared" si="24"/>
        <v>FAVORITE</v>
      </c>
      <c r="BU10" s="44" t="s">
        <v>228</v>
      </c>
      <c r="BV10" s="3" t="s">
        <v>153</v>
      </c>
      <c r="BW10" s="3" t="s">
        <v>153</v>
      </c>
      <c r="BX10" s="44" t="s">
        <v>153</v>
      </c>
      <c r="BY10" s="44">
        <f t="shared" si="25"/>
        <v>1</v>
      </c>
      <c r="BZ10" s="47" t="str">
        <f t="shared" si="26"/>
        <v>FAVORITE</v>
      </c>
      <c r="CA10" s="44" t="s">
        <v>229</v>
      </c>
      <c r="CB10" s="3" t="s">
        <v>100</v>
      </c>
      <c r="CC10" s="3" t="s">
        <v>100</v>
      </c>
      <c r="CD10" s="44" t="s">
        <v>100</v>
      </c>
      <c r="CE10" s="44">
        <f t="shared" si="27"/>
        <v>1</v>
      </c>
      <c r="CF10" s="47" t="str">
        <f t="shared" si="28"/>
        <v>FAVORITE</v>
      </c>
      <c r="CG10" s="44" t="s">
        <v>230</v>
      </c>
      <c r="CH10" s="44" t="s">
        <v>89</v>
      </c>
      <c r="CI10" s="44" t="s">
        <v>89</v>
      </c>
      <c r="CJ10" s="44" t="s">
        <v>89</v>
      </c>
      <c r="CK10" s="44">
        <f t="shared" si="29"/>
        <v>1</v>
      </c>
      <c r="CL10" s="47" t="str">
        <f t="shared" si="30"/>
        <v>FAVORITE</v>
      </c>
      <c r="CM10" s="44" t="s">
        <v>231</v>
      </c>
      <c r="CN10" s="44" t="s">
        <v>94</v>
      </c>
      <c r="CO10" s="44" t="s">
        <v>94</v>
      </c>
      <c r="CP10" s="44" t="s">
        <v>94</v>
      </c>
      <c r="CQ10" s="44">
        <f t="shared" si="31"/>
        <v>1</v>
      </c>
      <c r="CR10" s="47" t="str">
        <f t="shared" si="32"/>
        <v>FAVORITE</v>
      </c>
      <c r="CS10" s="44" t="s">
        <v>232</v>
      </c>
      <c r="CT10" s="44" t="s">
        <v>62</v>
      </c>
      <c r="CU10" s="44" t="s">
        <v>62</v>
      </c>
      <c r="CV10" s="44" t="s">
        <v>208</v>
      </c>
      <c r="CW10" s="44">
        <f t="shared" si="33"/>
        <v>-1</v>
      </c>
      <c r="CX10" s="47" t="str">
        <f t="shared" si="34"/>
        <v>UNDERDOG</v>
      </c>
      <c r="CY10" s="44" t="s">
        <v>233</v>
      </c>
      <c r="CZ10" s="44" t="s">
        <v>153</v>
      </c>
      <c r="DA10" s="3" t="s">
        <v>153</v>
      </c>
      <c r="DB10" s="44" t="s">
        <v>153</v>
      </c>
      <c r="DC10" s="44">
        <f t="shared" si="35"/>
        <v>1</v>
      </c>
      <c r="DD10" s="47" t="str">
        <f t="shared" si="36"/>
        <v>FAVORITE</v>
      </c>
    </row>
    <row r="11">
      <c r="A11" s="3" t="s">
        <v>234</v>
      </c>
      <c r="B11" s="3" t="s">
        <v>71</v>
      </c>
      <c r="C11" s="3" t="s">
        <v>75</v>
      </c>
      <c r="D11" s="3" t="s">
        <v>71</v>
      </c>
      <c r="E11" s="3">
        <f t="shared" si="1"/>
        <v>0</v>
      </c>
      <c r="F11" s="3" t="str">
        <f t="shared" si="2"/>
        <v>FAVORITE</v>
      </c>
      <c r="G11" s="3" t="s">
        <v>235</v>
      </c>
      <c r="H11" s="3" t="s">
        <v>105</v>
      </c>
      <c r="I11" s="3" t="s">
        <v>105</v>
      </c>
      <c r="J11" s="3" t="s">
        <v>105</v>
      </c>
      <c r="K11" s="3">
        <f t="shared" si="3"/>
        <v>1</v>
      </c>
      <c r="L11" s="3" t="str">
        <f t="shared" si="4"/>
        <v>FAVORITE</v>
      </c>
      <c r="M11" s="3" t="s">
        <v>236</v>
      </c>
      <c r="N11" s="44" t="s">
        <v>97</v>
      </c>
      <c r="O11" s="3" t="s">
        <v>97</v>
      </c>
      <c r="P11" s="3" t="s">
        <v>115</v>
      </c>
      <c r="Q11" s="3">
        <f t="shared" si="5"/>
        <v>-1</v>
      </c>
      <c r="R11" s="3" t="str">
        <f t="shared" si="6"/>
        <v>UNDERDOG</v>
      </c>
      <c r="S11" s="3" t="s">
        <v>237</v>
      </c>
      <c r="T11" s="3" t="s">
        <v>62</v>
      </c>
      <c r="U11" s="3" t="s">
        <v>62</v>
      </c>
      <c r="V11" s="3" t="s">
        <v>62</v>
      </c>
      <c r="W11" s="3">
        <f t="shared" si="7"/>
        <v>1</v>
      </c>
      <c r="X11" s="3" t="str">
        <f t="shared" si="8"/>
        <v>FAVORITE</v>
      </c>
      <c r="Y11" s="3" t="s">
        <v>238</v>
      </c>
      <c r="Z11" s="3" t="s">
        <v>62</v>
      </c>
      <c r="AA11" s="3" t="s">
        <v>128</v>
      </c>
      <c r="AB11" s="3" t="s">
        <v>62</v>
      </c>
      <c r="AC11" s="3">
        <f t="shared" si="9"/>
        <v>0</v>
      </c>
      <c r="AD11" s="3" t="str">
        <f t="shared" si="10"/>
        <v>FAVORITE</v>
      </c>
      <c r="AE11" s="3" t="s">
        <v>239</v>
      </c>
      <c r="AF11" s="3" t="s">
        <v>71</v>
      </c>
      <c r="AG11" s="3" t="s">
        <v>115</v>
      </c>
      <c r="AH11" s="3" t="s">
        <v>115</v>
      </c>
      <c r="AI11" s="3">
        <f t="shared" si="11"/>
        <v>0</v>
      </c>
      <c r="AJ11" s="47" t="str">
        <f t="shared" si="12"/>
        <v>UNDERDOG</v>
      </c>
      <c r="AK11" s="44" t="s">
        <v>240</v>
      </c>
      <c r="AL11" s="44" t="s">
        <v>176</v>
      </c>
      <c r="AM11" s="44" t="s">
        <v>176</v>
      </c>
      <c r="AN11" s="44" t="s">
        <v>176</v>
      </c>
      <c r="AO11" s="44">
        <f t="shared" si="13"/>
        <v>1</v>
      </c>
      <c r="AP11" s="47" t="str">
        <f t="shared" si="14"/>
        <v>FAVORITE</v>
      </c>
      <c r="AQ11" s="44" t="s">
        <v>241</v>
      </c>
      <c r="AR11" s="44" t="s">
        <v>62</v>
      </c>
      <c r="AS11" s="44" t="s">
        <v>62</v>
      </c>
      <c r="AT11" s="44" t="s">
        <v>62</v>
      </c>
      <c r="AU11" s="44">
        <f t="shared" si="15"/>
        <v>1</v>
      </c>
      <c r="AV11" s="47" t="str">
        <f t="shared" si="16"/>
        <v>FAVORITE</v>
      </c>
      <c r="AW11" s="44" t="s">
        <v>242</v>
      </c>
      <c r="AX11" s="44" t="s">
        <v>153</v>
      </c>
      <c r="AY11" s="44" t="s">
        <v>115</v>
      </c>
      <c r="AZ11" s="44" t="s">
        <v>115</v>
      </c>
      <c r="BA11" s="44">
        <f t="shared" si="17"/>
        <v>0</v>
      </c>
      <c r="BB11" s="47" t="str">
        <f t="shared" si="18"/>
        <v>UNDERDOG</v>
      </c>
      <c r="BC11" s="44" t="s">
        <v>243</v>
      </c>
      <c r="BD11" s="44" t="s">
        <v>66</v>
      </c>
      <c r="BE11" s="44" t="s">
        <v>109</v>
      </c>
      <c r="BF11" s="44" t="s">
        <v>66</v>
      </c>
      <c r="BG11" s="44">
        <f t="shared" si="19"/>
        <v>0</v>
      </c>
      <c r="BH11" s="47" t="str">
        <f t="shared" si="20"/>
        <v>FAVORITE</v>
      </c>
      <c r="BI11" s="44" t="s">
        <v>244</v>
      </c>
      <c r="BJ11" s="44" t="s">
        <v>109</v>
      </c>
      <c r="BK11" s="44" t="s">
        <v>109</v>
      </c>
      <c r="BL11" s="44" t="s">
        <v>94</v>
      </c>
      <c r="BM11" s="44">
        <f t="shared" si="21"/>
        <v>-1</v>
      </c>
      <c r="BN11" s="47" t="str">
        <f t="shared" si="22"/>
        <v>UNDERDOG</v>
      </c>
      <c r="BO11" s="44" t="s">
        <v>245</v>
      </c>
      <c r="BP11" s="44" t="s">
        <v>71</v>
      </c>
      <c r="BQ11" s="44" t="s">
        <v>71</v>
      </c>
      <c r="BR11" s="44" t="s">
        <v>92</v>
      </c>
      <c r="BS11" s="44">
        <f t="shared" si="23"/>
        <v>-1</v>
      </c>
      <c r="BT11" s="47" t="str">
        <f t="shared" si="24"/>
        <v>UNDERDOG</v>
      </c>
      <c r="BU11" s="44" t="s">
        <v>246</v>
      </c>
      <c r="BV11" s="3" t="s">
        <v>128</v>
      </c>
      <c r="BW11" s="3" t="s">
        <v>128</v>
      </c>
      <c r="BX11" s="44" t="s">
        <v>128</v>
      </c>
      <c r="BY11" s="44">
        <f t="shared" si="25"/>
        <v>1</v>
      </c>
      <c r="BZ11" s="47" t="str">
        <f t="shared" si="26"/>
        <v>FAVORITE</v>
      </c>
      <c r="CA11" s="44" t="s">
        <v>247</v>
      </c>
      <c r="CB11" s="3" t="s">
        <v>159</v>
      </c>
      <c r="CC11" s="3" t="s">
        <v>159</v>
      </c>
      <c r="CD11" s="44" t="s">
        <v>159</v>
      </c>
      <c r="CE11" s="44">
        <f t="shared" si="27"/>
        <v>1</v>
      </c>
      <c r="CF11" s="47" t="str">
        <f t="shared" si="28"/>
        <v>FAVORITE</v>
      </c>
      <c r="CG11" s="44" t="s">
        <v>248</v>
      </c>
      <c r="CH11" s="44" t="s">
        <v>94</v>
      </c>
      <c r="CI11" s="44" t="s">
        <v>94</v>
      </c>
      <c r="CJ11" s="44" t="s">
        <v>153</v>
      </c>
      <c r="CK11" s="44">
        <f t="shared" si="29"/>
        <v>-1</v>
      </c>
      <c r="CL11" s="47" t="str">
        <f t="shared" si="30"/>
        <v>UNDERDOG</v>
      </c>
      <c r="CM11" s="44" t="s">
        <v>249</v>
      </c>
      <c r="CN11" s="44" t="s">
        <v>89</v>
      </c>
      <c r="CO11" s="44" t="s">
        <v>89</v>
      </c>
      <c r="CP11" s="44" t="s">
        <v>89</v>
      </c>
      <c r="CQ11" s="44">
        <f t="shared" si="31"/>
        <v>1</v>
      </c>
      <c r="CR11" s="47" t="str">
        <f t="shared" si="32"/>
        <v>FAVORITE</v>
      </c>
      <c r="CS11" s="44" t="s">
        <v>250</v>
      </c>
      <c r="CT11" s="44" t="s">
        <v>153</v>
      </c>
      <c r="CU11" s="44" t="s">
        <v>153</v>
      </c>
      <c r="CV11" s="44" t="s">
        <v>71</v>
      </c>
      <c r="CW11" s="44">
        <f t="shared" si="33"/>
        <v>-1</v>
      </c>
      <c r="CX11" s="47" t="str">
        <f t="shared" si="34"/>
        <v>UNDERDOG</v>
      </c>
      <c r="CY11" s="44" t="s">
        <v>251</v>
      </c>
      <c r="CZ11" s="44" t="s">
        <v>62</v>
      </c>
      <c r="DA11" s="3" t="s">
        <v>62</v>
      </c>
      <c r="DB11" s="44" t="s">
        <v>125</v>
      </c>
      <c r="DC11" s="44">
        <f t="shared" si="35"/>
        <v>-1</v>
      </c>
      <c r="DD11" s="47" t="str">
        <f t="shared" si="36"/>
        <v>UNDERDOG</v>
      </c>
    </row>
    <row r="12">
      <c r="A12" s="3" t="s">
        <v>252</v>
      </c>
      <c r="B12" s="3" t="s">
        <v>109</v>
      </c>
      <c r="C12" s="3" t="s">
        <v>121</v>
      </c>
      <c r="D12" s="3" t="s">
        <v>121</v>
      </c>
      <c r="E12" s="3">
        <f t="shared" si="1"/>
        <v>0</v>
      </c>
      <c r="F12" s="3" t="str">
        <f t="shared" si="2"/>
        <v>UNDERDOG</v>
      </c>
      <c r="G12" s="3" t="s">
        <v>253</v>
      </c>
      <c r="H12" s="3" t="s">
        <v>64</v>
      </c>
      <c r="I12" s="3" t="s">
        <v>64</v>
      </c>
      <c r="J12" s="3" t="s">
        <v>64</v>
      </c>
      <c r="K12" s="3">
        <f t="shared" si="3"/>
        <v>1</v>
      </c>
      <c r="L12" s="3" t="str">
        <f t="shared" si="4"/>
        <v>FAVORITE</v>
      </c>
      <c r="M12" s="3" t="s">
        <v>254</v>
      </c>
      <c r="N12" s="44" t="s">
        <v>100</v>
      </c>
      <c r="O12" s="3" t="s">
        <v>100</v>
      </c>
      <c r="P12" s="3" t="s">
        <v>105</v>
      </c>
      <c r="Q12" s="3">
        <f t="shared" si="5"/>
        <v>-1</v>
      </c>
      <c r="R12" s="3" t="str">
        <f t="shared" si="6"/>
        <v>UNDERDOG</v>
      </c>
      <c r="S12" s="3" t="s">
        <v>255</v>
      </c>
      <c r="T12" s="3" t="s">
        <v>159</v>
      </c>
      <c r="U12" s="3" t="s">
        <v>159</v>
      </c>
      <c r="V12" s="3" t="s">
        <v>159</v>
      </c>
      <c r="W12" s="3">
        <f t="shared" si="7"/>
        <v>1</v>
      </c>
      <c r="X12" s="3" t="str">
        <f t="shared" si="8"/>
        <v>FAVORITE</v>
      </c>
      <c r="Y12" s="3" t="s">
        <v>256</v>
      </c>
      <c r="Z12" s="3" t="s">
        <v>79</v>
      </c>
      <c r="AA12" s="3" t="s">
        <v>79</v>
      </c>
      <c r="AB12" s="3" t="s">
        <v>79</v>
      </c>
      <c r="AC12" s="3">
        <f t="shared" si="9"/>
        <v>1</v>
      </c>
      <c r="AD12" s="3" t="str">
        <f t="shared" si="10"/>
        <v>FAVORITE</v>
      </c>
      <c r="AE12" s="3" t="s">
        <v>257</v>
      </c>
      <c r="AF12" s="3" t="s">
        <v>86</v>
      </c>
      <c r="AG12" s="3" t="s">
        <v>119</v>
      </c>
      <c r="AH12" s="3" t="s">
        <v>86</v>
      </c>
      <c r="AI12" s="3">
        <f t="shared" si="11"/>
        <v>0</v>
      </c>
      <c r="AJ12" s="47" t="str">
        <f t="shared" si="12"/>
        <v>FAVORITE</v>
      </c>
      <c r="AK12" s="44" t="s">
        <v>258</v>
      </c>
      <c r="AL12" s="44" t="s">
        <v>94</v>
      </c>
      <c r="AM12" s="44" t="s">
        <v>94</v>
      </c>
      <c r="AN12" s="44" t="s">
        <v>142</v>
      </c>
      <c r="AO12" s="44">
        <f t="shared" si="13"/>
        <v>-1</v>
      </c>
      <c r="AP12" s="47" t="str">
        <f t="shared" si="14"/>
        <v>UNDERDOG</v>
      </c>
      <c r="AQ12" s="44" t="s">
        <v>259</v>
      </c>
      <c r="AR12" s="44" t="s">
        <v>115</v>
      </c>
      <c r="AS12" s="44" t="s">
        <v>115</v>
      </c>
      <c r="AT12" s="44" t="s">
        <v>77</v>
      </c>
      <c r="AU12" s="44">
        <f t="shared" si="15"/>
        <v>-1</v>
      </c>
      <c r="AV12" s="47" t="str">
        <f t="shared" si="16"/>
        <v>UNDERDOG</v>
      </c>
      <c r="AW12" s="44" t="s">
        <v>260</v>
      </c>
      <c r="AX12" s="44" t="s">
        <v>105</v>
      </c>
      <c r="AY12" s="44" t="s">
        <v>105</v>
      </c>
      <c r="AZ12" s="44" t="s">
        <v>105</v>
      </c>
      <c r="BA12" s="44">
        <f t="shared" si="17"/>
        <v>1</v>
      </c>
      <c r="BB12" s="47" t="str">
        <f t="shared" si="18"/>
        <v>FAVORITE</v>
      </c>
      <c r="BC12" s="44" t="s">
        <v>261</v>
      </c>
      <c r="BD12" s="44" t="s">
        <v>92</v>
      </c>
      <c r="BE12" s="44" t="s">
        <v>208</v>
      </c>
      <c r="BF12" s="44" t="s">
        <v>208</v>
      </c>
      <c r="BG12" s="44">
        <f t="shared" si="19"/>
        <v>0</v>
      </c>
      <c r="BH12" s="47" t="str">
        <f t="shared" si="20"/>
        <v>UNDERDOG</v>
      </c>
      <c r="BI12" s="44" t="s">
        <v>262</v>
      </c>
      <c r="BJ12" s="44" t="s">
        <v>64</v>
      </c>
      <c r="BK12" s="44" t="s">
        <v>64</v>
      </c>
      <c r="BL12" s="44" t="s">
        <v>64</v>
      </c>
      <c r="BM12" s="44">
        <f t="shared" si="21"/>
        <v>1</v>
      </c>
      <c r="BN12" s="47" t="str">
        <f t="shared" si="22"/>
        <v>FAVORITE</v>
      </c>
      <c r="BO12" s="44" t="s">
        <v>263</v>
      </c>
      <c r="BP12" s="44" t="s">
        <v>75</v>
      </c>
      <c r="BQ12" s="44" t="s">
        <v>77</v>
      </c>
      <c r="BR12" s="44" t="s">
        <v>75</v>
      </c>
      <c r="BS12" s="44">
        <f t="shared" si="23"/>
        <v>0</v>
      </c>
      <c r="BT12" s="47" t="str">
        <f t="shared" si="24"/>
        <v>FAVORITE</v>
      </c>
      <c r="BU12" s="44" t="s">
        <v>264</v>
      </c>
      <c r="BV12" s="3" t="s">
        <v>62</v>
      </c>
      <c r="BW12" s="3" t="s">
        <v>64</v>
      </c>
      <c r="BX12" s="44" t="s">
        <v>64</v>
      </c>
      <c r="BY12" s="44">
        <f t="shared" si="25"/>
        <v>0</v>
      </c>
      <c r="BZ12" s="47" t="str">
        <f t="shared" si="26"/>
        <v>UNDERDOG</v>
      </c>
      <c r="CA12" s="44" t="s">
        <v>265</v>
      </c>
      <c r="CB12" s="3" t="s">
        <v>64</v>
      </c>
      <c r="CC12" s="3" t="s">
        <v>64</v>
      </c>
      <c r="CD12" s="44" t="s">
        <v>64</v>
      </c>
      <c r="CE12" s="44">
        <f t="shared" si="27"/>
        <v>1</v>
      </c>
      <c r="CF12" s="47" t="str">
        <f t="shared" si="28"/>
        <v>FAVORITE</v>
      </c>
      <c r="CG12" s="44" t="s">
        <v>266</v>
      </c>
      <c r="CH12" s="44" t="s">
        <v>71</v>
      </c>
      <c r="CI12" s="44" t="s">
        <v>71</v>
      </c>
      <c r="CJ12" s="44" t="s">
        <v>71</v>
      </c>
      <c r="CK12" s="44">
        <f t="shared" si="29"/>
        <v>1</v>
      </c>
      <c r="CL12" s="47" t="str">
        <f t="shared" si="30"/>
        <v>FAVORITE</v>
      </c>
      <c r="CM12" s="44" t="s">
        <v>267</v>
      </c>
      <c r="CN12" s="44" t="s">
        <v>97</v>
      </c>
      <c r="CO12" s="44" t="s">
        <v>97</v>
      </c>
      <c r="CP12" s="44" t="s">
        <v>153</v>
      </c>
      <c r="CQ12" s="44">
        <f t="shared" si="31"/>
        <v>-1</v>
      </c>
      <c r="CR12" s="47" t="str">
        <f t="shared" si="32"/>
        <v>UNDERDOG</v>
      </c>
      <c r="CS12" s="44" t="s">
        <v>268</v>
      </c>
      <c r="CT12" s="44" t="s">
        <v>64</v>
      </c>
      <c r="CU12" s="44" t="s">
        <v>64</v>
      </c>
      <c r="CV12" s="44" t="s">
        <v>64</v>
      </c>
      <c r="CW12" s="44">
        <f t="shared" si="33"/>
        <v>1</v>
      </c>
      <c r="CX12" s="47" t="str">
        <f t="shared" si="34"/>
        <v>FAVORITE</v>
      </c>
      <c r="CY12" s="44" t="s">
        <v>269</v>
      </c>
      <c r="CZ12" s="44" t="s">
        <v>60</v>
      </c>
      <c r="DA12" s="3" t="s">
        <v>60</v>
      </c>
      <c r="DB12" s="44" t="s">
        <v>60</v>
      </c>
      <c r="DC12" s="44">
        <f t="shared" si="35"/>
        <v>1</v>
      </c>
      <c r="DD12" s="47" t="str">
        <f t="shared" si="36"/>
        <v>FAVORITE</v>
      </c>
    </row>
    <row r="13">
      <c r="A13" s="3" t="s">
        <v>270</v>
      </c>
      <c r="B13" s="3" t="s">
        <v>62</v>
      </c>
      <c r="C13" s="3" t="s">
        <v>62</v>
      </c>
      <c r="D13" s="3" t="s">
        <v>62</v>
      </c>
      <c r="E13" s="3">
        <f t="shared" si="1"/>
        <v>1</v>
      </c>
      <c r="F13" s="3" t="str">
        <f t="shared" si="2"/>
        <v>FAVORITE</v>
      </c>
      <c r="G13" s="3" t="s">
        <v>271</v>
      </c>
      <c r="H13" s="3" t="s">
        <v>125</v>
      </c>
      <c r="I13" s="3" t="s">
        <v>125</v>
      </c>
      <c r="J13" s="3" t="s">
        <v>125</v>
      </c>
      <c r="K13" s="3">
        <f t="shared" si="3"/>
        <v>1</v>
      </c>
      <c r="L13" s="3" t="str">
        <f t="shared" si="4"/>
        <v>FAVORITE</v>
      </c>
      <c r="M13" s="3" t="s">
        <v>272</v>
      </c>
      <c r="N13" s="44" t="s">
        <v>176</v>
      </c>
      <c r="O13" s="3" t="s">
        <v>176</v>
      </c>
      <c r="P13" s="3" t="s">
        <v>176</v>
      </c>
      <c r="Q13" s="3">
        <f t="shared" si="5"/>
        <v>1</v>
      </c>
      <c r="R13" s="3" t="str">
        <f t="shared" si="6"/>
        <v>FAVORITE</v>
      </c>
      <c r="S13" s="3" t="s">
        <v>273</v>
      </c>
      <c r="T13" s="3" t="s">
        <v>84</v>
      </c>
      <c r="U13" s="3" t="s">
        <v>84</v>
      </c>
      <c r="V13" s="3" t="s">
        <v>115</v>
      </c>
      <c r="W13" s="3">
        <f t="shared" si="7"/>
        <v>-1</v>
      </c>
      <c r="X13" s="3" t="str">
        <f t="shared" si="8"/>
        <v>UNDERDOG</v>
      </c>
      <c r="Y13" s="3" t="s">
        <v>274</v>
      </c>
      <c r="Z13" s="3" t="s">
        <v>313</v>
      </c>
      <c r="AA13" s="3" t="s">
        <v>142</v>
      </c>
      <c r="AB13" s="3" t="s">
        <v>313</v>
      </c>
      <c r="AC13" s="3">
        <f t="shared" si="9"/>
        <v>0</v>
      </c>
      <c r="AD13" s="3" t="str">
        <f t="shared" si="10"/>
        <v>FAVORITE</v>
      </c>
      <c r="AE13" s="3" t="s">
        <v>275</v>
      </c>
      <c r="AF13" s="3" t="s">
        <v>66</v>
      </c>
      <c r="AG13" s="3" t="s">
        <v>66</v>
      </c>
      <c r="AH13" s="3" t="s">
        <v>66</v>
      </c>
      <c r="AI13" s="3">
        <f t="shared" si="11"/>
        <v>1</v>
      </c>
      <c r="AJ13" s="47" t="str">
        <f t="shared" si="12"/>
        <v>FAVORITE</v>
      </c>
      <c r="AK13" s="44" t="s">
        <v>276</v>
      </c>
      <c r="AL13" s="44" t="s">
        <v>60</v>
      </c>
      <c r="AM13" s="44" t="s">
        <v>60</v>
      </c>
      <c r="AN13" s="44" t="s">
        <v>60</v>
      </c>
      <c r="AO13" s="44">
        <f t="shared" si="13"/>
        <v>1</v>
      </c>
      <c r="AP13" s="47" t="str">
        <f t="shared" si="14"/>
        <v>FAVORITE</v>
      </c>
      <c r="AQ13" s="44" t="s">
        <v>277</v>
      </c>
      <c r="AR13" s="44" t="s">
        <v>176</v>
      </c>
      <c r="AS13" s="44" t="s">
        <v>176</v>
      </c>
      <c r="AT13" s="44" t="s">
        <v>176</v>
      </c>
      <c r="AU13" s="44">
        <f t="shared" si="15"/>
        <v>1</v>
      </c>
      <c r="AV13" s="47" t="str">
        <f t="shared" si="16"/>
        <v>FAVORITE</v>
      </c>
      <c r="AW13" s="44" t="s">
        <v>278</v>
      </c>
      <c r="AX13" s="44" t="s">
        <v>86</v>
      </c>
      <c r="AY13" s="44" t="s">
        <v>125</v>
      </c>
      <c r="AZ13" s="44" t="s">
        <v>86</v>
      </c>
      <c r="BA13" s="44">
        <f t="shared" si="17"/>
        <v>0</v>
      </c>
      <c r="BB13" s="47" t="str">
        <f t="shared" si="18"/>
        <v>FAVORITE</v>
      </c>
      <c r="BC13" s="44" t="s">
        <v>279</v>
      </c>
      <c r="BD13" s="44" t="s">
        <v>82</v>
      </c>
      <c r="BE13" s="44" t="s">
        <v>82</v>
      </c>
      <c r="BF13" s="44" t="s">
        <v>82</v>
      </c>
      <c r="BG13" s="44">
        <f t="shared" si="19"/>
        <v>1</v>
      </c>
      <c r="BH13" s="47" t="str">
        <f t="shared" si="20"/>
        <v>FAVORITE</v>
      </c>
      <c r="BI13" s="44" t="s">
        <v>280</v>
      </c>
      <c r="BJ13" s="44" t="s">
        <v>176</v>
      </c>
      <c r="BK13" s="44" t="s">
        <v>128</v>
      </c>
      <c r="BL13" s="44" t="s">
        <v>128</v>
      </c>
      <c r="BM13" s="44">
        <f t="shared" si="21"/>
        <v>0</v>
      </c>
      <c r="BN13" s="47" t="str">
        <f t="shared" si="22"/>
        <v>UNDERDOG</v>
      </c>
      <c r="BO13" s="44" t="s">
        <v>281</v>
      </c>
      <c r="BP13" s="44" t="s">
        <v>89</v>
      </c>
      <c r="BQ13" s="44" t="s">
        <v>142</v>
      </c>
      <c r="BR13" s="44" t="s">
        <v>142</v>
      </c>
      <c r="BS13" s="44">
        <f t="shared" si="23"/>
        <v>0</v>
      </c>
      <c r="BT13" s="47" t="str">
        <f t="shared" si="24"/>
        <v>UNDERDOG</v>
      </c>
      <c r="BU13" s="44" t="s">
        <v>282</v>
      </c>
      <c r="BV13" s="3" t="s">
        <v>84</v>
      </c>
      <c r="BW13" s="3" t="s">
        <v>208</v>
      </c>
      <c r="BX13" s="44" t="s">
        <v>208</v>
      </c>
      <c r="BY13" s="44">
        <f t="shared" si="25"/>
        <v>0</v>
      </c>
      <c r="BZ13" s="47" t="str">
        <f t="shared" si="26"/>
        <v>UNDERDOG</v>
      </c>
      <c r="CA13" s="44" t="s">
        <v>283</v>
      </c>
      <c r="CB13" s="3" t="s">
        <v>142</v>
      </c>
      <c r="CC13" s="3" t="s">
        <v>109</v>
      </c>
      <c r="CD13" s="44" t="s">
        <v>142</v>
      </c>
      <c r="CE13" s="44">
        <f t="shared" si="27"/>
        <v>0</v>
      </c>
      <c r="CF13" s="47" t="str">
        <f t="shared" si="28"/>
        <v>FAVORITE</v>
      </c>
      <c r="CG13" s="44" t="s">
        <v>284</v>
      </c>
      <c r="CH13" s="44" t="s">
        <v>60</v>
      </c>
      <c r="CI13" s="44" t="s">
        <v>60</v>
      </c>
      <c r="CJ13" s="44" t="s">
        <v>60</v>
      </c>
      <c r="CK13" s="44">
        <f t="shared" si="29"/>
        <v>1</v>
      </c>
      <c r="CL13" s="47" t="str">
        <f t="shared" si="30"/>
        <v>FAVORITE</v>
      </c>
      <c r="CM13" s="44" t="s">
        <v>285</v>
      </c>
      <c r="CN13" s="44" t="s">
        <v>161</v>
      </c>
      <c r="CO13" s="44" t="s">
        <v>208</v>
      </c>
      <c r="CP13" s="44" t="s">
        <v>161</v>
      </c>
      <c r="CQ13" s="44">
        <f t="shared" si="31"/>
        <v>0</v>
      </c>
      <c r="CR13" s="47" t="str">
        <f t="shared" si="32"/>
        <v>FAVORITE</v>
      </c>
      <c r="CS13" s="44" t="s">
        <v>286</v>
      </c>
      <c r="CT13" s="44" t="s">
        <v>97</v>
      </c>
      <c r="CU13" s="44" t="s">
        <v>97</v>
      </c>
      <c r="CV13" s="44" t="s">
        <v>97</v>
      </c>
      <c r="CW13" s="44">
        <f t="shared" si="33"/>
        <v>1</v>
      </c>
      <c r="CX13" s="47" t="str">
        <f t="shared" si="34"/>
        <v>FAVORITE</v>
      </c>
      <c r="CY13" s="44" t="s">
        <v>287</v>
      </c>
      <c r="CZ13" s="44" t="s">
        <v>64</v>
      </c>
      <c r="DA13" s="3" t="s">
        <v>64</v>
      </c>
      <c r="DB13" s="44" t="s">
        <v>128</v>
      </c>
      <c r="DC13" s="44">
        <f t="shared" si="35"/>
        <v>-1</v>
      </c>
      <c r="DD13" s="47" t="str">
        <f t="shared" si="36"/>
        <v>UNDERDOG</v>
      </c>
    </row>
    <row r="14">
      <c r="A14" s="3" t="s">
        <v>288</v>
      </c>
      <c r="B14" s="3" t="s">
        <v>176</v>
      </c>
      <c r="C14" s="3" t="s">
        <v>176</v>
      </c>
      <c r="D14" s="3" t="s">
        <v>128</v>
      </c>
      <c r="E14" s="3">
        <f t="shared" si="1"/>
        <v>-1</v>
      </c>
      <c r="F14" s="3" t="str">
        <f t="shared" si="2"/>
        <v>UNDERDOG</v>
      </c>
      <c r="G14" s="3" t="s">
        <v>289</v>
      </c>
      <c r="H14" s="3" t="s">
        <v>82</v>
      </c>
      <c r="I14" s="3" t="s">
        <v>82</v>
      </c>
      <c r="J14" s="3" t="s">
        <v>82</v>
      </c>
      <c r="K14" s="3">
        <f t="shared" si="3"/>
        <v>1</v>
      </c>
      <c r="L14" s="3" t="str">
        <f t="shared" si="4"/>
        <v>FAVORITE</v>
      </c>
      <c r="M14" s="3" t="s">
        <v>290</v>
      </c>
      <c r="N14" s="44" t="s">
        <v>60</v>
      </c>
      <c r="O14" s="3" t="s">
        <v>60</v>
      </c>
      <c r="P14" s="3" t="s">
        <v>60</v>
      </c>
      <c r="Q14" s="3">
        <f t="shared" si="5"/>
        <v>1</v>
      </c>
      <c r="R14" s="3" t="str">
        <f t="shared" si="6"/>
        <v>FAVORITE</v>
      </c>
      <c r="S14" s="3" t="s">
        <v>291</v>
      </c>
      <c r="T14" s="3" t="s">
        <v>109</v>
      </c>
      <c r="U14" s="3" t="s">
        <v>109</v>
      </c>
      <c r="V14" s="3" t="s">
        <v>109</v>
      </c>
      <c r="W14" s="3">
        <f t="shared" si="7"/>
        <v>1</v>
      </c>
      <c r="X14" s="3" t="str">
        <f t="shared" si="8"/>
        <v>FAVORITE</v>
      </c>
      <c r="Y14" s="3" t="s">
        <v>292</v>
      </c>
      <c r="Z14" s="3" t="s">
        <v>60</v>
      </c>
      <c r="AA14" s="3" t="s">
        <v>60</v>
      </c>
      <c r="AB14" s="3" t="s">
        <v>60</v>
      </c>
      <c r="AC14" s="3">
        <f t="shared" si="9"/>
        <v>1</v>
      </c>
      <c r="AD14" s="3" t="str">
        <f t="shared" si="10"/>
        <v>FAVORITE</v>
      </c>
      <c r="AE14" s="3" t="s">
        <v>293</v>
      </c>
      <c r="AF14" s="3" t="s">
        <v>128</v>
      </c>
      <c r="AG14" s="3" t="s">
        <v>128</v>
      </c>
      <c r="AH14" s="3" t="s">
        <v>128</v>
      </c>
      <c r="AI14" s="3">
        <f t="shared" si="11"/>
        <v>1</v>
      </c>
      <c r="AJ14" s="47" t="str">
        <f t="shared" si="12"/>
        <v>FAVORITE</v>
      </c>
      <c r="AK14" s="44" t="s">
        <v>294</v>
      </c>
      <c r="AL14" s="44" t="s">
        <v>62</v>
      </c>
      <c r="AM14" s="44" t="s">
        <v>62</v>
      </c>
      <c r="AN14" s="44" t="s">
        <v>62</v>
      </c>
      <c r="AO14" s="44">
        <f t="shared" si="13"/>
        <v>1</v>
      </c>
      <c r="AP14" s="47" t="str">
        <f t="shared" si="14"/>
        <v>FAVORITE</v>
      </c>
      <c r="AQ14" s="44" t="s">
        <v>295</v>
      </c>
      <c r="AR14" s="44" t="s">
        <v>60</v>
      </c>
      <c r="AS14" s="44" t="s">
        <v>60</v>
      </c>
      <c r="AT14" s="44" t="s">
        <v>142</v>
      </c>
      <c r="AU14" s="44">
        <f t="shared" si="15"/>
        <v>-1</v>
      </c>
      <c r="AV14" s="47" t="str">
        <f t="shared" si="16"/>
        <v>UNDERDOG</v>
      </c>
      <c r="AW14" s="44" t="s">
        <v>296</v>
      </c>
      <c r="AX14" s="44" t="s">
        <v>62</v>
      </c>
      <c r="AY14" s="44" t="s">
        <v>82</v>
      </c>
      <c r="AZ14" s="44" t="s">
        <v>62</v>
      </c>
      <c r="BA14" s="44">
        <f t="shared" si="17"/>
        <v>0</v>
      </c>
      <c r="BB14" s="47" t="str">
        <f t="shared" si="18"/>
        <v>FAVORITE</v>
      </c>
      <c r="BC14" s="44" t="s">
        <v>297</v>
      </c>
      <c r="BD14" s="44" t="s">
        <v>176</v>
      </c>
      <c r="BE14" s="44" t="s">
        <v>176</v>
      </c>
      <c r="BF14" s="44" t="s">
        <v>176</v>
      </c>
      <c r="BG14" s="44">
        <f t="shared" si="19"/>
        <v>1</v>
      </c>
      <c r="BH14" s="47" t="str">
        <f t="shared" si="20"/>
        <v>FAVORITE</v>
      </c>
      <c r="BI14" s="44" t="s">
        <v>298</v>
      </c>
      <c r="BJ14" s="44" t="s">
        <v>73</v>
      </c>
      <c r="BK14" s="44" t="s">
        <v>73</v>
      </c>
      <c r="BL14" s="44" t="s">
        <v>73</v>
      </c>
      <c r="BM14" s="44">
        <f t="shared" si="21"/>
        <v>1</v>
      </c>
      <c r="BN14" s="47" t="str">
        <f t="shared" si="22"/>
        <v>FAVORITE</v>
      </c>
      <c r="BO14" s="44" t="s">
        <v>299</v>
      </c>
      <c r="BP14" s="44" t="s">
        <v>128</v>
      </c>
      <c r="BQ14" s="44" t="s">
        <v>208</v>
      </c>
      <c r="BR14" s="44" t="s">
        <v>128</v>
      </c>
      <c r="BS14" s="44">
        <f t="shared" si="23"/>
        <v>0</v>
      </c>
      <c r="BT14" s="47" t="str">
        <f t="shared" si="24"/>
        <v>FAVORITE</v>
      </c>
      <c r="BU14" s="44" t="s">
        <v>300</v>
      </c>
      <c r="BV14" s="3" t="s">
        <v>60</v>
      </c>
      <c r="BW14" s="3" t="s">
        <v>60</v>
      </c>
      <c r="BX14" s="44" t="s">
        <v>94</v>
      </c>
      <c r="BY14" s="44">
        <f t="shared" si="25"/>
        <v>-1</v>
      </c>
      <c r="BZ14" s="47" t="str">
        <f t="shared" si="26"/>
        <v>UNDERDOG</v>
      </c>
      <c r="CA14" s="44" t="s">
        <v>301</v>
      </c>
      <c r="CB14" s="3" t="s">
        <v>60</v>
      </c>
      <c r="CC14" s="3" t="s">
        <v>302</v>
      </c>
      <c r="CD14" s="44" t="s">
        <v>73</v>
      </c>
      <c r="CE14" s="44">
        <f t="shared" si="27"/>
        <v>0</v>
      </c>
      <c r="CF14" s="47" t="str">
        <f t="shared" si="28"/>
        <v>UNDERDOG</v>
      </c>
      <c r="CG14" s="44" t="s">
        <v>303</v>
      </c>
      <c r="CH14" s="44" t="s">
        <v>128</v>
      </c>
      <c r="CI14" s="44" t="s">
        <v>128</v>
      </c>
      <c r="CJ14" s="44" t="s">
        <v>128</v>
      </c>
      <c r="CK14" s="44">
        <f t="shared" si="29"/>
        <v>1</v>
      </c>
      <c r="CL14" s="47" t="str">
        <f t="shared" si="30"/>
        <v>FAVORITE</v>
      </c>
      <c r="CM14" s="44" t="s">
        <v>304</v>
      </c>
      <c r="CN14" s="44" t="s">
        <v>121</v>
      </c>
      <c r="CO14" s="44" t="s">
        <v>82</v>
      </c>
      <c r="CP14" s="44" t="s">
        <v>121</v>
      </c>
      <c r="CQ14" s="44">
        <f t="shared" si="31"/>
        <v>0</v>
      </c>
      <c r="CR14" s="47" t="str">
        <f t="shared" si="32"/>
        <v>FAVORITE</v>
      </c>
      <c r="CS14" s="44" t="s">
        <v>305</v>
      </c>
      <c r="CT14" s="44" t="s">
        <v>100</v>
      </c>
      <c r="CU14" s="44" t="s">
        <v>100</v>
      </c>
      <c r="CV14" s="44" t="s">
        <v>100</v>
      </c>
      <c r="CW14" s="44">
        <f t="shared" si="33"/>
        <v>1</v>
      </c>
      <c r="CX14" s="47" t="str">
        <f t="shared" si="34"/>
        <v>FAVORITE</v>
      </c>
      <c r="CY14" s="44" t="s">
        <v>306</v>
      </c>
      <c r="CZ14" s="44" t="s">
        <v>94</v>
      </c>
      <c r="DA14" s="3" t="s">
        <v>161</v>
      </c>
      <c r="DB14" s="44" t="s">
        <v>94</v>
      </c>
      <c r="DC14" s="44">
        <f t="shared" si="35"/>
        <v>0</v>
      </c>
      <c r="DD14" s="47" t="str">
        <f t="shared" si="36"/>
        <v>FAVORITE</v>
      </c>
    </row>
    <row r="15">
      <c r="A15" s="3" t="s">
        <v>307</v>
      </c>
      <c r="B15" s="3" t="s">
        <v>161</v>
      </c>
      <c r="C15" s="3" t="s">
        <v>94</v>
      </c>
      <c r="D15" s="3" t="s">
        <v>94</v>
      </c>
      <c r="E15" s="3">
        <f t="shared" si="1"/>
        <v>0</v>
      </c>
      <c r="F15" s="3" t="str">
        <f t="shared" si="2"/>
        <v>UNDERDOG</v>
      </c>
      <c r="G15" s="3" t="s">
        <v>308</v>
      </c>
      <c r="H15" s="3" t="s">
        <v>142</v>
      </c>
      <c r="I15" s="3" t="s">
        <v>142</v>
      </c>
      <c r="J15" s="3" t="s">
        <v>68</v>
      </c>
      <c r="K15" s="3">
        <f t="shared" si="3"/>
        <v>-1</v>
      </c>
      <c r="L15" s="3" t="str">
        <f t="shared" si="4"/>
        <v>UNDERDOG</v>
      </c>
      <c r="M15" s="3" t="s">
        <v>309</v>
      </c>
      <c r="N15" s="44" t="s">
        <v>82</v>
      </c>
      <c r="O15" s="3" t="s">
        <v>82</v>
      </c>
      <c r="P15" s="3" t="s">
        <v>208</v>
      </c>
      <c r="Q15" s="3">
        <f t="shared" si="5"/>
        <v>-1</v>
      </c>
      <c r="R15" s="3" t="str">
        <f t="shared" si="6"/>
        <v>UNDERDOG</v>
      </c>
      <c r="S15" s="3" t="s">
        <v>310</v>
      </c>
      <c r="T15" s="3" t="s">
        <v>82</v>
      </c>
      <c r="U15" s="3" t="s">
        <v>82</v>
      </c>
      <c r="V15" s="3" t="s">
        <v>82</v>
      </c>
      <c r="W15" s="3">
        <f t="shared" si="7"/>
        <v>1</v>
      </c>
      <c r="X15" s="3" t="str">
        <f t="shared" si="8"/>
        <v>FAVORITE</v>
      </c>
      <c r="Y15" s="3" t="s">
        <v>311</v>
      </c>
      <c r="Z15" s="3" t="s">
        <v>64</v>
      </c>
      <c r="AA15" s="3" t="s">
        <v>64</v>
      </c>
      <c r="AB15" s="3" t="s">
        <v>64</v>
      </c>
      <c r="AC15" s="3">
        <f t="shared" si="9"/>
        <v>1</v>
      </c>
      <c r="AD15" s="3" t="str">
        <f t="shared" si="10"/>
        <v>FAVORITE</v>
      </c>
      <c r="AE15" s="3" t="s">
        <v>312</v>
      </c>
      <c r="AF15" s="3" t="s">
        <v>62</v>
      </c>
      <c r="AG15" s="3" t="s">
        <v>313</v>
      </c>
      <c r="AH15" s="3" t="s">
        <v>313</v>
      </c>
      <c r="AI15" s="3">
        <f t="shared" si="11"/>
        <v>0</v>
      </c>
      <c r="AJ15" s="47" t="str">
        <f t="shared" si="12"/>
        <v>UNDERDOG</v>
      </c>
      <c r="AK15" s="44" t="s">
        <v>314</v>
      </c>
      <c r="AL15" s="44" t="s">
        <v>64</v>
      </c>
      <c r="AM15" s="44" t="s">
        <v>64</v>
      </c>
      <c r="AN15" s="44" t="s">
        <v>159</v>
      </c>
      <c r="AO15" s="44">
        <f t="shared" si="13"/>
        <v>-1</v>
      </c>
      <c r="AP15" s="47" t="str">
        <f t="shared" si="14"/>
        <v>UNDERDOG</v>
      </c>
      <c r="AQ15" s="44" t="s">
        <v>315</v>
      </c>
      <c r="AR15" s="44" t="s">
        <v>100</v>
      </c>
      <c r="AS15" s="44" t="s">
        <v>100</v>
      </c>
      <c r="AT15" s="44" t="s">
        <v>100</v>
      </c>
      <c r="AU15" s="44">
        <f t="shared" si="15"/>
        <v>1</v>
      </c>
      <c r="AV15" s="47" t="str">
        <f t="shared" si="16"/>
        <v>FAVORITE</v>
      </c>
      <c r="AW15" s="44" t="s">
        <v>316</v>
      </c>
      <c r="AX15" s="44" t="s">
        <v>79</v>
      </c>
      <c r="AY15" s="44" t="s">
        <v>79</v>
      </c>
      <c r="AZ15" s="44" t="s">
        <v>79</v>
      </c>
      <c r="BA15" s="44">
        <f t="shared" si="17"/>
        <v>1</v>
      </c>
      <c r="BB15" s="47" t="str">
        <f t="shared" si="18"/>
        <v>FAVORITE</v>
      </c>
      <c r="BC15" s="44" t="s">
        <v>317</v>
      </c>
      <c r="BD15" s="44" t="s">
        <v>86</v>
      </c>
      <c r="BE15" s="44" t="s">
        <v>86</v>
      </c>
      <c r="BF15" s="44" t="s">
        <v>86</v>
      </c>
      <c r="BG15" s="44">
        <f t="shared" si="19"/>
        <v>1</v>
      </c>
      <c r="BH15" s="47" t="str">
        <f t="shared" si="20"/>
        <v>FAVORITE</v>
      </c>
      <c r="BI15" s="44" t="s">
        <v>318</v>
      </c>
      <c r="BJ15" s="44" t="s">
        <v>159</v>
      </c>
      <c r="BK15" s="44" t="s">
        <v>159</v>
      </c>
      <c r="BL15" s="44" t="s">
        <v>142</v>
      </c>
      <c r="BM15" s="44">
        <f t="shared" si="21"/>
        <v>-1</v>
      </c>
      <c r="BN15" s="47" t="str">
        <f t="shared" si="22"/>
        <v>UNDERDOG</v>
      </c>
      <c r="BO15" s="44" t="s">
        <v>319</v>
      </c>
      <c r="BP15" s="44" t="s">
        <v>62</v>
      </c>
      <c r="BQ15" s="44" t="s">
        <v>62</v>
      </c>
      <c r="BR15" s="44" t="s">
        <v>62</v>
      </c>
      <c r="BS15" s="44">
        <f t="shared" si="23"/>
        <v>1</v>
      </c>
      <c r="BT15" s="47" t="str">
        <f t="shared" si="24"/>
        <v>FAVORITE</v>
      </c>
      <c r="BU15" s="44" t="s">
        <v>320</v>
      </c>
      <c r="BV15" s="3" t="s">
        <v>97</v>
      </c>
      <c r="BW15" s="3" t="s">
        <v>97</v>
      </c>
      <c r="BX15" s="44" t="s">
        <v>79</v>
      </c>
      <c r="BY15" s="44">
        <f t="shared" si="25"/>
        <v>-1</v>
      </c>
      <c r="BZ15" s="47" t="str">
        <f t="shared" si="26"/>
        <v>UNDERDOG</v>
      </c>
      <c r="CA15" s="44" t="s">
        <v>321</v>
      </c>
      <c r="CB15" s="3" t="s">
        <v>62</v>
      </c>
      <c r="CC15" s="3" t="s">
        <v>62</v>
      </c>
      <c r="CD15" s="44" t="s">
        <v>82</v>
      </c>
      <c r="CE15" s="44">
        <f t="shared" si="27"/>
        <v>-1</v>
      </c>
      <c r="CF15" s="47" t="str">
        <f t="shared" si="28"/>
        <v>UNDERDOG</v>
      </c>
      <c r="CG15" s="44" t="s">
        <v>322</v>
      </c>
      <c r="CH15" s="44" t="s">
        <v>64</v>
      </c>
      <c r="CI15" s="44" t="s">
        <v>64</v>
      </c>
      <c r="CJ15" s="44" t="s">
        <v>64</v>
      </c>
      <c r="CK15" s="44">
        <f t="shared" si="29"/>
        <v>1</v>
      </c>
      <c r="CL15" s="47" t="str">
        <f t="shared" si="30"/>
        <v>FAVORITE</v>
      </c>
      <c r="CM15" s="44" t="s">
        <v>323</v>
      </c>
      <c r="CN15" s="44" t="s">
        <v>142</v>
      </c>
      <c r="CO15" s="44" t="s">
        <v>142</v>
      </c>
      <c r="CP15" s="44" t="s">
        <v>119</v>
      </c>
      <c r="CQ15" s="44">
        <f t="shared" si="31"/>
        <v>-1</v>
      </c>
      <c r="CR15" s="47" t="str">
        <f t="shared" si="32"/>
        <v>UNDERDOG</v>
      </c>
      <c r="CS15" s="44" t="s">
        <v>324</v>
      </c>
      <c r="CT15" s="44" t="s">
        <v>176</v>
      </c>
      <c r="CU15" s="44" t="s">
        <v>84</v>
      </c>
      <c r="CV15" s="44" t="s">
        <v>84</v>
      </c>
      <c r="CW15" s="44">
        <f t="shared" si="33"/>
        <v>0</v>
      </c>
      <c r="CX15" s="47" t="str">
        <f t="shared" si="34"/>
        <v>UNDERDOG</v>
      </c>
      <c r="CY15" s="44" t="s">
        <v>325</v>
      </c>
      <c r="CZ15" s="44" t="s">
        <v>86</v>
      </c>
      <c r="DA15" s="3" t="s">
        <v>86</v>
      </c>
      <c r="DB15" s="44" t="s">
        <v>86</v>
      </c>
      <c r="DC15" s="44">
        <f t="shared" si="35"/>
        <v>1</v>
      </c>
      <c r="DD15" s="47" t="str">
        <f t="shared" si="36"/>
        <v>FAVORITE</v>
      </c>
    </row>
    <row r="16">
      <c r="A16" s="3" t="s">
        <v>326</v>
      </c>
      <c r="B16" s="3" t="s">
        <v>142</v>
      </c>
      <c r="C16" s="3" t="s">
        <v>142</v>
      </c>
      <c r="D16" s="3" t="s">
        <v>86</v>
      </c>
      <c r="E16" s="3">
        <f t="shared" si="1"/>
        <v>-1</v>
      </c>
      <c r="F16" s="3" t="str">
        <f t="shared" si="2"/>
        <v>UNDERDOG</v>
      </c>
      <c r="G16" s="3" t="s">
        <v>327</v>
      </c>
      <c r="H16" s="3" t="s">
        <v>121</v>
      </c>
      <c r="I16" s="3" t="s">
        <v>121</v>
      </c>
      <c r="J16" s="3" t="s">
        <v>121</v>
      </c>
      <c r="K16" s="3">
        <f t="shared" si="3"/>
        <v>1</v>
      </c>
      <c r="L16" s="3" t="str">
        <f t="shared" si="4"/>
        <v>FAVORITE</v>
      </c>
      <c r="M16" s="3" t="s">
        <v>328</v>
      </c>
      <c r="N16" s="44" t="s">
        <v>86</v>
      </c>
      <c r="O16" s="3" t="s">
        <v>86</v>
      </c>
      <c r="P16" s="3" t="s">
        <v>84</v>
      </c>
      <c r="Q16" s="3">
        <f t="shared" si="5"/>
        <v>-1</v>
      </c>
      <c r="R16" s="3" t="str">
        <f t="shared" si="6"/>
        <v>UNDERDOG</v>
      </c>
      <c r="S16" s="3" t="s">
        <v>329</v>
      </c>
      <c r="T16" s="3" t="s">
        <v>64</v>
      </c>
      <c r="U16" s="3" t="s">
        <v>64</v>
      </c>
      <c r="V16" s="3" t="s">
        <v>64</v>
      </c>
      <c r="W16" s="3">
        <f t="shared" si="7"/>
        <v>1</v>
      </c>
      <c r="X16" s="3" t="str">
        <f t="shared" si="8"/>
        <v>FAVORITE</v>
      </c>
      <c r="Y16" s="3" t="s">
        <v>330</v>
      </c>
      <c r="Z16" s="3" t="s">
        <v>94</v>
      </c>
      <c r="AA16" s="3" t="s">
        <v>94</v>
      </c>
      <c r="AB16" s="3" t="s">
        <v>86</v>
      </c>
      <c r="AC16" s="3">
        <f t="shared" si="9"/>
        <v>-1</v>
      </c>
      <c r="AD16" s="3" t="str">
        <f t="shared" si="10"/>
        <v>UNDERDOG</v>
      </c>
      <c r="AE16" s="3" t="s">
        <v>331</v>
      </c>
      <c r="AF16" s="3" t="s">
        <v>73</v>
      </c>
      <c r="AG16" s="3" t="s">
        <v>73</v>
      </c>
      <c r="AH16" s="3" t="s">
        <v>73</v>
      </c>
      <c r="AI16" s="3">
        <f t="shared" si="11"/>
        <v>1</v>
      </c>
      <c r="AJ16" s="47" t="str">
        <f t="shared" si="12"/>
        <v>FAVORITE</v>
      </c>
      <c r="AK16" s="43"/>
      <c r="AL16" s="43"/>
      <c r="AM16" s="43"/>
      <c r="AN16" s="43"/>
      <c r="AO16" s="43"/>
      <c r="AP16" s="47"/>
      <c r="AQ16" s="44" t="s">
        <v>332</v>
      </c>
      <c r="AR16" s="44" t="s">
        <v>64</v>
      </c>
      <c r="AS16" s="44" t="s">
        <v>79</v>
      </c>
      <c r="AT16" s="44" t="s">
        <v>79</v>
      </c>
      <c r="AU16" s="44">
        <f t="shared" si="15"/>
        <v>0</v>
      </c>
      <c r="AV16" s="47" t="str">
        <f t="shared" si="16"/>
        <v>UNDERDOG</v>
      </c>
      <c r="AW16" s="44" t="s">
        <v>333</v>
      </c>
      <c r="AX16" s="44" t="s">
        <v>109</v>
      </c>
      <c r="AY16" s="44" t="s">
        <v>109</v>
      </c>
      <c r="AZ16" s="44" t="s">
        <v>109</v>
      </c>
      <c r="BA16" s="44">
        <f t="shared" si="17"/>
        <v>1</v>
      </c>
      <c r="BB16" s="47" t="str">
        <f t="shared" si="18"/>
        <v>FAVORITE</v>
      </c>
      <c r="BC16" s="44" t="s">
        <v>334</v>
      </c>
      <c r="BD16" s="44" t="s">
        <v>73</v>
      </c>
      <c r="BE16" s="44" t="s">
        <v>73</v>
      </c>
      <c r="BF16" s="44" t="s">
        <v>142</v>
      </c>
      <c r="BG16" s="44">
        <f t="shared" si="19"/>
        <v>-1</v>
      </c>
      <c r="BH16" s="47" t="str">
        <f t="shared" si="20"/>
        <v>UNDERDOG</v>
      </c>
      <c r="BI16" s="44" t="s">
        <v>335</v>
      </c>
      <c r="BJ16" s="44" t="s">
        <v>60</v>
      </c>
      <c r="BK16" s="44" t="s">
        <v>62</v>
      </c>
      <c r="BL16" s="44" t="s">
        <v>62</v>
      </c>
      <c r="BM16" s="44">
        <f t="shared" si="21"/>
        <v>0</v>
      </c>
      <c r="BN16" s="47" t="str">
        <f t="shared" si="22"/>
        <v>UNDERDOG</v>
      </c>
      <c r="BO16" s="44" t="s">
        <v>336</v>
      </c>
      <c r="BP16" s="44" t="s">
        <v>60</v>
      </c>
      <c r="BQ16" s="44" t="s">
        <v>60</v>
      </c>
      <c r="BR16" s="44" t="s">
        <v>60</v>
      </c>
      <c r="BS16" s="44">
        <f t="shared" si="23"/>
        <v>1</v>
      </c>
      <c r="BT16" s="47" t="str">
        <f t="shared" si="24"/>
        <v>FAVORITE</v>
      </c>
      <c r="BU16" s="43"/>
      <c r="BV16" s="43"/>
      <c r="BW16" s="43"/>
      <c r="BX16" s="43"/>
      <c r="BY16" s="43"/>
      <c r="BZ16" s="47"/>
      <c r="CA16" s="44" t="s">
        <v>337</v>
      </c>
      <c r="CB16" s="3" t="s">
        <v>121</v>
      </c>
      <c r="CC16" s="3" t="s">
        <v>121</v>
      </c>
      <c r="CD16" s="44" t="s">
        <v>75</v>
      </c>
      <c r="CE16" s="44">
        <f t="shared" si="27"/>
        <v>-1</v>
      </c>
      <c r="CF16" s="47" t="str">
        <f t="shared" si="28"/>
        <v>UNDERDOG</v>
      </c>
      <c r="CG16" s="44" t="s">
        <v>338</v>
      </c>
      <c r="CH16" s="44" t="s">
        <v>82</v>
      </c>
      <c r="CI16" s="44" t="s">
        <v>73</v>
      </c>
      <c r="CJ16" s="44" t="s">
        <v>73</v>
      </c>
      <c r="CK16" s="44">
        <f t="shared" si="29"/>
        <v>0</v>
      </c>
      <c r="CL16" s="47" t="str">
        <f t="shared" si="30"/>
        <v>UNDERDOG</v>
      </c>
      <c r="CM16" s="44" t="s">
        <v>339</v>
      </c>
      <c r="CN16" s="44" t="s">
        <v>60</v>
      </c>
      <c r="CO16" s="44" t="s">
        <v>60</v>
      </c>
      <c r="CP16" s="44" t="s">
        <v>86</v>
      </c>
      <c r="CQ16" s="44">
        <f t="shared" si="31"/>
        <v>-1</v>
      </c>
      <c r="CR16" s="47" t="str">
        <f t="shared" si="32"/>
        <v>UNDERDOG</v>
      </c>
      <c r="CS16" s="44" t="s">
        <v>340</v>
      </c>
      <c r="CT16" s="44" t="s">
        <v>142</v>
      </c>
      <c r="CU16" s="44" t="s">
        <v>142</v>
      </c>
      <c r="CV16" s="44" t="s">
        <v>142</v>
      </c>
      <c r="CW16" s="44">
        <f t="shared" si="33"/>
        <v>1</v>
      </c>
      <c r="CX16" s="47" t="str">
        <f t="shared" si="34"/>
        <v>FAVORITE</v>
      </c>
      <c r="CY16" s="44" t="s">
        <v>341</v>
      </c>
      <c r="CZ16" s="44" t="s">
        <v>176</v>
      </c>
      <c r="DA16" s="3" t="s">
        <v>176</v>
      </c>
      <c r="DB16" s="44" t="s">
        <v>176</v>
      </c>
      <c r="DC16" s="44">
        <f t="shared" si="35"/>
        <v>1</v>
      </c>
      <c r="DD16" s="47" t="str">
        <f t="shared" si="36"/>
        <v>FAVORITE</v>
      </c>
    </row>
    <row r="17">
      <c r="A17" s="3" t="s">
        <v>342</v>
      </c>
      <c r="B17" s="3" t="s">
        <v>82</v>
      </c>
      <c r="C17" s="3" t="s">
        <v>125</v>
      </c>
      <c r="D17" s="3" t="s">
        <v>82</v>
      </c>
      <c r="E17" s="3">
        <f t="shared" si="1"/>
        <v>0</v>
      </c>
      <c r="F17" s="3" t="str">
        <f t="shared" si="2"/>
        <v>FAVORITE</v>
      </c>
      <c r="G17" s="3" t="s">
        <v>343</v>
      </c>
      <c r="H17" s="3" t="s">
        <v>71</v>
      </c>
      <c r="I17" s="3" t="s">
        <v>71</v>
      </c>
      <c r="J17" s="3" t="s">
        <v>71</v>
      </c>
      <c r="K17" s="3">
        <f t="shared" si="3"/>
        <v>1</v>
      </c>
      <c r="L17" s="3" t="str">
        <f t="shared" si="4"/>
        <v>FAVORITE</v>
      </c>
      <c r="M17" s="3" t="s">
        <v>344</v>
      </c>
      <c r="N17" s="44" t="s">
        <v>62</v>
      </c>
      <c r="O17" s="3" t="s">
        <v>62</v>
      </c>
      <c r="P17" s="3" t="s">
        <v>62</v>
      </c>
      <c r="Q17" s="3">
        <f t="shared" si="5"/>
        <v>1</v>
      </c>
      <c r="R17" s="3" t="str">
        <f t="shared" si="6"/>
        <v>FAVORITE</v>
      </c>
      <c r="S17" s="3" t="s">
        <v>345</v>
      </c>
      <c r="T17" s="3" t="s">
        <v>60</v>
      </c>
      <c r="U17" s="3" t="s">
        <v>60</v>
      </c>
      <c r="V17" s="3" t="s">
        <v>60</v>
      </c>
      <c r="W17" s="3">
        <f t="shared" si="7"/>
        <v>1</v>
      </c>
      <c r="X17" s="3" t="str">
        <f t="shared" si="8"/>
        <v>FAVORITE</v>
      </c>
      <c r="AB17" s="3"/>
      <c r="AE17" s="3" t="s">
        <v>346</v>
      </c>
      <c r="AF17" s="3" t="s">
        <v>82</v>
      </c>
      <c r="AG17" s="3" t="s">
        <v>109</v>
      </c>
      <c r="AH17" s="3" t="s">
        <v>82</v>
      </c>
      <c r="AI17" s="3">
        <f t="shared" si="11"/>
        <v>0</v>
      </c>
      <c r="AJ17" s="47" t="str">
        <f t="shared" si="12"/>
        <v>FAVORITE</v>
      </c>
      <c r="AK17" s="43"/>
      <c r="AL17" s="43"/>
      <c r="AM17" s="43"/>
      <c r="AN17" s="43"/>
      <c r="AO17" s="43"/>
      <c r="AP17" s="43"/>
      <c r="AQ17" s="44" t="s">
        <v>347</v>
      </c>
      <c r="AR17" s="44" t="s">
        <v>109</v>
      </c>
      <c r="AS17" s="44" t="s">
        <v>109</v>
      </c>
      <c r="AT17" s="44" t="s">
        <v>109</v>
      </c>
      <c r="AU17" s="44">
        <f t="shared" si="15"/>
        <v>1</v>
      </c>
      <c r="AV17" s="47" t="str">
        <f t="shared" si="16"/>
        <v>FAVORITE</v>
      </c>
      <c r="AW17" s="43"/>
      <c r="AX17" s="43"/>
      <c r="AY17" s="43"/>
      <c r="AZ17" s="43"/>
      <c r="BA17" s="43"/>
      <c r="BB17" s="47"/>
      <c r="BC17" s="43"/>
      <c r="BD17" s="43"/>
      <c r="BE17" s="43"/>
      <c r="BF17" s="43"/>
      <c r="BG17" s="43"/>
      <c r="BH17" s="47"/>
      <c r="BI17" s="43"/>
      <c r="BJ17" s="43"/>
      <c r="BK17" s="43"/>
      <c r="BL17" s="43"/>
      <c r="BM17" s="43"/>
      <c r="BN17" s="47"/>
      <c r="BO17" s="44" t="s">
        <v>348</v>
      </c>
      <c r="BP17" s="44" t="s">
        <v>100</v>
      </c>
      <c r="BQ17" s="44" t="s">
        <v>109</v>
      </c>
      <c r="BR17" s="44" t="s">
        <v>100</v>
      </c>
      <c r="BS17" s="44">
        <f t="shared" si="23"/>
        <v>0</v>
      </c>
      <c r="BT17" s="47" t="str">
        <f t="shared" si="24"/>
        <v>FAVORITE</v>
      </c>
      <c r="BU17" s="43"/>
      <c r="BV17" s="43"/>
      <c r="BW17" s="43"/>
      <c r="BX17" s="43"/>
      <c r="BY17" s="43"/>
      <c r="BZ17" s="47"/>
      <c r="CA17" s="44" t="s">
        <v>349</v>
      </c>
      <c r="CB17" s="3" t="s">
        <v>94</v>
      </c>
      <c r="CC17" s="3" t="s">
        <v>94</v>
      </c>
      <c r="CD17" s="44" t="s">
        <v>125</v>
      </c>
      <c r="CE17" s="44">
        <f t="shared" si="27"/>
        <v>-1</v>
      </c>
      <c r="CF17" s="47" t="str">
        <f t="shared" si="28"/>
        <v>UNDERDOG</v>
      </c>
      <c r="CG17" s="44" t="s">
        <v>350</v>
      </c>
      <c r="CH17" s="44" t="s">
        <v>100</v>
      </c>
      <c r="CI17" s="44" t="s">
        <v>100</v>
      </c>
      <c r="CJ17" s="44" t="s">
        <v>100</v>
      </c>
      <c r="CK17" s="44">
        <f t="shared" si="29"/>
        <v>1</v>
      </c>
      <c r="CL17" s="47" t="str">
        <f t="shared" si="30"/>
        <v>FAVORITE</v>
      </c>
      <c r="CM17" s="44" t="s">
        <v>351</v>
      </c>
      <c r="CN17" s="44" t="s">
        <v>62</v>
      </c>
      <c r="CO17" s="44" t="s">
        <v>62</v>
      </c>
      <c r="CP17" s="44" t="s">
        <v>62</v>
      </c>
      <c r="CQ17" s="44">
        <f t="shared" si="31"/>
        <v>1</v>
      </c>
      <c r="CR17" s="47" t="str">
        <f t="shared" si="32"/>
        <v>FAVORITE</v>
      </c>
      <c r="CS17" s="44" t="s">
        <v>352</v>
      </c>
      <c r="CT17" s="44" t="s">
        <v>60</v>
      </c>
      <c r="CU17" s="44" t="s">
        <v>60</v>
      </c>
      <c r="CV17" s="44" t="s">
        <v>60</v>
      </c>
      <c r="CW17" s="44">
        <f t="shared" si="33"/>
        <v>1</v>
      </c>
      <c r="CX17" s="47" t="str">
        <f t="shared" si="34"/>
        <v>FAVORITE</v>
      </c>
      <c r="CY17" s="44" t="s">
        <v>353</v>
      </c>
      <c r="CZ17" s="44" t="s">
        <v>82</v>
      </c>
      <c r="DA17" s="3" t="s">
        <v>82</v>
      </c>
      <c r="DB17" s="44" t="s">
        <v>82</v>
      </c>
      <c r="DC17" s="44">
        <f t="shared" si="35"/>
        <v>1</v>
      </c>
      <c r="DD17" s="47" t="str">
        <f t="shared" si="36"/>
        <v>FAVORITE</v>
      </c>
    </row>
    <row r="18">
      <c r="A18" s="3" t="s">
        <v>354</v>
      </c>
      <c r="B18" s="3" t="s">
        <v>73</v>
      </c>
      <c r="C18" s="3" t="s">
        <v>73</v>
      </c>
      <c r="D18" s="3" t="s">
        <v>313</v>
      </c>
      <c r="E18" s="3">
        <f t="shared" si="1"/>
        <v>-1</v>
      </c>
      <c r="F18" s="3" t="str">
        <f t="shared" si="2"/>
        <v>UNDERDOG</v>
      </c>
      <c r="G18" s="3" t="s">
        <v>355</v>
      </c>
      <c r="H18" s="3" t="s">
        <v>89</v>
      </c>
      <c r="I18" s="3" t="s">
        <v>84</v>
      </c>
      <c r="J18" s="3" t="s">
        <v>84</v>
      </c>
      <c r="K18" s="3">
        <f t="shared" si="3"/>
        <v>0</v>
      </c>
      <c r="L18" s="3" t="str">
        <f t="shared" si="4"/>
        <v>UNDERDOG</v>
      </c>
      <c r="M18" s="3" t="s">
        <v>356</v>
      </c>
      <c r="N18" s="44" t="s">
        <v>79</v>
      </c>
      <c r="O18" s="3" t="s">
        <v>79</v>
      </c>
      <c r="P18" s="3" t="s">
        <v>79</v>
      </c>
      <c r="Q18" s="3">
        <f t="shared" si="5"/>
        <v>1</v>
      </c>
      <c r="R18" s="3" t="str">
        <f t="shared" si="6"/>
        <v>FAVORITE</v>
      </c>
      <c r="S18" s="3" t="s">
        <v>357</v>
      </c>
      <c r="T18" s="3" t="s">
        <v>176</v>
      </c>
      <c r="U18" s="3" t="s">
        <v>125</v>
      </c>
      <c r="V18" s="3" t="s">
        <v>176</v>
      </c>
      <c r="W18" s="3">
        <f t="shared" si="7"/>
        <v>0</v>
      </c>
      <c r="X18" s="3" t="str">
        <f t="shared" si="8"/>
        <v>FAVORITE</v>
      </c>
      <c r="AB18" s="3"/>
      <c r="AJ18" s="47"/>
      <c r="AK18" s="43"/>
      <c r="AL18" s="43"/>
      <c r="AM18" s="43"/>
      <c r="AN18" s="43"/>
      <c r="AO18" s="43"/>
      <c r="AP18" s="43"/>
      <c r="AQ18" s="44" t="s">
        <v>358</v>
      </c>
      <c r="AR18" s="44" t="s">
        <v>66</v>
      </c>
      <c r="AS18" s="44" t="s">
        <v>66</v>
      </c>
      <c r="AT18" s="44" t="s">
        <v>66</v>
      </c>
      <c r="AU18" s="44">
        <f t="shared" si="15"/>
        <v>1</v>
      </c>
      <c r="AV18" s="47" t="str">
        <f t="shared" si="16"/>
        <v>FAVORITE</v>
      </c>
      <c r="AW18" s="43"/>
      <c r="AX18" s="43"/>
      <c r="AY18" s="43"/>
      <c r="AZ18" s="43"/>
      <c r="BA18" s="43"/>
      <c r="BB18" s="47"/>
      <c r="BC18" s="43"/>
      <c r="BD18" s="43"/>
      <c r="BE18" s="43"/>
      <c r="BF18" s="43"/>
      <c r="BG18" s="43"/>
      <c r="BH18" s="47"/>
      <c r="BI18" s="43"/>
      <c r="BJ18" s="43"/>
      <c r="BK18" s="43"/>
      <c r="BL18" s="43"/>
      <c r="BM18" s="43"/>
      <c r="BN18" s="47"/>
      <c r="BO18" s="44" t="s">
        <v>359</v>
      </c>
      <c r="BP18" s="44" t="s">
        <v>159</v>
      </c>
      <c r="BQ18" s="44" t="s">
        <v>159</v>
      </c>
      <c r="BR18" s="44" t="s">
        <v>161</v>
      </c>
      <c r="BS18" s="44">
        <f t="shared" si="23"/>
        <v>-1</v>
      </c>
      <c r="BT18" s="47" t="str">
        <f t="shared" si="24"/>
        <v>UNDERDOG</v>
      </c>
      <c r="BU18" s="43"/>
      <c r="BV18" s="43"/>
      <c r="BW18" s="43"/>
      <c r="BX18" s="43"/>
      <c r="BY18" s="43"/>
      <c r="BZ18" s="47"/>
      <c r="CA18" s="43"/>
      <c r="CB18" s="43"/>
      <c r="CC18" s="43"/>
      <c r="CD18" s="43"/>
      <c r="CE18" s="43"/>
      <c r="CF18" s="47"/>
      <c r="CG18" s="44" t="s">
        <v>360</v>
      </c>
      <c r="CH18" s="44" t="s">
        <v>62</v>
      </c>
      <c r="CI18" s="44" t="s">
        <v>176</v>
      </c>
      <c r="CJ18" s="44" t="s">
        <v>176</v>
      </c>
      <c r="CK18" s="44">
        <f t="shared" si="29"/>
        <v>0</v>
      </c>
      <c r="CL18" s="47" t="str">
        <f t="shared" si="30"/>
        <v>UNDERDOG</v>
      </c>
      <c r="CM18" s="44" t="s">
        <v>361</v>
      </c>
      <c r="CN18" s="44" t="s">
        <v>64</v>
      </c>
      <c r="CO18" s="44" t="s">
        <v>100</v>
      </c>
      <c r="CP18" s="44" t="s">
        <v>100</v>
      </c>
      <c r="CQ18" s="44">
        <f t="shared" si="31"/>
        <v>0</v>
      </c>
      <c r="CR18" s="47" t="str">
        <f t="shared" si="32"/>
        <v>UNDERDOG</v>
      </c>
      <c r="CS18" s="44" t="s">
        <v>362</v>
      </c>
      <c r="CT18" s="44" t="s">
        <v>159</v>
      </c>
      <c r="CU18" s="44" t="s">
        <v>159</v>
      </c>
      <c r="CV18" s="44" t="s">
        <v>94</v>
      </c>
      <c r="CW18" s="44">
        <f t="shared" si="33"/>
        <v>-1</v>
      </c>
      <c r="CX18" s="47" t="str">
        <f t="shared" si="34"/>
        <v>UNDERDOG</v>
      </c>
      <c r="CY18" s="44" t="s">
        <v>363</v>
      </c>
      <c r="CZ18" s="44" t="s">
        <v>73</v>
      </c>
      <c r="DA18" s="3" t="s">
        <v>73</v>
      </c>
      <c r="DB18" s="44" t="s">
        <v>73</v>
      </c>
      <c r="DC18" s="44">
        <f t="shared" si="35"/>
        <v>1</v>
      </c>
      <c r="DD18" s="47" t="str">
        <f t="shared" si="36"/>
        <v>FAVORITE</v>
      </c>
    </row>
    <row r="19">
      <c r="B19" s="3"/>
      <c r="D19" s="1" t="s">
        <v>364</v>
      </c>
      <c r="E19" s="7" t="str">
        <f>CONCATENATE(COUNTIF(E2:E18, "&gt;0"), "-", COUNTIF(E2:E18, "&lt;0"))</f>
        <v>6-5</v>
      </c>
      <c r="H19" s="3"/>
      <c r="J19" s="1" t="s">
        <v>364</v>
      </c>
      <c r="K19" s="7" t="str">
        <f>CONCATENATE(COUNTIF(K3:K18, "&gt;0"), "-", COUNTIF(K3:K18, "&lt;0"))</f>
        <v>8-3</v>
      </c>
      <c r="N19" s="43"/>
      <c r="P19" s="45" t="s">
        <v>364</v>
      </c>
      <c r="Q19" s="7" t="str">
        <f>CONCATENATE(COUNTIF(Q3:Q18, "&gt;0"), "-", COUNTIF(Q3:Q18, "&lt;0"))</f>
        <v>9-4</v>
      </c>
      <c r="T19" s="43"/>
      <c r="V19" s="45" t="s">
        <v>364</v>
      </c>
      <c r="W19" s="7" t="str">
        <f>CONCATENATE(COUNTIF(W3:W18, "&gt;0"), "-", COUNTIF(W3:W18, "&lt;0"))</f>
        <v>10-3</v>
      </c>
      <c r="Z19" s="43"/>
      <c r="AB19" s="45" t="s">
        <v>364</v>
      </c>
      <c r="AC19" s="7" t="str">
        <f>CONCATENATE(COUNTIF(AC3:AC18, "&gt;0"), "-", COUNTIF(AC3:AC18, "&lt;0"))</f>
        <v>6-4</v>
      </c>
      <c r="AF19" s="43"/>
      <c r="AH19" s="45" t="s">
        <v>364</v>
      </c>
      <c r="AI19" s="7" t="str">
        <f>CONCATENATE(COUNTIF(AI3:AI18, "&gt;0"), "-", COUNTIF(AI3:AI18, "&lt;0"))</f>
        <v>8-1</v>
      </c>
      <c r="AJ19" s="47"/>
      <c r="AK19" s="43"/>
      <c r="AL19" s="43"/>
      <c r="AN19" s="45" t="s">
        <v>364</v>
      </c>
      <c r="AO19" s="43" t="str">
        <f>CONCATENATE(COUNTIF(AO3:AO18, "&gt;0"), "-", COUNTIF(AO3:AO18, "&lt;0"))</f>
        <v>4-5</v>
      </c>
      <c r="AP19" s="43"/>
      <c r="AQ19" s="43"/>
      <c r="AR19" s="43"/>
      <c r="AT19" s="45" t="s">
        <v>364</v>
      </c>
      <c r="AU19" s="43" t="str">
        <f>CONCATENATE(COUNTIF(AU3:AU18, "&gt;0"), "-", COUNTIF(AU3:AU18, "&lt;0"))</f>
        <v>9-3</v>
      </c>
      <c r="AV19" s="47"/>
      <c r="AW19" s="43"/>
      <c r="AX19" s="43"/>
      <c r="AZ19" s="45" t="s">
        <v>364</v>
      </c>
      <c r="BA19" s="43" t="str">
        <f>CONCATENATE(COUNTIF(BA3:BA18, "&gt;0"), "-", COUNTIF(BA3:BA18, "&lt;0"))</f>
        <v>8-2</v>
      </c>
      <c r="BB19" s="47"/>
      <c r="BC19" s="43"/>
      <c r="BD19" s="43"/>
      <c r="BF19" s="45" t="s">
        <v>364</v>
      </c>
      <c r="BG19" s="43" t="str">
        <f>CONCATENATE(COUNTIF(BG3:BG18, "&gt;0"), "-", COUNTIF(BG3:BG18, "&lt;0"))</f>
        <v>6-3</v>
      </c>
      <c r="BH19" s="47"/>
      <c r="BI19" s="43"/>
      <c r="BJ19" s="43"/>
      <c r="BL19" s="45" t="s">
        <v>364</v>
      </c>
      <c r="BM19" s="43" t="str">
        <f>CONCATENATE(COUNTIF(BM3:BM18, "&gt;0"), "-", COUNTIF(BM3:BM18, "&lt;0"))</f>
        <v>7-3</v>
      </c>
      <c r="BN19" s="47"/>
      <c r="BO19" s="43"/>
      <c r="BP19" s="43"/>
      <c r="BR19" s="45" t="s">
        <v>364</v>
      </c>
      <c r="BS19" s="43" t="str">
        <f>CONCATENATE(COUNTIF(BS3:BS18, "&gt;0"), "-", COUNTIF(BS3:BS18, "&lt;0"))</f>
        <v>6-3</v>
      </c>
      <c r="BT19" s="47"/>
      <c r="BU19" s="43"/>
      <c r="BV19" s="43"/>
      <c r="BX19" s="45" t="s">
        <v>364</v>
      </c>
      <c r="BY19" s="43" t="str">
        <f>CONCATENATE(COUNTIF(BY3:BY18, "&gt;0"), "-", COUNTIF(BY3:BY18, "&lt;0"))</f>
        <v>8-2</v>
      </c>
      <c r="BZ19" s="47"/>
      <c r="CA19" s="43"/>
      <c r="CB19" s="43"/>
      <c r="CD19" s="45" t="s">
        <v>364</v>
      </c>
      <c r="CE19" s="43" t="str">
        <f>CONCATENATE(COUNTIF(CE3:CE18, "&gt;0"), "-", COUNTIF(CE3:CE18, "&lt;0"))</f>
        <v>4-6</v>
      </c>
      <c r="CF19" s="47"/>
      <c r="CG19" s="43"/>
      <c r="CH19" s="43"/>
      <c r="CJ19" s="45" t="s">
        <v>364</v>
      </c>
      <c r="CK19" s="43" t="str">
        <f>CONCATENATE(COUNTIF(CK3:CK18, "&gt;0"), "-", COUNTIF(CK3:CK18, "&lt;0"))</f>
        <v>11-2</v>
      </c>
      <c r="CL19" s="47"/>
      <c r="CM19" s="43"/>
      <c r="CN19" s="43"/>
      <c r="CP19" s="45" t="s">
        <v>364</v>
      </c>
      <c r="CQ19" s="43" t="str">
        <f>CONCATENATE(COUNTIF(CQ3:CQ18, "&gt;0"), "-", COUNTIF(CQ3:CQ18, "&lt;0"))</f>
        <v>6-5</v>
      </c>
      <c r="CR19" s="47"/>
      <c r="CS19" s="43"/>
      <c r="CT19" s="43"/>
      <c r="CV19" s="45" t="s">
        <v>364</v>
      </c>
      <c r="CW19" s="43" t="str">
        <f>CONCATENATE(COUNTIF(CW3:CW18, "&gt;0"), "-", COUNTIF(CW3:CW18, "&lt;0"))</f>
        <v>10-3</v>
      </c>
      <c r="CX19" s="47"/>
      <c r="CY19" s="43"/>
      <c r="CZ19" s="43"/>
      <c r="DB19" s="45" t="s">
        <v>364</v>
      </c>
      <c r="DC19" s="43" t="str">
        <f>CONCATENATE(COUNTIF(DC3:DC18, "&gt;0"), "-", COUNTIF(DC3:DC18, "&lt;0"))</f>
        <v>9-2</v>
      </c>
      <c r="DD19" s="47"/>
    </row>
    <row r="20">
      <c r="B20" s="3"/>
      <c r="D20" s="1" t="s">
        <v>365</v>
      </c>
      <c r="E20" s="7" t="str">
        <f>CONCATENATE(COUNTIF($E$3:E18, "&gt;0"), "-", COUNTIF($E$3:E18, "&lt;0"))</f>
        <v>6-5</v>
      </c>
      <c r="H20" s="3"/>
      <c r="J20" s="1" t="s">
        <v>365</v>
      </c>
      <c r="K20" s="7" t="str">
        <f>CONCATENATE(COUNTIF($E$3:L18, "&gt;0"), "-", COUNTIF($E$3:L18, "&lt;0"))</f>
        <v>14-8</v>
      </c>
      <c r="N20" s="43"/>
      <c r="P20" s="45" t="s">
        <v>365</v>
      </c>
      <c r="Q20" s="7" t="str">
        <f>CONCATENATE(COUNTIF($E$3:R18, "&gt;0"), "-", COUNTIF($E$3:R18, "&lt;0"))</f>
        <v>23-12</v>
      </c>
      <c r="T20" s="43"/>
      <c r="V20" s="45" t="s">
        <v>365</v>
      </c>
      <c r="W20" s="7" t="str">
        <f>CONCATENATE(COUNTIF($E$3:X18, "&gt;0"), "-", COUNTIF($E$3:X18, "&lt;0"))</f>
        <v>33-15</v>
      </c>
      <c r="Z20" s="43"/>
      <c r="AB20" s="45" t="s">
        <v>365</v>
      </c>
      <c r="AC20" s="7" t="str">
        <f>CONCATENATE(COUNTIF($E$3:AD18, "&gt;0"), "-", COUNTIF($E$3:AD18, "&lt;0"))</f>
        <v>39-19</v>
      </c>
      <c r="AF20" s="43"/>
      <c r="AH20" s="45" t="s">
        <v>365</v>
      </c>
      <c r="AI20" s="7" t="str">
        <f>CONCATENATE(COUNTIF($E$3:AI18, "&gt;0"), "-", COUNTIF($E$3:AI18, "&lt;0"))</f>
        <v>47-20</v>
      </c>
      <c r="AJ20" s="47"/>
      <c r="AK20" s="43"/>
      <c r="AL20" s="43"/>
      <c r="AN20" s="45" t="s">
        <v>365</v>
      </c>
      <c r="AO20" s="7" t="str">
        <f>CONCATENATE(COUNTIF($E$3:AP18, "&gt;0"), "-", COUNTIF($E$3:AP18, "&lt;0"))</f>
        <v>51-25</v>
      </c>
      <c r="AP20" s="43"/>
      <c r="AQ20" s="43"/>
      <c r="AR20" s="43"/>
      <c r="AT20" s="45" t="s">
        <v>365</v>
      </c>
      <c r="AU20" s="7" t="str">
        <f>CONCATENATE(COUNTIF($E$3:AV18, "&gt;0"), "-", COUNTIF($E$3:AV18, "&lt;0"))</f>
        <v>60-28</v>
      </c>
      <c r="AV20" s="47"/>
      <c r="AW20" s="43"/>
      <c r="AX20" s="43"/>
      <c r="AZ20" s="45" t="s">
        <v>365</v>
      </c>
      <c r="BA20" s="7" t="str">
        <f>CONCATENATE(COUNTIF($E$3:BB18, "&gt;0"), "-", COUNTIF($E$3:BB18, "&lt;0"))</f>
        <v>68-30</v>
      </c>
      <c r="BB20" s="47"/>
      <c r="BC20" s="43"/>
      <c r="BD20" s="43"/>
      <c r="BF20" s="45" t="s">
        <v>365</v>
      </c>
      <c r="BG20" s="7" t="str">
        <f>CONCATENATE(COUNTIF($E$3:BH18, "&gt;0"), "-", COUNTIF($E$3:BH18, "&lt;0"))</f>
        <v>74-33</v>
      </c>
      <c r="BH20" s="47"/>
      <c r="BI20" s="43"/>
      <c r="BJ20" s="43"/>
      <c r="BL20" s="45" t="s">
        <v>365</v>
      </c>
      <c r="BM20" s="7" t="str">
        <f>CONCATENATE(COUNTIF($E$3:BN18, "&gt;0"), "-", COUNTIF($E$3:BN18, "&lt;0"))</f>
        <v>81-36</v>
      </c>
      <c r="BN20" s="47"/>
      <c r="BO20" s="43"/>
      <c r="BP20" s="43"/>
      <c r="BR20" s="45" t="s">
        <v>365</v>
      </c>
      <c r="BS20" s="7" t="str">
        <f>CONCATENATE(COUNTIF($E$3:BT18, "&gt;0"), "-", COUNTIF($E$3:BT18, "&lt;0"))</f>
        <v>87-39</v>
      </c>
      <c r="BT20" s="47"/>
      <c r="BU20" s="43"/>
      <c r="BV20" s="43"/>
      <c r="BX20" s="45" t="s">
        <v>365</v>
      </c>
      <c r="BY20" s="7" t="str">
        <f>CONCATENATE(COUNTIF($E$3:BZ18, "&gt;0"), "-", COUNTIF($E$3:BZ18, "&lt;0"))</f>
        <v>95-41</v>
      </c>
      <c r="BZ20" s="47"/>
      <c r="CA20" s="43"/>
      <c r="CB20" s="43"/>
      <c r="CD20" s="45" t="s">
        <v>365</v>
      </c>
      <c r="CE20" s="7" t="str">
        <f>CONCATENATE(COUNTIF($E$3:CF18, "&gt;0"), "-", COUNTIF($E$3:CF18, "&lt;0"))</f>
        <v>99-47</v>
      </c>
      <c r="CF20" s="47"/>
      <c r="CG20" s="43"/>
      <c r="CH20" s="43"/>
      <c r="CJ20" s="45" t="s">
        <v>365</v>
      </c>
      <c r="CK20" s="7" t="str">
        <f>CONCATENATE(COUNTIF($E$3:CL18, "&gt;0"), "-", COUNTIF($E$3:CL18, "&lt;0"))</f>
        <v>110-49</v>
      </c>
      <c r="CL20" s="47"/>
      <c r="CM20" s="43"/>
      <c r="CN20" s="43"/>
      <c r="CP20" s="45" t="s">
        <v>365</v>
      </c>
      <c r="CQ20" s="7" t="str">
        <f>CONCATENATE(COUNTIF($E$3:CR18, "&gt;0"), "-", COUNTIF($E$3:CR18, "&lt;0"))</f>
        <v>116-54</v>
      </c>
      <c r="CR20" s="47"/>
      <c r="CS20" s="43"/>
      <c r="CT20" s="43"/>
      <c r="CV20" s="45" t="s">
        <v>365</v>
      </c>
      <c r="CW20" s="7" t="str">
        <f>CONCATENATE(COUNTIF($E$3:CX18, "&gt;0"), "-", COUNTIF($E$3:CX18, "&lt;0"))</f>
        <v>126-57</v>
      </c>
      <c r="CX20" s="47"/>
      <c r="CY20" s="43"/>
      <c r="DB20" s="45" t="s">
        <v>365</v>
      </c>
      <c r="DC20" s="7" t="str">
        <f>CONCATENATE(COUNTIF($E$3:DD18, "&gt;0"), "-", COUNTIF($E$3:DD18, "&lt;0"))</f>
        <v>135-59</v>
      </c>
      <c r="DD20" s="47"/>
    </row>
    <row r="21">
      <c r="N21" s="43"/>
      <c r="AJ21" s="43"/>
      <c r="AN21" s="43"/>
      <c r="AP21" s="43"/>
      <c r="AT21" s="43"/>
      <c r="AV21" s="43"/>
      <c r="AZ21" s="43"/>
      <c r="BB21" s="43"/>
      <c r="BF21" s="43"/>
      <c r="BH21" s="43"/>
      <c r="BL21" s="43"/>
      <c r="BN21" s="43"/>
      <c r="BR21" s="43"/>
      <c r="BT21" s="43"/>
      <c r="BX21" s="43"/>
      <c r="BZ21" s="43"/>
      <c r="CD21" s="43"/>
      <c r="CF21" s="43"/>
      <c r="CJ21" s="43"/>
      <c r="CL21" s="43"/>
      <c r="CP21" s="43"/>
      <c r="CR21" s="43"/>
      <c r="CV21" s="43"/>
      <c r="CX21" s="43"/>
      <c r="DB21" s="43"/>
      <c r="DD21" s="43"/>
    </row>
    <row r="22">
      <c r="A22" s="1" t="s">
        <v>366</v>
      </c>
      <c r="B22" s="3" t="s">
        <v>370</v>
      </c>
      <c r="C22" s="48" t="s">
        <v>371</v>
      </c>
      <c r="E22" s="48" t="s">
        <v>371</v>
      </c>
      <c r="G22" s="48"/>
      <c r="H22" s="7" t="str">
        <f>DC20</f>
        <v>135-59</v>
      </c>
      <c r="N22" s="43"/>
      <c r="AJ22" s="43"/>
      <c r="AN22" s="43"/>
      <c r="AP22" s="43"/>
      <c r="AT22" s="43"/>
      <c r="AV22" s="43"/>
      <c r="AZ22" s="43"/>
      <c r="BB22" s="43"/>
      <c r="BF22" s="43"/>
      <c r="BH22" s="43"/>
      <c r="BL22" s="43"/>
      <c r="BN22" s="43"/>
      <c r="BR22" s="43"/>
      <c r="BT22" s="43"/>
      <c r="BX22" s="43"/>
      <c r="BZ22" s="43"/>
      <c r="CD22" s="43"/>
      <c r="CF22" s="43"/>
      <c r="CJ22" s="43"/>
      <c r="CL22" s="43"/>
      <c r="CP22" s="43"/>
      <c r="CR22" s="43"/>
      <c r="CV22" s="43"/>
      <c r="CX22" s="43"/>
      <c r="DB22" s="43"/>
      <c r="DD22" s="43"/>
    </row>
    <row r="23">
      <c r="E23" s="3"/>
      <c r="N23" s="43"/>
      <c r="AJ23" s="43"/>
      <c r="AN23" s="43"/>
      <c r="AP23" s="43"/>
      <c r="AT23" s="43"/>
      <c r="AV23" s="43"/>
      <c r="AZ23" s="43"/>
      <c r="BB23" s="43"/>
      <c r="BF23" s="43"/>
      <c r="BH23" s="43"/>
      <c r="BL23" s="43"/>
      <c r="BN23" s="43"/>
      <c r="BR23" s="43"/>
      <c r="BT23" s="43"/>
      <c r="BX23" s="43"/>
      <c r="BZ23" s="43"/>
      <c r="CD23" s="43"/>
      <c r="CF23" s="43"/>
      <c r="CJ23" s="43"/>
      <c r="CL23" s="43"/>
      <c r="CP23" s="43"/>
      <c r="CR23" s="43"/>
      <c r="CV23" s="43"/>
      <c r="CX23" s="43"/>
      <c r="DB23" s="43"/>
      <c r="DD23" s="43"/>
    </row>
    <row r="24">
      <c r="N24" s="43"/>
      <c r="AJ24" s="43"/>
      <c r="AN24" s="43"/>
      <c r="AP24" s="43"/>
      <c r="AT24" s="43"/>
      <c r="AV24" s="43"/>
      <c r="AZ24" s="43"/>
      <c r="BB24" s="43"/>
      <c r="BF24" s="43"/>
      <c r="BH24" s="43"/>
      <c r="BL24" s="43"/>
      <c r="BN24" s="43"/>
      <c r="BR24" s="43"/>
      <c r="BT24" s="43"/>
      <c r="BX24" s="43"/>
      <c r="BZ24" s="43"/>
      <c r="CD24" s="43"/>
      <c r="CF24" s="43"/>
      <c r="CJ24" s="43"/>
      <c r="CL24" s="43"/>
      <c r="CP24" s="43"/>
      <c r="CR24" s="43"/>
      <c r="CV24" s="43"/>
      <c r="CX24" s="43"/>
      <c r="DB24" s="43"/>
      <c r="DD24" s="43"/>
    </row>
    <row r="25">
      <c r="N25" s="43"/>
      <c r="AJ25" s="43"/>
      <c r="AN25" s="43"/>
      <c r="AP25" s="43"/>
      <c r="AT25" s="43"/>
      <c r="AV25" s="43"/>
      <c r="AZ25" s="43"/>
      <c r="BB25" s="43"/>
      <c r="BF25" s="43"/>
      <c r="BH25" s="43"/>
      <c r="BL25" s="43"/>
      <c r="BN25" s="43"/>
      <c r="BR25" s="43"/>
      <c r="BT25" s="43"/>
      <c r="BX25" s="43"/>
      <c r="BZ25" s="43"/>
      <c r="CD25" s="43"/>
      <c r="CF25" s="43"/>
      <c r="CJ25" s="43"/>
      <c r="CL25" s="43"/>
      <c r="CP25" s="43"/>
      <c r="CR25" s="43"/>
      <c r="CV25" s="43"/>
      <c r="CX25" s="43"/>
      <c r="DB25" s="43"/>
      <c r="DD25" s="43"/>
    </row>
    <row r="26">
      <c r="N26" s="43"/>
      <c r="AJ26" s="43"/>
      <c r="AN26" s="43"/>
      <c r="AP26" s="43"/>
      <c r="AT26" s="43"/>
      <c r="AV26" s="43"/>
      <c r="AZ26" s="43"/>
      <c r="BB26" s="43"/>
      <c r="BF26" s="43"/>
      <c r="BH26" s="43"/>
      <c r="BL26" s="43"/>
      <c r="BN26" s="43"/>
      <c r="BR26" s="43"/>
      <c r="BT26" s="43"/>
      <c r="BX26" s="43"/>
      <c r="BZ26" s="43"/>
      <c r="CD26" s="43"/>
      <c r="CF26" s="43"/>
      <c r="CJ26" s="43"/>
      <c r="CL26" s="43"/>
      <c r="CP26" s="43"/>
      <c r="CR26" s="43"/>
      <c r="CV26" s="43"/>
      <c r="CX26" s="43"/>
      <c r="DB26" s="43"/>
      <c r="DD26" s="43"/>
    </row>
    <row r="27">
      <c r="N27" s="43"/>
      <c r="AJ27" s="43"/>
      <c r="AN27" s="43"/>
      <c r="AP27" s="43"/>
      <c r="AT27" s="43"/>
      <c r="AV27" s="43"/>
      <c r="AZ27" s="43"/>
      <c r="BB27" s="43"/>
      <c r="BF27" s="43"/>
      <c r="BH27" s="43"/>
      <c r="BL27" s="43"/>
      <c r="BN27" s="43"/>
      <c r="BR27" s="43"/>
      <c r="BT27" s="43"/>
      <c r="BX27" s="43"/>
      <c r="BZ27" s="43"/>
      <c r="CD27" s="43"/>
      <c r="CF27" s="43"/>
      <c r="CJ27" s="43"/>
      <c r="CL27" s="43"/>
      <c r="CP27" s="43"/>
      <c r="CR27" s="43"/>
      <c r="CV27" s="43"/>
      <c r="CX27" s="43"/>
      <c r="DB27" s="43"/>
      <c r="DD27" s="43"/>
    </row>
    <row r="28">
      <c r="N28" s="43"/>
      <c r="AJ28" s="43"/>
      <c r="AN28" s="43"/>
      <c r="AP28" s="43"/>
      <c r="AT28" s="43"/>
      <c r="AV28" s="43"/>
      <c r="AZ28" s="43"/>
      <c r="BB28" s="43"/>
      <c r="BF28" s="43"/>
      <c r="BH28" s="43"/>
      <c r="BL28" s="43"/>
      <c r="BN28" s="43"/>
      <c r="BR28" s="43"/>
      <c r="BT28" s="43"/>
      <c r="BX28" s="43"/>
      <c r="BZ28" s="43"/>
      <c r="CD28" s="43"/>
      <c r="CF28" s="43"/>
      <c r="CJ28" s="43"/>
      <c r="CL28" s="43"/>
      <c r="CP28" s="43"/>
      <c r="CR28" s="43"/>
      <c r="CV28" s="43"/>
      <c r="CX28" s="43"/>
      <c r="DB28" s="43"/>
      <c r="DD28" s="43"/>
    </row>
    <row r="29">
      <c r="N29" s="43"/>
      <c r="AJ29" s="43"/>
      <c r="AN29" s="43"/>
      <c r="AP29" s="43"/>
      <c r="AT29" s="43"/>
      <c r="AV29" s="43"/>
      <c r="AZ29" s="43"/>
      <c r="BB29" s="43"/>
      <c r="BF29" s="43"/>
      <c r="BH29" s="43"/>
      <c r="BL29" s="43"/>
      <c r="BN29" s="43"/>
      <c r="BR29" s="43"/>
      <c r="BT29" s="43"/>
      <c r="BX29" s="43"/>
      <c r="BZ29" s="43"/>
      <c r="CD29" s="43"/>
      <c r="CF29" s="43"/>
      <c r="CJ29" s="43"/>
      <c r="CL29" s="43"/>
      <c r="CP29" s="43"/>
      <c r="CR29" s="43"/>
      <c r="CV29" s="43"/>
      <c r="CX29" s="43"/>
      <c r="DB29" s="43"/>
      <c r="DD29" s="43"/>
    </row>
    <row r="30">
      <c r="N30" s="43"/>
      <c r="AJ30" s="43"/>
      <c r="AN30" s="43"/>
      <c r="AP30" s="43"/>
      <c r="AT30" s="43"/>
      <c r="AV30" s="43"/>
      <c r="AZ30" s="43"/>
      <c r="BB30" s="43"/>
      <c r="BF30" s="43"/>
      <c r="BH30" s="43"/>
      <c r="BL30" s="43"/>
      <c r="BN30" s="43"/>
      <c r="BR30" s="43"/>
      <c r="BT30" s="43"/>
      <c r="BX30" s="43"/>
      <c r="BZ30" s="43"/>
      <c r="CD30" s="43"/>
      <c r="CF30" s="43"/>
      <c r="CJ30" s="43"/>
      <c r="CL30" s="43"/>
      <c r="CP30" s="43"/>
      <c r="CR30" s="43"/>
      <c r="CV30" s="43"/>
      <c r="CX30" s="43"/>
      <c r="DB30" s="43"/>
      <c r="DD30" s="43"/>
    </row>
    <row r="31">
      <c r="N31" s="43"/>
      <c r="AJ31" s="43"/>
      <c r="AN31" s="43"/>
      <c r="AP31" s="43"/>
      <c r="AT31" s="43"/>
      <c r="AV31" s="43"/>
      <c r="AZ31" s="43"/>
      <c r="BB31" s="43"/>
      <c r="BF31" s="43"/>
      <c r="BH31" s="43"/>
      <c r="BL31" s="43"/>
      <c r="BN31" s="43"/>
      <c r="BR31" s="43"/>
      <c r="BT31" s="43"/>
      <c r="BX31" s="43"/>
      <c r="BZ31" s="43"/>
      <c r="CD31" s="43"/>
      <c r="CF31" s="43"/>
      <c r="CJ31" s="43"/>
      <c r="CL31" s="43"/>
      <c r="CP31" s="43"/>
      <c r="CR31" s="43"/>
      <c r="CV31" s="43"/>
      <c r="CX31" s="43"/>
      <c r="DB31" s="43"/>
      <c r="DD31" s="43"/>
    </row>
    <row r="32">
      <c r="N32" s="43"/>
      <c r="AJ32" s="43"/>
      <c r="AN32" s="43"/>
      <c r="AP32" s="43"/>
      <c r="AT32" s="43"/>
      <c r="AV32" s="43"/>
      <c r="AZ32" s="43"/>
      <c r="BB32" s="43"/>
      <c r="BF32" s="43"/>
      <c r="BH32" s="43"/>
      <c r="BL32" s="43"/>
      <c r="BN32" s="43"/>
      <c r="BR32" s="43"/>
      <c r="BT32" s="43"/>
      <c r="BX32" s="43"/>
      <c r="BZ32" s="43"/>
      <c r="CD32" s="43"/>
      <c r="CF32" s="43"/>
      <c r="CJ32" s="43"/>
      <c r="CL32" s="43"/>
      <c r="CP32" s="43"/>
      <c r="CR32" s="43"/>
      <c r="CV32" s="43"/>
      <c r="CX32" s="43"/>
      <c r="DB32" s="43"/>
      <c r="DD32" s="43"/>
    </row>
    <row r="33">
      <c r="N33" s="43"/>
      <c r="AJ33" s="43"/>
      <c r="AN33" s="43"/>
      <c r="AP33" s="43"/>
      <c r="AT33" s="43"/>
      <c r="AV33" s="43"/>
      <c r="AZ33" s="43"/>
      <c r="BB33" s="43"/>
      <c r="BF33" s="43"/>
      <c r="BH33" s="43"/>
      <c r="BL33" s="43"/>
      <c r="BN33" s="43"/>
      <c r="BR33" s="43"/>
      <c r="BT33" s="43"/>
      <c r="BX33" s="43"/>
      <c r="BZ33" s="43"/>
      <c r="CD33" s="43"/>
      <c r="CF33" s="43"/>
      <c r="CJ33" s="43"/>
      <c r="CL33" s="43"/>
      <c r="CP33" s="43"/>
      <c r="CR33" s="43"/>
      <c r="CV33" s="43"/>
      <c r="CX33" s="43"/>
      <c r="DB33" s="43"/>
      <c r="DD33" s="43"/>
    </row>
    <row r="34">
      <c r="N34" s="43"/>
      <c r="AJ34" s="43"/>
      <c r="AN34" s="43"/>
      <c r="AP34" s="43"/>
      <c r="AT34" s="43"/>
      <c r="AV34" s="43"/>
      <c r="AZ34" s="43"/>
      <c r="BB34" s="43"/>
      <c r="BF34" s="43"/>
      <c r="BH34" s="43"/>
      <c r="BL34" s="43"/>
      <c r="BN34" s="43"/>
      <c r="BR34" s="43"/>
      <c r="BT34" s="43"/>
      <c r="BX34" s="43"/>
      <c r="BZ34" s="43"/>
      <c r="CD34" s="43"/>
      <c r="CF34" s="43"/>
      <c r="CJ34" s="43"/>
      <c r="CL34" s="43"/>
      <c r="CP34" s="43"/>
      <c r="CR34" s="43"/>
      <c r="CV34" s="43"/>
      <c r="CX34" s="43"/>
      <c r="DB34" s="43"/>
      <c r="DD34" s="43"/>
    </row>
    <row r="35">
      <c r="N35" s="43"/>
      <c r="AJ35" s="43"/>
      <c r="AN35" s="43"/>
      <c r="AP35" s="43"/>
      <c r="AT35" s="43"/>
      <c r="AV35" s="43"/>
      <c r="AZ35" s="43"/>
      <c r="BB35" s="43"/>
      <c r="BF35" s="43"/>
      <c r="BH35" s="43"/>
      <c r="BL35" s="43"/>
      <c r="BN35" s="43"/>
      <c r="BR35" s="43"/>
      <c r="BT35" s="43"/>
      <c r="BX35" s="43"/>
      <c r="BZ35" s="43"/>
      <c r="CD35" s="43"/>
      <c r="CF35" s="43"/>
      <c r="CJ35" s="43"/>
      <c r="CL35" s="43"/>
      <c r="CP35" s="43"/>
      <c r="CR35" s="43"/>
      <c r="CV35" s="43"/>
      <c r="CX35" s="43"/>
      <c r="DB35" s="43"/>
      <c r="DD35" s="43"/>
    </row>
    <row r="36">
      <c r="N36" s="43"/>
      <c r="AJ36" s="43"/>
      <c r="AN36" s="43"/>
      <c r="AP36" s="43"/>
      <c r="AT36" s="43"/>
      <c r="AV36" s="43"/>
      <c r="AZ36" s="43"/>
      <c r="BB36" s="43"/>
      <c r="BF36" s="43"/>
      <c r="BH36" s="43"/>
      <c r="BL36" s="43"/>
      <c r="BN36" s="43"/>
      <c r="BR36" s="43"/>
      <c r="BT36" s="43"/>
      <c r="BX36" s="43"/>
      <c r="BZ36" s="43"/>
      <c r="CD36" s="43"/>
      <c r="CF36" s="43"/>
      <c r="CJ36" s="43"/>
      <c r="CL36" s="43"/>
      <c r="CP36" s="43"/>
      <c r="CR36" s="43"/>
      <c r="CV36" s="43"/>
      <c r="CX36" s="43"/>
      <c r="DB36" s="43"/>
      <c r="DD36" s="43"/>
    </row>
    <row r="37">
      <c r="N37" s="43"/>
      <c r="AJ37" s="43"/>
      <c r="AN37" s="43"/>
      <c r="AP37" s="43"/>
      <c r="AT37" s="43"/>
      <c r="AV37" s="43"/>
      <c r="AZ37" s="43"/>
      <c r="BB37" s="43"/>
      <c r="BF37" s="43"/>
      <c r="BH37" s="43"/>
      <c r="BL37" s="43"/>
      <c r="BN37" s="43"/>
      <c r="BR37" s="43"/>
      <c r="BT37" s="43"/>
      <c r="BX37" s="43"/>
      <c r="BZ37" s="43"/>
      <c r="CD37" s="43"/>
      <c r="CF37" s="43"/>
      <c r="CJ37" s="43"/>
      <c r="CL37" s="43"/>
      <c r="CP37" s="43"/>
      <c r="CR37" s="43"/>
      <c r="CV37" s="43"/>
      <c r="CX37" s="43"/>
      <c r="DB37" s="43"/>
      <c r="DD37" s="43"/>
    </row>
    <row r="38">
      <c r="N38" s="43"/>
      <c r="AJ38" s="43"/>
      <c r="AN38" s="43"/>
      <c r="AP38" s="43"/>
      <c r="AT38" s="43"/>
      <c r="AV38" s="43"/>
      <c r="AZ38" s="43"/>
      <c r="BB38" s="43"/>
      <c r="BF38" s="43"/>
      <c r="BH38" s="43"/>
      <c r="BL38" s="43"/>
      <c r="BN38" s="43"/>
      <c r="BR38" s="43"/>
      <c r="BT38" s="43"/>
      <c r="BX38" s="43"/>
      <c r="BZ38" s="43"/>
      <c r="CD38" s="43"/>
      <c r="CF38" s="43"/>
      <c r="CJ38" s="43"/>
      <c r="CL38" s="43"/>
      <c r="CP38" s="43"/>
      <c r="CR38" s="43"/>
      <c r="CV38" s="43"/>
      <c r="CX38" s="43"/>
      <c r="DB38" s="43"/>
      <c r="DD38" s="43"/>
    </row>
    <row r="39">
      <c r="N39" s="43"/>
      <c r="AJ39" s="43"/>
      <c r="AN39" s="43"/>
      <c r="AP39" s="43"/>
      <c r="AT39" s="43"/>
      <c r="AV39" s="43"/>
      <c r="AZ39" s="43"/>
      <c r="BB39" s="43"/>
      <c r="BF39" s="43"/>
      <c r="BH39" s="43"/>
      <c r="BL39" s="43"/>
      <c r="BN39" s="43"/>
      <c r="BR39" s="43"/>
      <c r="BT39" s="43"/>
      <c r="BX39" s="43"/>
      <c r="BZ39" s="43"/>
      <c r="CD39" s="43"/>
      <c r="CF39" s="43"/>
      <c r="CJ39" s="43"/>
      <c r="CL39" s="43"/>
      <c r="CP39" s="43"/>
      <c r="CR39" s="43"/>
      <c r="CV39" s="43"/>
      <c r="CX39" s="43"/>
      <c r="DB39" s="43"/>
      <c r="DD39" s="43"/>
    </row>
    <row r="40">
      <c r="N40" s="43"/>
      <c r="AJ40" s="43"/>
      <c r="AN40" s="43"/>
      <c r="AP40" s="43"/>
      <c r="AT40" s="43"/>
      <c r="AV40" s="43"/>
      <c r="AZ40" s="43"/>
      <c r="BB40" s="43"/>
      <c r="BF40" s="43"/>
      <c r="BH40" s="43"/>
      <c r="BL40" s="43"/>
      <c r="BN40" s="43"/>
      <c r="BR40" s="43"/>
      <c r="BT40" s="43"/>
      <c r="BX40" s="43"/>
      <c r="BZ40" s="43"/>
      <c r="CD40" s="43"/>
      <c r="CF40" s="43"/>
      <c r="CJ40" s="43"/>
      <c r="CL40" s="43"/>
      <c r="CP40" s="43"/>
      <c r="CR40" s="43"/>
      <c r="CV40" s="43"/>
      <c r="CX40" s="43"/>
      <c r="DB40" s="43"/>
      <c r="DD40" s="43"/>
    </row>
    <row r="41">
      <c r="N41" s="43"/>
      <c r="AJ41" s="43"/>
      <c r="AN41" s="43"/>
      <c r="AP41" s="43"/>
      <c r="AT41" s="43"/>
      <c r="AV41" s="43"/>
      <c r="AZ41" s="43"/>
      <c r="BB41" s="43"/>
      <c r="BF41" s="43"/>
      <c r="BH41" s="43"/>
      <c r="BL41" s="43"/>
      <c r="BN41" s="43"/>
      <c r="BR41" s="43"/>
      <c r="BT41" s="43"/>
      <c r="BX41" s="43"/>
      <c r="BZ41" s="43"/>
      <c r="CD41" s="43"/>
      <c r="CF41" s="43"/>
      <c r="CJ41" s="43"/>
      <c r="CL41" s="43"/>
      <c r="CP41" s="43"/>
      <c r="CR41" s="43"/>
      <c r="CV41" s="43"/>
      <c r="CX41" s="43"/>
      <c r="DB41" s="43"/>
      <c r="DD41" s="43"/>
    </row>
    <row r="42">
      <c r="N42" s="43"/>
      <c r="AJ42" s="43"/>
      <c r="AN42" s="43"/>
      <c r="AP42" s="43"/>
      <c r="AT42" s="43"/>
      <c r="AV42" s="43"/>
      <c r="AZ42" s="43"/>
      <c r="BB42" s="43"/>
      <c r="BF42" s="43"/>
      <c r="BH42" s="43"/>
      <c r="BL42" s="43"/>
      <c r="BN42" s="43"/>
      <c r="BR42" s="43"/>
      <c r="BT42" s="43"/>
      <c r="BX42" s="43"/>
      <c r="BZ42" s="43"/>
      <c r="CD42" s="43"/>
      <c r="CF42" s="43"/>
      <c r="CJ42" s="43"/>
      <c r="CL42" s="43"/>
      <c r="CP42" s="43"/>
      <c r="CR42" s="43"/>
      <c r="CV42" s="43"/>
      <c r="CX42" s="43"/>
      <c r="DB42" s="43"/>
      <c r="DD42" s="43"/>
    </row>
    <row r="43">
      <c r="N43" s="43"/>
      <c r="AJ43" s="43"/>
      <c r="AN43" s="43"/>
      <c r="AP43" s="43"/>
      <c r="AT43" s="43"/>
      <c r="AV43" s="43"/>
      <c r="AZ43" s="43"/>
      <c r="BB43" s="43"/>
      <c r="BF43" s="43"/>
      <c r="BH43" s="43"/>
      <c r="BL43" s="43"/>
      <c r="BN43" s="43"/>
      <c r="BR43" s="43"/>
      <c r="BT43" s="43"/>
      <c r="BX43" s="43"/>
      <c r="BZ43" s="43"/>
      <c r="CD43" s="43"/>
      <c r="CF43" s="43"/>
      <c r="CJ43" s="43"/>
      <c r="CL43" s="43"/>
      <c r="CP43" s="43"/>
      <c r="CR43" s="43"/>
      <c r="CV43" s="43"/>
      <c r="CX43" s="43"/>
      <c r="DB43" s="43"/>
      <c r="DD43" s="43"/>
    </row>
    <row r="44">
      <c r="N44" s="43"/>
      <c r="AJ44" s="43"/>
      <c r="AN44" s="43"/>
      <c r="AP44" s="43"/>
      <c r="AT44" s="43"/>
      <c r="AV44" s="43"/>
      <c r="AZ44" s="43"/>
      <c r="BB44" s="43"/>
      <c r="BF44" s="43"/>
      <c r="BH44" s="43"/>
      <c r="BL44" s="43"/>
      <c r="BN44" s="43"/>
      <c r="BR44" s="43"/>
      <c r="BT44" s="43"/>
      <c r="BX44" s="43"/>
      <c r="BZ44" s="43"/>
      <c r="CD44" s="43"/>
      <c r="CF44" s="43"/>
      <c r="CJ44" s="43"/>
      <c r="CL44" s="43"/>
      <c r="CP44" s="43"/>
      <c r="CR44" s="43"/>
      <c r="CV44" s="43"/>
      <c r="CX44" s="43"/>
      <c r="DB44" s="43"/>
      <c r="DD44" s="43"/>
    </row>
    <row r="45">
      <c r="N45" s="43"/>
      <c r="AJ45" s="43"/>
      <c r="AN45" s="43"/>
      <c r="AP45" s="43"/>
      <c r="AT45" s="43"/>
      <c r="AV45" s="43"/>
      <c r="AZ45" s="43"/>
      <c r="BB45" s="43"/>
      <c r="BF45" s="43"/>
      <c r="BH45" s="43"/>
      <c r="BL45" s="43"/>
      <c r="BN45" s="43"/>
      <c r="BR45" s="43"/>
      <c r="BT45" s="43"/>
      <c r="BX45" s="43"/>
      <c r="BZ45" s="43"/>
      <c r="CD45" s="43"/>
      <c r="CF45" s="43"/>
      <c r="CJ45" s="43"/>
      <c r="CL45" s="43"/>
      <c r="CP45" s="43"/>
      <c r="CR45" s="43"/>
      <c r="CV45" s="43"/>
      <c r="CX45" s="43"/>
      <c r="DB45" s="43"/>
      <c r="DD45" s="43"/>
    </row>
    <row r="46">
      <c r="N46" s="43"/>
      <c r="AJ46" s="43"/>
      <c r="AN46" s="43"/>
      <c r="AP46" s="43"/>
      <c r="AT46" s="43"/>
      <c r="AV46" s="43"/>
      <c r="AZ46" s="43"/>
      <c r="BB46" s="43"/>
      <c r="BF46" s="43"/>
      <c r="BH46" s="43"/>
      <c r="BL46" s="43"/>
      <c r="BN46" s="43"/>
      <c r="BR46" s="43"/>
      <c r="BT46" s="43"/>
      <c r="BX46" s="43"/>
      <c r="BZ46" s="43"/>
      <c r="CD46" s="43"/>
      <c r="CF46" s="43"/>
      <c r="CJ46" s="43"/>
      <c r="CL46" s="43"/>
      <c r="CP46" s="43"/>
      <c r="CR46" s="43"/>
      <c r="CV46" s="43"/>
      <c r="CX46" s="43"/>
      <c r="DB46" s="43"/>
      <c r="DD46" s="43"/>
    </row>
    <row r="47">
      <c r="N47" s="43"/>
      <c r="AJ47" s="43"/>
      <c r="AN47" s="43"/>
      <c r="AP47" s="43"/>
      <c r="AT47" s="43"/>
      <c r="AV47" s="43"/>
      <c r="AZ47" s="43"/>
      <c r="BB47" s="43"/>
      <c r="BF47" s="43"/>
      <c r="BH47" s="43"/>
      <c r="BL47" s="43"/>
      <c r="BN47" s="43"/>
      <c r="BR47" s="43"/>
      <c r="BT47" s="43"/>
      <c r="BX47" s="43"/>
      <c r="BZ47" s="43"/>
      <c r="CD47" s="43"/>
      <c r="CF47" s="43"/>
      <c r="CJ47" s="43"/>
      <c r="CL47" s="43"/>
      <c r="CP47" s="43"/>
      <c r="CR47" s="43"/>
      <c r="CV47" s="43"/>
      <c r="CX47" s="43"/>
      <c r="DB47" s="43"/>
      <c r="DD47" s="43"/>
    </row>
    <row r="48">
      <c r="N48" s="43"/>
      <c r="AJ48" s="43"/>
      <c r="AN48" s="43"/>
      <c r="AP48" s="43"/>
      <c r="AT48" s="43"/>
      <c r="AV48" s="43"/>
      <c r="AZ48" s="43"/>
      <c r="BB48" s="43"/>
      <c r="BF48" s="43"/>
      <c r="BH48" s="43"/>
      <c r="BL48" s="43"/>
      <c r="BN48" s="43"/>
      <c r="BR48" s="43"/>
      <c r="BT48" s="43"/>
      <c r="BX48" s="43"/>
      <c r="BZ48" s="43"/>
      <c r="CD48" s="43"/>
      <c r="CF48" s="43"/>
      <c r="CJ48" s="43"/>
      <c r="CL48" s="43"/>
      <c r="CP48" s="43"/>
      <c r="CR48" s="43"/>
      <c r="CV48" s="43"/>
      <c r="CX48" s="43"/>
      <c r="DB48" s="43"/>
      <c r="DD48" s="43"/>
    </row>
    <row r="49">
      <c r="N49" s="43"/>
      <c r="AJ49" s="43"/>
      <c r="AN49" s="43"/>
      <c r="AP49" s="43"/>
      <c r="AT49" s="43"/>
      <c r="AV49" s="43"/>
      <c r="AZ49" s="43"/>
      <c r="BB49" s="43"/>
      <c r="BF49" s="43"/>
      <c r="BH49" s="43"/>
      <c r="BL49" s="43"/>
      <c r="BN49" s="43"/>
      <c r="BR49" s="43"/>
      <c r="BT49" s="43"/>
      <c r="BX49" s="43"/>
      <c r="BZ49" s="43"/>
      <c r="CD49" s="43"/>
      <c r="CF49" s="43"/>
      <c r="CJ49" s="43"/>
      <c r="CL49" s="43"/>
      <c r="CP49" s="43"/>
      <c r="CR49" s="43"/>
      <c r="CV49" s="43"/>
      <c r="CX49" s="43"/>
      <c r="DB49" s="43"/>
      <c r="DD49" s="43"/>
    </row>
    <row r="50">
      <c r="N50" s="43"/>
      <c r="AJ50" s="43"/>
      <c r="AN50" s="43"/>
      <c r="AP50" s="43"/>
      <c r="AT50" s="43"/>
      <c r="AV50" s="43"/>
      <c r="AZ50" s="43"/>
      <c r="BB50" s="43"/>
      <c r="BF50" s="43"/>
      <c r="BH50" s="43"/>
      <c r="BL50" s="43"/>
      <c r="BN50" s="43"/>
      <c r="BR50" s="43"/>
      <c r="BT50" s="43"/>
      <c r="BX50" s="43"/>
      <c r="BZ50" s="43"/>
      <c r="CD50" s="43"/>
      <c r="CF50" s="43"/>
      <c r="CJ50" s="43"/>
      <c r="CL50" s="43"/>
      <c r="CP50" s="43"/>
      <c r="CR50" s="43"/>
      <c r="CV50" s="43"/>
      <c r="CX50" s="43"/>
      <c r="DB50" s="43"/>
      <c r="DD50" s="43"/>
    </row>
    <row r="51">
      <c r="N51" s="43"/>
      <c r="AJ51" s="43"/>
      <c r="AN51" s="43"/>
      <c r="AP51" s="43"/>
      <c r="AT51" s="43"/>
      <c r="AV51" s="43"/>
      <c r="AZ51" s="43"/>
      <c r="BB51" s="43"/>
      <c r="BF51" s="43"/>
      <c r="BH51" s="43"/>
      <c r="BL51" s="43"/>
      <c r="BN51" s="43"/>
      <c r="BR51" s="43"/>
      <c r="BT51" s="43"/>
      <c r="BX51" s="43"/>
      <c r="BZ51" s="43"/>
      <c r="CD51" s="43"/>
      <c r="CF51" s="43"/>
      <c r="CJ51" s="43"/>
      <c r="CL51" s="43"/>
      <c r="CP51" s="43"/>
      <c r="CR51" s="43"/>
      <c r="CV51" s="43"/>
      <c r="CX51" s="43"/>
      <c r="DB51" s="43"/>
      <c r="DD51" s="43"/>
    </row>
    <row r="52">
      <c r="N52" s="43"/>
      <c r="AJ52" s="43"/>
      <c r="AN52" s="43"/>
      <c r="AP52" s="43"/>
      <c r="AT52" s="43"/>
      <c r="AV52" s="43"/>
      <c r="AZ52" s="43"/>
      <c r="BB52" s="43"/>
      <c r="BF52" s="43"/>
      <c r="BH52" s="43"/>
      <c r="BL52" s="43"/>
      <c r="BN52" s="43"/>
      <c r="BR52" s="43"/>
      <c r="BT52" s="43"/>
      <c r="BX52" s="43"/>
      <c r="BZ52" s="43"/>
      <c r="CD52" s="43"/>
      <c r="CF52" s="43"/>
      <c r="CJ52" s="43"/>
      <c r="CL52" s="43"/>
      <c r="CP52" s="43"/>
      <c r="CR52" s="43"/>
      <c r="CV52" s="43"/>
      <c r="CX52" s="43"/>
      <c r="DB52" s="43"/>
      <c r="DD52" s="43"/>
    </row>
    <row r="53">
      <c r="N53" s="43"/>
      <c r="AJ53" s="43"/>
      <c r="AN53" s="43"/>
      <c r="AP53" s="43"/>
      <c r="AT53" s="43"/>
      <c r="AV53" s="43"/>
      <c r="AZ53" s="43"/>
      <c r="BB53" s="43"/>
      <c r="BF53" s="43"/>
      <c r="BH53" s="43"/>
      <c r="BL53" s="43"/>
      <c r="BN53" s="43"/>
      <c r="BR53" s="43"/>
      <c r="BT53" s="43"/>
      <c r="BX53" s="43"/>
      <c r="BZ53" s="43"/>
      <c r="CD53" s="43"/>
      <c r="CF53" s="43"/>
      <c r="CJ53" s="43"/>
      <c r="CL53" s="43"/>
      <c r="CP53" s="43"/>
      <c r="CR53" s="43"/>
      <c r="CV53" s="43"/>
      <c r="CX53" s="43"/>
      <c r="DB53" s="43"/>
      <c r="DD53" s="43"/>
    </row>
    <row r="54">
      <c r="N54" s="43"/>
      <c r="AJ54" s="43"/>
      <c r="AN54" s="43"/>
      <c r="AP54" s="43"/>
      <c r="AT54" s="43"/>
      <c r="AV54" s="43"/>
      <c r="AZ54" s="43"/>
      <c r="BB54" s="43"/>
      <c r="BF54" s="43"/>
      <c r="BH54" s="43"/>
      <c r="BL54" s="43"/>
      <c r="BN54" s="43"/>
      <c r="BR54" s="43"/>
      <c r="BT54" s="43"/>
      <c r="BX54" s="43"/>
      <c r="BZ54" s="43"/>
      <c r="CD54" s="43"/>
      <c r="CF54" s="43"/>
      <c r="CJ54" s="43"/>
      <c r="CL54" s="43"/>
      <c r="CP54" s="43"/>
      <c r="CR54" s="43"/>
      <c r="CV54" s="43"/>
      <c r="CX54" s="43"/>
      <c r="DB54" s="43"/>
      <c r="DD54" s="43"/>
    </row>
    <row r="55">
      <c r="N55" s="43"/>
      <c r="AJ55" s="43"/>
      <c r="AN55" s="43"/>
      <c r="AP55" s="43"/>
      <c r="AT55" s="43"/>
      <c r="AV55" s="43"/>
      <c r="AZ55" s="43"/>
      <c r="BB55" s="43"/>
      <c r="BF55" s="43"/>
      <c r="BH55" s="43"/>
      <c r="BL55" s="43"/>
      <c r="BN55" s="43"/>
      <c r="BR55" s="43"/>
      <c r="BT55" s="43"/>
      <c r="BX55" s="43"/>
      <c r="BZ55" s="43"/>
      <c r="CD55" s="43"/>
      <c r="CF55" s="43"/>
      <c r="CJ55" s="43"/>
      <c r="CL55" s="43"/>
      <c r="CP55" s="43"/>
      <c r="CR55" s="43"/>
      <c r="CV55" s="43"/>
      <c r="CX55" s="43"/>
      <c r="DB55" s="43"/>
      <c r="DD55" s="43"/>
    </row>
    <row r="56">
      <c r="N56" s="43"/>
      <c r="AJ56" s="43"/>
      <c r="AN56" s="43"/>
      <c r="AP56" s="43"/>
      <c r="AT56" s="43"/>
      <c r="AV56" s="43"/>
      <c r="AZ56" s="43"/>
      <c r="BB56" s="43"/>
      <c r="BF56" s="43"/>
      <c r="BH56" s="43"/>
      <c r="BL56" s="43"/>
      <c r="BN56" s="43"/>
      <c r="BR56" s="43"/>
      <c r="BT56" s="43"/>
      <c r="BX56" s="43"/>
      <c r="BZ56" s="43"/>
      <c r="CD56" s="43"/>
      <c r="CF56" s="43"/>
      <c r="CJ56" s="43"/>
      <c r="CL56" s="43"/>
      <c r="CP56" s="43"/>
      <c r="CR56" s="43"/>
      <c r="CV56" s="43"/>
      <c r="CX56" s="43"/>
      <c r="DB56" s="43"/>
      <c r="DD56" s="43"/>
    </row>
    <row r="57">
      <c r="N57" s="43"/>
      <c r="AJ57" s="43"/>
      <c r="AN57" s="43"/>
      <c r="AP57" s="43"/>
      <c r="AT57" s="43"/>
      <c r="AV57" s="43"/>
      <c r="AZ57" s="43"/>
      <c r="BB57" s="43"/>
      <c r="BF57" s="43"/>
      <c r="BH57" s="43"/>
      <c r="BL57" s="43"/>
      <c r="BN57" s="43"/>
      <c r="BR57" s="43"/>
      <c r="BT57" s="43"/>
      <c r="BX57" s="43"/>
      <c r="BZ57" s="43"/>
      <c r="CD57" s="43"/>
      <c r="CF57" s="43"/>
      <c r="CJ57" s="43"/>
      <c r="CL57" s="43"/>
      <c r="CP57" s="43"/>
      <c r="CR57" s="43"/>
      <c r="CV57" s="43"/>
      <c r="CX57" s="43"/>
      <c r="DB57" s="43"/>
      <c r="DD57" s="43"/>
    </row>
    <row r="58">
      <c r="N58" s="43"/>
      <c r="AJ58" s="43"/>
      <c r="AN58" s="43"/>
      <c r="AP58" s="43"/>
      <c r="AT58" s="43"/>
      <c r="AV58" s="43"/>
      <c r="AZ58" s="43"/>
      <c r="BB58" s="43"/>
      <c r="BF58" s="43"/>
      <c r="BH58" s="43"/>
      <c r="BL58" s="43"/>
      <c r="BN58" s="43"/>
      <c r="BR58" s="43"/>
      <c r="BT58" s="43"/>
      <c r="BX58" s="43"/>
      <c r="BZ58" s="43"/>
      <c r="CD58" s="43"/>
      <c r="CF58" s="43"/>
      <c r="CJ58" s="43"/>
      <c r="CL58" s="43"/>
      <c r="CP58" s="43"/>
      <c r="CR58" s="43"/>
      <c r="CV58" s="43"/>
      <c r="CX58" s="43"/>
      <c r="DB58" s="43"/>
      <c r="DD58" s="43"/>
    </row>
    <row r="59">
      <c r="N59" s="43"/>
      <c r="AJ59" s="43"/>
      <c r="AN59" s="43"/>
      <c r="AP59" s="43"/>
      <c r="AT59" s="43"/>
      <c r="AV59" s="43"/>
      <c r="AZ59" s="43"/>
      <c r="BB59" s="43"/>
      <c r="BF59" s="43"/>
      <c r="BH59" s="43"/>
      <c r="BL59" s="43"/>
      <c r="BN59" s="43"/>
      <c r="BR59" s="43"/>
      <c r="BT59" s="43"/>
      <c r="BX59" s="43"/>
      <c r="BZ59" s="43"/>
      <c r="CD59" s="43"/>
      <c r="CF59" s="43"/>
      <c r="CJ59" s="43"/>
      <c r="CL59" s="43"/>
      <c r="CP59" s="43"/>
      <c r="CR59" s="43"/>
      <c r="CV59" s="43"/>
      <c r="CX59" s="43"/>
      <c r="DB59" s="43"/>
      <c r="DD59" s="43"/>
    </row>
    <row r="60">
      <c r="N60" s="43"/>
      <c r="AJ60" s="43"/>
      <c r="AN60" s="43"/>
      <c r="AP60" s="43"/>
      <c r="AT60" s="43"/>
      <c r="AV60" s="43"/>
      <c r="AZ60" s="43"/>
      <c r="BB60" s="43"/>
      <c r="BF60" s="43"/>
      <c r="BH60" s="43"/>
      <c r="BL60" s="43"/>
      <c r="BN60" s="43"/>
      <c r="BR60" s="43"/>
      <c r="BT60" s="43"/>
      <c r="BX60" s="43"/>
      <c r="BZ60" s="43"/>
      <c r="CD60" s="43"/>
      <c r="CF60" s="43"/>
      <c r="CJ60" s="43"/>
      <c r="CL60" s="43"/>
      <c r="CP60" s="43"/>
      <c r="CR60" s="43"/>
      <c r="CV60" s="43"/>
      <c r="CX60" s="43"/>
      <c r="DB60" s="43"/>
      <c r="DD60" s="43"/>
    </row>
    <row r="61">
      <c r="N61" s="43"/>
      <c r="AJ61" s="43"/>
      <c r="AN61" s="43"/>
      <c r="AP61" s="43"/>
      <c r="AT61" s="43"/>
      <c r="AV61" s="43"/>
      <c r="AZ61" s="43"/>
      <c r="BB61" s="43"/>
      <c r="BF61" s="43"/>
      <c r="BH61" s="43"/>
      <c r="BL61" s="43"/>
      <c r="BN61" s="43"/>
      <c r="BR61" s="43"/>
      <c r="BT61" s="43"/>
      <c r="BX61" s="43"/>
      <c r="BZ61" s="43"/>
      <c r="CD61" s="43"/>
      <c r="CF61" s="43"/>
      <c r="CJ61" s="43"/>
      <c r="CL61" s="43"/>
      <c r="CP61" s="43"/>
      <c r="CR61" s="43"/>
      <c r="CV61" s="43"/>
      <c r="CX61" s="43"/>
      <c r="DB61" s="43"/>
      <c r="DD61" s="43"/>
    </row>
    <row r="62">
      <c r="N62" s="43"/>
      <c r="AJ62" s="43"/>
      <c r="AN62" s="43"/>
      <c r="AP62" s="43"/>
      <c r="AT62" s="43"/>
      <c r="AV62" s="43"/>
      <c r="AZ62" s="43"/>
      <c r="BB62" s="43"/>
      <c r="BF62" s="43"/>
      <c r="BH62" s="43"/>
      <c r="BL62" s="43"/>
      <c r="BN62" s="43"/>
      <c r="BR62" s="43"/>
      <c r="BT62" s="43"/>
      <c r="BX62" s="43"/>
      <c r="BZ62" s="43"/>
      <c r="CD62" s="43"/>
      <c r="CF62" s="43"/>
      <c r="CJ62" s="43"/>
      <c r="CL62" s="43"/>
      <c r="CP62" s="43"/>
      <c r="CR62" s="43"/>
      <c r="CV62" s="43"/>
      <c r="CX62" s="43"/>
      <c r="DB62" s="43"/>
      <c r="DD62" s="43"/>
    </row>
    <row r="63">
      <c r="N63" s="43"/>
      <c r="AJ63" s="43"/>
      <c r="AN63" s="43"/>
      <c r="AP63" s="43"/>
      <c r="AT63" s="43"/>
      <c r="AV63" s="43"/>
      <c r="AZ63" s="43"/>
      <c r="BB63" s="43"/>
      <c r="BF63" s="43"/>
      <c r="BH63" s="43"/>
      <c r="BL63" s="43"/>
      <c r="BN63" s="43"/>
      <c r="BR63" s="43"/>
      <c r="BT63" s="43"/>
      <c r="BX63" s="43"/>
      <c r="BZ63" s="43"/>
      <c r="CD63" s="43"/>
      <c r="CF63" s="43"/>
      <c r="CJ63" s="43"/>
      <c r="CL63" s="43"/>
      <c r="CP63" s="43"/>
      <c r="CR63" s="43"/>
      <c r="CV63" s="43"/>
      <c r="CX63" s="43"/>
      <c r="DB63" s="43"/>
      <c r="DD63" s="43"/>
    </row>
    <row r="64">
      <c r="N64" s="43"/>
      <c r="AJ64" s="43"/>
      <c r="AN64" s="43"/>
      <c r="AP64" s="43"/>
      <c r="AT64" s="43"/>
      <c r="AV64" s="43"/>
      <c r="AZ64" s="43"/>
      <c r="BB64" s="43"/>
      <c r="BF64" s="43"/>
      <c r="BH64" s="43"/>
      <c r="BL64" s="43"/>
      <c r="BN64" s="43"/>
      <c r="BR64" s="43"/>
      <c r="BT64" s="43"/>
      <c r="BX64" s="43"/>
      <c r="BZ64" s="43"/>
      <c r="CD64" s="43"/>
      <c r="CF64" s="43"/>
      <c r="CJ64" s="43"/>
      <c r="CL64" s="43"/>
      <c r="CP64" s="43"/>
      <c r="CR64" s="43"/>
      <c r="CV64" s="43"/>
      <c r="CX64" s="43"/>
      <c r="DB64" s="43"/>
      <c r="DD64" s="43"/>
    </row>
    <row r="65">
      <c r="N65" s="43"/>
      <c r="AJ65" s="43"/>
      <c r="AN65" s="43"/>
      <c r="AP65" s="43"/>
      <c r="AT65" s="43"/>
      <c r="AV65" s="43"/>
      <c r="AZ65" s="43"/>
      <c r="BB65" s="43"/>
      <c r="BF65" s="43"/>
      <c r="BH65" s="43"/>
      <c r="BL65" s="43"/>
      <c r="BN65" s="43"/>
      <c r="BR65" s="43"/>
      <c r="BT65" s="43"/>
      <c r="BX65" s="43"/>
      <c r="BZ65" s="43"/>
      <c r="CD65" s="43"/>
      <c r="CF65" s="43"/>
      <c r="CJ65" s="43"/>
      <c r="CL65" s="43"/>
      <c r="CP65" s="43"/>
      <c r="CR65" s="43"/>
      <c r="CV65" s="43"/>
      <c r="CX65" s="43"/>
      <c r="DB65" s="43"/>
      <c r="DD65" s="43"/>
    </row>
    <row r="66">
      <c r="N66" s="43"/>
      <c r="AJ66" s="43"/>
      <c r="AN66" s="43"/>
      <c r="AP66" s="43"/>
      <c r="AT66" s="43"/>
      <c r="AV66" s="43"/>
      <c r="AZ66" s="43"/>
      <c r="BB66" s="43"/>
      <c r="BF66" s="43"/>
      <c r="BH66" s="43"/>
      <c r="BL66" s="43"/>
      <c r="BN66" s="43"/>
      <c r="BR66" s="43"/>
      <c r="BT66" s="43"/>
      <c r="BX66" s="43"/>
      <c r="BZ66" s="43"/>
      <c r="CD66" s="43"/>
      <c r="CF66" s="43"/>
      <c r="CJ66" s="43"/>
      <c r="CL66" s="43"/>
      <c r="CP66" s="43"/>
      <c r="CR66" s="43"/>
      <c r="CV66" s="43"/>
      <c r="CX66" s="43"/>
      <c r="DB66" s="43"/>
      <c r="DD66" s="43"/>
    </row>
    <row r="67">
      <c r="N67" s="43"/>
      <c r="AJ67" s="43"/>
      <c r="AN67" s="43"/>
      <c r="AP67" s="43"/>
      <c r="AT67" s="43"/>
      <c r="AV67" s="43"/>
      <c r="AZ67" s="43"/>
      <c r="BB67" s="43"/>
      <c r="BF67" s="43"/>
      <c r="BH67" s="43"/>
      <c r="BL67" s="43"/>
      <c r="BN67" s="43"/>
      <c r="BR67" s="43"/>
      <c r="BT67" s="43"/>
      <c r="BX67" s="43"/>
      <c r="BZ67" s="43"/>
      <c r="CD67" s="43"/>
      <c r="CF67" s="43"/>
      <c r="CJ67" s="43"/>
      <c r="CL67" s="43"/>
      <c r="CP67" s="43"/>
      <c r="CR67" s="43"/>
      <c r="CV67" s="43"/>
      <c r="CX67" s="43"/>
      <c r="DB67" s="43"/>
      <c r="DD67" s="43"/>
    </row>
    <row r="68">
      <c r="N68" s="43"/>
      <c r="AJ68" s="43"/>
      <c r="AN68" s="43"/>
      <c r="AP68" s="43"/>
      <c r="AT68" s="43"/>
      <c r="AV68" s="43"/>
      <c r="AZ68" s="43"/>
      <c r="BB68" s="43"/>
      <c r="BF68" s="43"/>
      <c r="BH68" s="43"/>
      <c r="BL68" s="43"/>
      <c r="BN68" s="43"/>
      <c r="BR68" s="43"/>
      <c r="BT68" s="43"/>
      <c r="BX68" s="43"/>
      <c r="BZ68" s="43"/>
      <c r="CD68" s="43"/>
      <c r="CF68" s="43"/>
      <c r="CJ68" s="43"/>
      <c r="CL68" s="43"/>
      <c r="CP68" s="43"/>
      <c r="CR68" s="43"/>
      <c r="CV68" s="43"/>
      <c r="CX68" s="43"/>
      <c r="DB68" s="43"/>
      <c r="DD68" s="43"/>
    </row>
    <row r="69">
      <c r="N69" s="43"/>
      <c r="AJ69" s="43"/>
      <c r="AN69" s="43"/>
      <c r="AP69" s="43"/>
      <c r="AT69" s="43"/>
      <c r="AV69" s="43"/>
      <c r="AZ69" s="43"/>
      <c r="BB69" s="43"/>
      <c r="BF69" s="43"/>
      <c r="BH69" s="43"/>
      <c r="BL69" s="43"/>
      <c r="BN69" s="43"/>
      <c r="BR69" s="43"/>
      <c r="BT69" s="43"/>
      <c r="BX69" s="43"/>
      <c r="BZ69" s="43"/>
      <c r="CD69" s="43"/>
      <c r="CF69" s="43"/>
      <c r="CJ69" s="43"/>
      <c r="CL69" s="43"/>
      <c r="CP69" s="43"/>
      <c r="CR69" s="43"/>
      <c r="CV69" s="43"/>
      <c r="CX69" s="43"/>
      <c r="DB69" s="43"/>
      <c r="DD69" s="43"/>
    </row>
    <row r="70">
      <c r="N70" s="43"/>
      <c r="AJ70" s="43"/>
      <c r="AN70" s="43"/>
      <c r="AP70" s="43"/>
      <c r="AT70" s="43"/>
      <c r="AV70" s="43"/>
      <c r="AZ70" s="43"/>
      <c r="BB70" s="43"/>
      <c r="BF70" s="43"/>
      <c r="BH70" s="43"/>
      <c r="BL70" s="43"/>
      <c r="BN70" s="43"/>
      <c r="BR70" s="43"/>
      <c r="BT70" s="43"/>
      <c r="BX70" s="43"/>
      <c r="BZ70" s="43"/>
      <c r="CD70" s="43"/>
      <c r="CF70" s="43"/>
      <c r="CJ70" s="43"/>
      <c r="CL70" s="43"/>
      <c r="CP70" s="43"/>
      <c r="CR70" s="43"/>
      <c r="CV70" s="43"/>
      <c r="CX70" s="43"/>
      <c r="DB70" s="43"/>
      <c r="DD70" s="43"/>
    </row>
    <row r="71">
      <c r="N71" s="43"/>
      <c r="AJ71" s="43"/>
      <c r="AN71" s="43"/>
      <c r="AP71" s="43"/>
      <c r="AT71" s="43"/>
      <c r="AV71" s="43"/>
      <c r="AZ71" s="43"/>
      <c r="BB71" s="43"/>
      <c r="BF71" s="43"/>
      <c r="BH71" s="43"/>
      <c r="BL71" s="43"/>
      <c r="BN71" s="43"/>
      <c r="BR71" s="43"/>
      <c r="BT71" s="43"/>
      <c r="BX71" s="43"/>
      <c r="BZ71" s="43"/>
      <c r="CD71" s="43"/>
      <c r="CF71" s="43"/>
      <c r="CJ71" s="43"/>
      <c r="CL71" s="43"/>
      <c r="CP71" s="43"/>
      <c r="CR71" s="43"/>
      <c r="CV71" s="43"/>
      <c r="CX71" s="43"/>
      <c r="DB71" s="43"/>
      <c r="DD71" s="43"/>
    </row>
    <row r="72">
      <c r="N72" s="43"/>
      <c r="AJ72" s="43"/>
      <c r="AN72" s="43"/>
      <c r="AP72" s="43"/>
      <c r="AT72" s="43"/>
      <c r="AV72" s="43"/>
      <c r="AZ72" s="43"/>
      <c r="BB72" s="43"/>
      <c r="BF72" s="43"/>
      <c r="BH72" s="43"/>
      <c r="BL72" s="43"/>
      <c r="BN72" s="43"/>
      <c r="BR72" s="43"/>
      <c r="BT72" s="43"/>
      <c r="BX72" s="43"/>
      <c r="BZ72" s="43"/>
      <c r="CD72" s="43"/>
      <c r="CF72" s="43"/>
      <c r="CJ72" s="43"/>
      <c r="CL72" s="43"/>
      <c r="CP72" s="43"/>
      <c r="CR72" s="43"/>
      <c r="CV72" s="43"/>
      <c r="CX72" s="43"/>
      <c r="DB72" s="43"/>
      <c r="DD72" s="43"/>
    </row>
    <row r="73">
      <c r="N73" s="43"/>
      <c r="AJ73" s="43"/>
      <c r="AN73" s="43"/>
      <c r="AP73" s="43"/>
      <c r="AT73" s="43"/>
      <c r="AV73" s="43"/>
      <c r="AZ73" s="43"/>
      <c r="BB73" s="43"/>
      <c r="BF73" s="43"/>
      <c r="BH73" s="43"/>
      <c r="BL73" s="43"/>
      <c r="BN73" s="43"/>
      <c r="BR73" s="43"/>
      <c r="BT73" s="43"/>
      <c r="BX73" s="43"/>
      <c r="BZ73" s="43"/>
      <c r="CD73" s="43"/>
      <c r="CF73" s="43"/>
      <c r="CJ73" s="43"/>
      <c r="CL73" s="43"/>
      <c r="CP73" s="43"/>
      <c r="CR73" s="43"/>
      <c r="CV73" s="43"/>
      <c r="CX73" s="43"/>
      <c r="DB73" s="43"/>
      <c r="DD73" s="43"/>
    </row>
    <row r="74">
      <c r="N74" s="43"/>
      <c r="AJ74" s="43"/>
      <c r="AN74" s="43"/>
      <c r="AP74" s="43"/>
      <c r="AT74" s="43"/>
      <c r="AV74" s="43"/>
      <c r="AZ74" s="43"/>
      <c r="BB74" s="43"/>
      <c r="BF74" s="43"/>
      <c r="BH74" s="43"/>
      <c r="BL74" s="43"/>
      <c r="BN74" s="43"/>
      <c r="BR74" s="43"/>
      <c r="BT74" s="43"/>
      <c r="BX74" s="43"/>
      <c r="BZ74" s="43"/>
      <c r="CD74" s="43"/>
      <c r="CF74" s="43"/>
      <c r="CJ74" s="43"/>
      <c r="CL74" s="43"/>
      <c r="CP74" s="43"/>
      <c r="CR74" s="43"/>
      <c r="CV74" s="43"/>
      <c r="CX74" s="43"/>
      <c r="DB74" s="43"/>
      <c r="DD74" s="43"/>
    </row>
    <row r="75">
      <c r="N75" s="43"/>
      <c r="AJ75" s="43"/>
      <c r="AN75" s="43"/>
      <c r="AP75" s="43"/>
      <c r="AT75" s="43"/>
      <c r="AV75" s="43"/>
      <c r="AZ75" s="43"/>
      <c r="BB75" s="43"/>
      <c r="BF75" s="43"/>
      <c r="BH75" s="43"/>
      <c r="BL75" s="43"/>
      <c r="BN75" s="43"/>
      <c r="BR75" s="43"/>
      <c r="BT75" s="43"/>
      <c r="BX75" s="43"/>
      <c r="BZ75" s="43"/>
      <c r="CD75" s="43"/>
      <c r="CF75" s="43"/>
      <c r="CJ75" s="43"/>
      <c r="CL75" s="43"/>
      <c r="CP75" s="43"/>
      <c r="CR75" s="43"/>
      <c r="CV75" s="43"/>
      <c r="CX75" s="43"/>
      <c r="DB75" s="43"/>
      <c r="DD75" s="43"/>
    </row>
    <row r="76">
      <c r="N76" s="43"/>
      <c r="AJ76" s="43"/>
      <c r="AN76" s="43"/>
      <c r="AP76" s="43"/>
      <c r="AT76" s="43"/>
      <c r="AV76" s="43"/>
      <c r="AZ76" s="43"/>
      <c r="BB76" s="43"/>
      <c r="BF76" s="43"/>
      <c r="BH76" s="43"/>
      <c r="BL76" s="43"/>
      <c r="BN76" s="43"/>
      <c r="BR76" s="43"/>
      <c r="BT76" s="43"/>
      <c r="BX76" s="43"/>
      <c r="BZ76" s="43"/>
      <c r="CD76" s="43"/>
      <c r="CF76" s="43"/>
      <c r="CJ76" s="43"/>
      <c r="CL76" s="43"/>
      <c r="CP76" s="43"/>
      <c r="CR76" s="43"/>
      <c r="CV76" s="43"/>
      <c r="CX76" s="43"/>
      <c r="DB76" s="43"/>
      <c r="DD76" s="43"/>
    </row>
    <row r="77">
      <c r="N77" s="43"/>
      <c r="AJ77" s="43"/>
      <c r="AN77" s="43"/>
      <c r="AP77" s="43"/>
      <c r="AT77" s="43"/>
      <c r="AV77" s="43"/>
      <c r="AZ77" s="43"/>
      <c r="BB77" s="43"/>
      <c r="BF77" s="43"/>
      <c r="BH77" s="43"/>
      <c r="BL77" s="43"/>
      <c r="BN77" s="43"/>
      <c r="BR77" s="43"/>
      <c r="BT77" s="43"/>
      <c r="BX77" s="43"/>
      <c r="BZ77" s="43"/>
      <c r="CD77" s="43"/>
      <c r="CF77" s="43"/>
      <c r="CJ77" s="43"/>
      <c r="CL77" s="43"/>
      <c r="CP77" s="43"/>
      <c r="CR77" s="43"/>
      <c r="CV77" s="43"/>
      <c r="CX77" s="43"/>
      <c r="DB77" s="43"/>
      <c r="DD77" s="43"/>
    </row>
    <row r="78">
      <c r="N78" s="43"/>
      <c r="AJ78" s="43"/>
      <c r="AN78" s="43"/>
      <c r="AP78" s="43"/>
      <c r="AT78" s="43"/>
      <c r="AV78" s="43"/>
      <c r="AZ78" s="43"/>
      <c r="BB78" s="43"/>
      <c r="BF78" s="43"/>
      <c r="BH78" s="43"/>
      <c r="BL78" s="43"/>
      <c r="BN78" s="43"/>
      <c r="BR78" s="43"/>
      <c r="BT78" s="43"/>
      <c r="BX78" s="43"/>
      <c r="BZ78" s="43"/>
      <c r="CD78" s="43"/>
      <c r="CF78" s="43"/>
      <c r="CJ78" s="43"/>
      <c r="CL78" s="43"/>
      <c r="CP78" s="43"/>
      <c r="CR78" s="43"/>
      <c r="CV78" s="43"/>
      <c r="CX78" s="43"/>
      <c r="DB78" s="43"/>
      <c r="DD78" s="43"/>
    </row>
    <row r="79">
      <c r="N79" s="43"/>
      <c r="AJ79" s="43"/>
      <c r="AN79" s="43"/>
      <c r="AP79" s="43"/>
      <c r="AT79" s="43"/>
      <c r="AV79" s="43"/>
      <c r="AZ79" s="43"/>
      <c r="BB79" s="43"/>
      <c r="BF79" s="43"/>
      <c r="BH79" s="43"/>
      <c r="BL79" s="43"/>
      <c r="BN79" s="43"/>
      <c r="BR79" s="43"/>
      <c r="BT79" s="43"/>
      <c r="BX79" s="43"/>
      <c r="BZ79" s="43"/>
      <c r="CD79" s="43"/>
      <c r="CF79" s="43"/>
      <c r="CJ79" s="43"/>
      <c r="CL79" s="43"/>
      <c r="CP79" s="43"/>
      <c r="CR79" s="43"/>
      <c r="CV79" s="43"/>
      <c r="CX79" s="43"/>
      <c r="DB79" s="43"/>
      <c r="DD79" s="43"/>
    </row>
    <row r="80">
      <c r="N80" s="43"/>
      <c r="AJ80" s="43"/>
      <c r="AN80" s="43"/>
      <c r="AP80" s="43"/>
      <c r="AT80" s="43"/>
      <c r="AV80" s="43"/>
      <c r="AZ80" s="43"/>
      <c r="BB80" s="43"/>
      <c r="BF80" s="43"/>
      <c r="BH80" s="43"/>
      <c r="BL80" s="43"/>
      <c r="BN80" s="43"/>
      <c r="BR80" s="43"/>
      <c r="BT80" s="43"/>
      <c r="BX80" s="43"/>
      <c r="BZ80" s="43"/>
      <c r="CD80" s="43"/>
      <c r="CF80" s="43"/>
      <c r="CJ80" s="43"/>
      <c r="CL80" s="43"/>
      <c r="CP80" s="43"/>
      <c r="CR80" s="43"/>
      <c r="CV80" s="43"/>
      <c r="CX80" s="43"/>
      <c r="DB80" s="43"/>
      <c r="DD80" s="43"/>
    </row>
    <row r="81">
      <c r="N81" s="43"/>
      <c r="AJ81" s="43"/>
      <c r="AN81" s="43"/>
      <c r="AP81" s="43"/>
      <c r="AT81" s="43"/>
      <c r="AV81" s="43"/>
      <c r="AZ81" s="43"/>
      <c r="BB81" s="43"/>
      <c r="BF81" s="43"/>
      <c r="BH81" s="43"/>
      <c r="BL81" s="43"/>
      <c r="BN81" s="43"/>
      <c r="BR81" s="43"/>
      <c r="BT81" s="43"/>
      <c r="BX81" s="43"/>
      <c r="BZ81" s="43"/>
      <c r="CD81" s="43"/>
      <c r="CF81" s="43"/>
      <c r="CJ81" s="43"/>
      <c r="CL81" s="43"/>
      <c r="CP81" s="43"/>
      <c r="CR81" s="43"/>
      <c r="CV81" s="43"/>
      <c r="CX81" s="43"/>
      <c r="DB81" s="43"/>
      <c r="DD81" s="43"/>
    </row>
    <row r="82">
      <c r="N82" s="43"/>
      <c r="AJ82" s="43"/>
      <c r="AN82" s="43"/>
      <c r="AP82" s="43"/>
      <c r="AT82" s="43"/>
      <c r="AV82" s="43"/>
      <c r="AZ82" s="43"/>
      <c r="BB82" s="43"/>
      <c r="BF82" s="43"/>
      <c r="BH82" s="43"/>
      <c r="BL82" s="43"/>
      <c r="BN82" s="43"/>
      <c r="BR82" s="43"/>
      <c r="BT82" s="43"/>
      <c r="BX82" s="43"/>
      <c r="BZ82" s="43"/>
      <c r="CD82" s="43"/>
      <c r="CF82" s="43"/>
      <c r="CJ82" s="43"/>
      <c r="CL82" s="43"/>
      <c r="CP82" s="43"/>
      <c r="CR82" s="43"/>
      <c r="CV82" s="43"/>
      <c r="CX82" s="43"/>
      <c r="DB82" s="43"/>
      <c r="DD82" s="43"/>
    </row>
    <row r="83">
      <c r="N83" s="43"/>
      <c r="AJ83" s="43"/>
      <c r="AN83" s="43"/>
      <c r="AP83" s="43"/>
      <c r="AT83" s="43"/>
      <c r="AV83" s="43"/>
      <c r="AZ83" s="43"/>
      <c r="BB83" s="43"/>
      <c r="BF83" s="43"/>
      <c r="BH83" s="43"/>
      <c r="BL83" s="43"/>
      <c r="BN83" s="43"/>
      <c r="BR83" s="43"/>
      <c r="BT83" s="43"/>
      <c r="BX83" s="43"/>
      <c r="BZ83" s="43"/>
      <c r="CD83" s="43"/>
      <c r="CF83" s="43"/>
      <c r="CJ83" s="43"/>
      <c r="CL83" s="43"/>
      <c r="CP83" s="43"/>
      <c r="CR83" s="43"/>
      <c r="CV83" s="43"/>
      <c r="CX83" s="43"/>
      <c r="DB83" s="43"/>
      <c r="DD83" s="43"/>
    </row>
    <row r="84">
      <c r="N84" s="43"/>
      <c r="AJ84" s="43"/>
      <c r="AN84" s="43"/>
      <c r="AP84" s="43"/>
      <c r="AT84" s="43"/>
      <c r="AV84" s="43"/>
      <c r="AZ84" s="43"/>
      <c r="BB84" s="43"/>
      <c r="BF84" s="43"/>
      <c r="BH84" s="43"/>
      <c r="BL84" s="43"/>
      <c r="BN84" s="43"/>
      <c r="BR84" s="43"/>
      <c r="BT84" s="43"/>
      <c r="BX84" s="43"/>
      <c r="BZ84" s="43"/>
      <c r="CD84" s="43"/>
      <c r="CF84" s="43"/>
      <c r="CJ84" s="43"/>
      <c r="CL84" s="43"/>
      <c r="CP84" s="43"/>
      <c r="CR84" s="43"/>
      <c r="CV84" s="43"/>
      <c r="CX84" s="43"/>
      <c r="DB84" s="43"/>
      <c r="DD84" s="43"/>
    </row>
    <row r="85">
      <c r="N85" s="43"/>
      <c r="AJ85" s="43"/>
      <c r="AN85" s="43"/>
      <c r="AP85" s="43"/>
      <c r="AT85" s="43"/>
      <c r="AV85" s="43"/>
      <c r="AZ85" s="43"/>
      <c r="BB85" s="43"/>
      <c r="BF85" s="43"/>
      <c r="BH85" s="43"/>
      <c r="BL85" s="43"/>
      <c r="BN85" s="43"/>
      <c r="BR85" s="43"/>
      <c r="BT85" s="43"/>
      <c r="BX85" s="43"/>
      <c r="BZ85" s="43"/>
      <c r="CD85" s="43"/>
      <c r="CF85" s="43"/>
      <c r="CJ85" s="43"/>
      <c r="CL85" s="43"/>
      <c r="CP85" s="43"/>
      <c r="CR85" s="43"/>
      <c r="CV85" s="43"/>
      <c r="CX85" s="43"/>
      <c r="DB85" s="43"/>
      <c r="DD85" s="43"/>
    </row>
    <row r="86">
      <c r="N86" s="43"/>
      <c r="AJ86" s="43"/>
      <c r="AN86" s="43"/>
      <c r="AP86" s="43"/>
      <c r="AT86" s="43"/>
      <c r="AV86" s="43"/>
      <c r="AZ86" s="43"/>
      <c r="BB86" s="43"/>
      <c r="BF86" s="43"/>
      <c r="BH86" s="43"/>
      <c r="BL86" s="43"/>
      <c r="BN86" s="43"/>
      <c r="BR86" s="43"/>
      <c r="BT86" s="43"/>
      <c r="BX86" s="43"/>
      <c r="BZ86" s="43"/>
      <c r="CD86" s="43"/>
      <c r="CF86" s="43"/>
      <c r="CJ86" s="43"/>
      <c r="CL86" s="43"/>
      <c r="CP86" s="43"/>
      <c r="CR86" s="43"/>
      <c r="CV86" s="43"/>
      <c r="CX86" s="43"/>
      <c r="DB86" s="43"/>
      <c r="DD86" s="43"/>
    </row>
    <row r="87">
      <c r="N87" s="43"/>
      <c r="AJ87" s="43"/>
      <c r="AN87" s="43"/>
      <c r="AP87" s="43"/>
      <c r="AT87" s="43"/>
      <c r="AV87" s="43"/>
      <c r="AZ87" s="43"/>
      <c r="BB87" s="43"/>
      <c r="BF87" s="43"/>
      <c r="BH87" s="43"/>
      <c r="BL87" s="43"/>
      <c r="BN87" s="43"/>
      <c r="BR87" s="43"/>
      <c r="BT87" s="43"/>
      <c r="BX87" s="43"/>
      <c r="BZ87" s="43"/>
      <c r="CD87" s="43"/>
      <c r="CF87" s="43"/>
      <c r="CJ87" s="43"/>
      <c r="CL87" s="43"/>
      <c r="CP87" s="43"/>
      <c r="CR87" s="43"/>
      <c r="CV87" s="43"/>
      <c r="CX87" s="43"/>
      <c r="DB87" s="43"/>
      <c r="DD87" s="43"/>
    </row>
    <row r="88">
      <c r="N88" s="43"/>
      <c r="AJ88" s="43"/>
      <c r="AN88" s="43"/>
      <c r="AP88" s="43"/>
      <c r="AT88" s="43"/>
      <c r="AV88" s="43"/>
      <c r="AZ88" s="43"/>
      <c r="BB88" s="43"/>
      <c r="BF88" s="43"/>
      <c r="BH88" s="43"/>
      <c r="BL88" s="43"/>
      <c r="BN88" s="43"/>
      <c r="BR88" s="43"/>
      <c r="BT88" s="43"/>
      <c r="BX88" s="43"/>
      <c r="BZ88" s="43"/>
      <c r="CD88" s="43"/>
      <c r="CF88" s="43"/>
      <c r="CJ88" s="43"/>
      <c r="CL88" s="43"/>
      <c r="CP88" s="43"/>
      <c r="CR88" s="43"/>
      <c r="CV88" s="43"/>
      <c r="CX88" s="43"/>
      <c r="DB88" s="43"/>
      <c r="DD88" s="43"/>
    </row>
    <row r="89">
      <c r="N89" s="43"/>
      <c r="AJ89" s="43"/>
      <c r="AN89" s="43"/>
      <c r="AP89" s="43"/>
      <c r="AT89" s="43"/>
      <c r="AV89" s="43"/>
      <c r="AZ89" s="43"/>
      <c r="BB89" s="43"/>
      <c r="BF89" s="43"/>
      <c r="BH89" s="43"/>
      <c r="BL89" s="43"/>
      <c r="BN89" s="43"/>
      <c r="BR89" s="43"/>
      <c r="BT89" s="43"/>
      <c r="BX89" s="43"/>
      <c r="BZ89" s="43"/>
      <c r="CD89" s="43"/>
      <c r="CF89" s="43"/>
      <c r="CJ89" s="43"/>
      <c r="CL89" s="43"/>
      <c r="CP89" s="43"/>
      <c r="CR89" s="43"/>
      <c r="CV89" s="43"/>
      <c r="CX89" s="43"/>
      <c r="DB89" s="43"/>
      <c r="DD89" s="43"/>
    </row>
    <row r="90">
      <c r="N90" s="43"/>
      <c r="AJ90" s="43"/>
      <c r="AN90" s="43"/>
      <c r="AP90" s="43"/>
      <c r="AT90" s="43"/>
      <c r="AV90" s="43"/>
      <c r="AZ90" s="43"/>
      <c r="BB90" s="43"/>
      <c r="BF90" s="43"/>
      <c r="BH90" s="43"/>
      <c r="BL90" s="43"/>
      <c r="BN90" s="43"/>
      <c r="BR90" s="43"/>
      <c r="BT90" s="43"/>
      <c r="BX90" s="43"/>
      <c r="BZ90" s="43"/>
      <c r="CD90" s="43"/>
      <c r="CF90" s="43"/>
      <c r="CJ90" s="43"/>
      <c r="CL90" s="43"/>
      <c r="CP90" s="43"/>
      <c r="CR90" s="43"/>
      <c r="CV90" s="43"/>
      <c r="CX90" s="43"/>
      <c r="DB90" s="43"/>
      <c r="DD90" s="43"/>
    </row>
    <row r="91">
      <c r="N91" s="43"/>
      <c r="AJ91" s="43"/>
      <c r="AN91" s="43"/>
      <c r="AP91" s="43"/>
      <c r="AT91" s="43"/>
      <c r="AV91" s="43"/>
      <c r="AZ91" s="43"/>
      <c r="BB91" s="43"/>
      <c r="BF91" s="43"/>
      <c r="BH91" s="43"/>
      <c r="BL91" s="43"/>
      <c r="BN91" s="43"/>
      <c r="BR91" s="43"/>
      <c r="BT91" s="43"/>
      <c r="BX91" s="43"/>
      <c r="BZ91" s="43"/>
      <c r="CD91" s="43"/>
      <c r="CF91" s="43"/>
      <c r="CJ91" s="43"/>
      <c r="CL91" s="43"/>
      <c r="CP91" s="43"/>
      <c r="CR91" s="43"/>
      <c r="CV91" s="43"/>
      <c r="CX91" s="43"/>
      <c r="DB91" s="43"/>
      <c r="DD91" s="43"/>
    </row>
    <row r="92">
      <c r="N92" s="43"/>
      <c r="AJ92" s="43"/>
      <c r="AN92" s="43"/>
      <c r="AP92" s="43"/>
      <c r="AT92" s="43"/>
      <c r="AV92" s="43"/>
      <c r="AZ92" s="43"/>
      <c r="BB92" s="43"/>
      <c r="BF92" s="43"/>
      <c r="BH92" s="43"/>
      <c r="BL92" s="43"/>
      <c r="BN92" s="43"/>
      <c r="BR92" s="43"/>
      <c r="BT92" s="43"/>
      <c r="BX92" s="43"/>
      <c r="BZ92" s="43"/>
      <c r="CD92" s="43"/>
      <c r="CF92" s="43"/>
      <c r="CJ92" s="43"/>
      <c r="CL92" s="43"/>
      <c r="CP92" s="43"/>
      <c r="CR92" s="43"/>
      <c r="CV92" s="43"/>
      <c r="CX92" s="43"/>
      <c r="DB92" s="43"/>
      <c r="DD92" s="43"/>
    </row>
    <row r="93">
      <c r="N93" s="43"/>
      <c r="AJ93" s="43"/>
      <c r="AN93" s="43"/>
      <c r="AP93" s="43"/>
      <c r="AT93" s="43"/>
      <c r="AV93" s="43"/>
      <c r="AZ93" s="43"/>
      <c r="BB93" s="43"/>
      <c r="BF93" s="43"/>
      <c r="BH93" s="43"/>
      <c r="BL93" s="43"/>
      <c r="BN93" s="43"/>
      <c r="BR93" s="43"/>
      <c r="BT93" s="43"/>
      <c r="BX93" s="43"/>
      <c r="BZ93" s="43"/>
      <c r="CD93" s="43"/>
      <c r="CF93" s="43"/>
      <c r="CJ93" s="43"/>
      <c r="CL93" s="43"/>
      <c r="CP93" s="43"/>
      <c r="CR93" s="43"/>
      <c r="CV93" s="43"/>
      <c r="CX93" s="43"/>
      <c r="DB93" s="43"/>
      <c r="DD93" s="43"/>
    </row>
    <row r="94">
      <c r="N94" s="43"/>
      <c r="AJ94" s="43"/>
      <c r="AN94" s="43"/>
      <c r="AP94" s="43"/>
      <c r="AT94" s="43"/>
      <c r="AV94" s="43"/>
      <c r="AZ94" s="43"/>
      <c r="BB94" s="43"/>
      <c r="BF94" s="43"/>
      <c r="BH94" s="43"/>
      <c r="BL94" s="43"/>
      <c r="BN94" s="43"/>
      <c r="BR94" s="43"/>
      <c r="BT94" s="43"/>
      <c r="BX94" s="43"/>
      <c r="BZ94" s="43"/>
      <c r="CD94" s="43"/>
      <c r="CF94" s="43"/>
      <c r="CJ94" s="43"/>
      <c r="CL94" s="43"/>
      <c r="CP94" s="43"/>
      <c r="CR94" s="43"/>
      <c r="CV94" s="43"/>
      <c r="CX94" s="43"/>
      <c r="DB94" s="43"/>
      <c r="DD94" s="43"/>
    </row>
    <row r="95">
      <c r="N95" s="43"/>
      <c r="AJ95" s="43"/>
      <c r="AN95" s="43"/>
      <c r="AP95" s="43"/>
      <c r="AT95" s="43"/>
      <c r="AV95" s="43"/>
      <c r="AZ95" s="43"/>
      <c r="BB95" s="43"/>
      <c r="BF95" s="43"/>
      <c r="BH95" s="43"/>
      <c r="BL95" s="43"/>
      <c r="BN95" s="43"/>
      <c r="BR95" s="43"/>
      <c r="BT95" s="43"/>
      <c r="BX95" s="43"/>
      <c r="BZ95" s="43"/>
      <c r="CD95" s="43"/>
      <c r="CF95" s="43"/>
      <c r="CJ95" s="43"/>
      <c r="CL95" s="43"/>
      <c r="CP95" s="43"/>
      <c r="CR95" s="43"/>
      <c r="CV95" s="43"/>
      <c r="CX95" s="43"/>
      <c r="DB95" s="43"/>
      <c r="DD95" s="43"/>
    </row>
    <row r="96">
      <c r="N96" s="43"/>
      <c r="AJ96" s="43"/>
      <c r="AN96" s="43"/>
      <c r="AP96" s="43"/>
      <c r="AT96" s="43"/>
      <c r="AV96" s="43"/>
      <c r="AZ96" s="43"/>
      <c r="BB96" s="43"/>
      <c r="BF96" s="43"/>
      <c r="BH96" s="43"/>
      <c r="BL96" s="43"/>
      <c r="BN96" s="43"/>
      <c r="BR96" s="43"/>
      <c r="BT96" s="43"/>
      <c r="BX96" s="43"/>
      <c r="BZ96" s="43"/>
      <c r="CD96" s="43"/>
      <c r="CF96" s="43"/>
      <c r="CJ96" s="43"/>
      <c r="CL96" s="43"/>
      <c r="CP96" s="43"/>
      <c r="CR96" s="43"/>
      <c r="CV96" s="43"/>
      <c r="CX96" s="43"/>
      <c r="DB96" s="43"/>
      <c r="DD96" s="43"/>
    </row>
    <row r="97">
      <c r="N97" s="43"/>
      <c r="AJ97" s="43"/>
      <c r="AN97" s="43"/>
      <c r="AP97" s="43"/>
      <c r="AT97" s="43"/>
      <c r="AV97" s="43"/>
      <c r="AZ97" s="43"/>
      <c r="BB97" s="43"/>
      <c r="BF97" s="43"/>
      <c r="BH97" s="43"/>
      <c r="BL97" s="43"/>
      <c r="BN97" s="43"/>
      <c r="BR97" s="43"/>
      <c r="BT97" s="43"/>
      <c r="BX97" s="43"/>
      <c r="BZ97" s="43"/>
      <c r="CD97" s="43"/>
      <c r="CF97" s="43"/>
      <c r="CJ97" s="43"/>
      <c r="CL97" s="43"/>
      <c r="CP97" s="43"/>
      <c r="CR97" s="43"/>
      <c r="CV97" s="43"/>
      <c r="CX97" s="43"/>
      <c r="DB97" s="43"/>
      <c r="DD97" s="43"/>
    </row>
    <row r="98">
      <c r="N98" s="43"/>
      <c r="AJ98" s="43"/>
      <c r="AN98" s="43"/>
      <c r="AP98" s="43"/>
      <c r="AT98" s="43"/>
      <c r="AV98" s="43"/>
      <c r="AZ98" s="43"/>
      <c r="BB98" s="43"/>
      <c r="BF98" s="43"/>
      <c r="BH98" s="43"/>
      <c r="BL98" s="43"/>
      <c r="BN98" s="43"/>
      <c r="BR98" s="43"/>
      <c r="BT98" s="43"/>
      <c r="BX98" s="43"/>
      <c r="BZ98" s="43"/>
      <c r="CD98" s="43"/>
      <c r="CF98" s="43"/>
      <c r="CJ98" s="43"/>
      <c r="CL98" s="43"/>
      <c r="CP98" s="43"/>
      <c r="CR98" s="43"/>
      <c r="CV98" s="43"/>
      <c r="CX98" s="43"/>
      <c r="DB98" s="43"/>
      <c r="DD98" s="43"/>
    </row>
    <row r="99">
      <c r="N99" s="43"/>
      <c r="AJ99" s="43"/>
      <c r="AN99" s="43"/>
      <c r="AP99" s="43"/>
      <c r="AT99" s="43"/>
      <c r="AV99" s="43"/>
      <c r="AZ99" s="43"/>
      <c r="BB99" s="43"/>
      <c r="BF99" s="43"/>
      <c r="BH99" s="43"/>
      <c r="BL99" s="43"/>
      <c r="BN99" s="43"/>
      <c r="BR99" s="43"/>
      <c r="BT99" s="43"/>
      <c r="BX99" s="43"/>
      <c r="BZ99" s="43"/>
      <c r="CD99" s="43"/>
      <c r="CF99" s="43"/>
      <c r="CJ99" s="43"/>
      <c r="CL99" s="43"/>
      <c r="CP99" s="43"/>
      <c r="CR99" s="43"/>
      <c r="CV99" s="43"/>
      <c r="CX99" s="43"/>
      <c r="DB99" s="43"/>
      <c r="DD99" s="43"/>
    </row>
    <row r="100">
      <c r="N100" s="43"/>
      <c r="AJ100" s="43"/>
      <c r="AN100" s="43"/>
      <c r="AP100" s="43"/>
      <c r="AT100" s="43"/>
      <c r="AV100" s="43"/>
      <c r="AZ100" s="43"/>
      <c r="BB100" s="43"/>
      <c r="BF100" s="43"/>
      <c r="BH100" s="43"/>
      <c r="BL100" s="43"/>
      <c r="BN100" s="43"/>
      <c r="BR100" s="43"/>
      <c r="BT100" s="43"/>
      <c r="BX100" s="43"/>
      <c r="BZ100" s="43"/>
      <c r="CD100" s="43"/>
      <c r="CF100" s="43"/>
      <c r="CJ100" s="43"/>
      <c r="CL100" s="43"/>
      <c r="CP100" s="43"/>
      <c r="CR100" s="43"/>
      <c r="CV100" s="43"/>
      <c r="CX100" s="43"/>
      <c r="DB100" s="43"/>
      <c r="DD100" s="43"/>
    </row>
    <row r="101">
      <c r="N101" s="43"/>
      <c r="AJ101" s="43"/>
      <c r="AN101" s="43"/>
      <c r="AP101" s="43"/>
      <c r="AT101" s="43"/>
      <c r="AV101" s="43"/>
      <c r="AZ101" s="43"/>
      <c r="BB101" s="43"/>
      <c r="BF101" s="43"/>
      <c r="BH101" s="43"/>
      <c r="BL101" s="43"/>
      <c r="BN101" s="43"/>
      <c r="BR101" s="43"/>
      <c r="BT101" s="43"/>
      <c r="BX101" s="43"/>
      <c r="BZ101" s="43"/>
      <c r="CD101" s="43"/>
      <c r="CF101" s="43"/>
      <c r="CJ101" s="43"/>
      <c r="CL101" s="43"/>
      <c r="CP101" s="43"/>
      <c r="CR101" s="43"/>
      <c r="CV101" s="43"/>
      <c r="CX101" s="43"/>
      <c r="DB101" s="43"/>
      <c r="DD101" s="43"/>
    </row>
    <row r="102">
      <c r="N102" s="43"/>
      <c r="AJ102" s="43"/>
      <c r="AN102" s="43"/>
      <c r="AP102" s="43"/>
      <c r="AT102" s="43"/>
      <c r="AV102" s="43"/>
      <c r="AZ102" s="43"/>
      <c r="BB102" s="43"/>
      <c r="BF102" s="43"/>
      <c r="BH102" s="43"/>
      <c r="BL102" s="43"/>
      <c r="BN102" s="43"/>
      <c r="BR102" s="43"/>
      <c r="BT102" s="43"/>
      <c r="BX102" s="43"/>
      <c r="BZ102" s="43"/>
      <c r="CD102" s="43"/>
      <c r="CF102" s="43"/>
      <c r="CJ102" s="43"/>
      <c r="CL102" s="43"/>
      <c r="CP102" s="43"/>
      <c r="CR102" s="43"/>
      <c r="CV102" s="43"/>
      <c r="CX102" s="43"/>
      <c r="DB102" s="43"/>
      <c r="DD102" s="43"/>
    </row>
    <row r="103">
      <c r="N103" s="43"/>
      <c r="AJ103" s="43"/>
      <c r="AN103" s="43"/>
      <c r="AP103" s="43"/>
      <c r="AT103" s="43"/>
      <c r="AV103" s="43"/>
      <c r="AZ103" s="43"/>
      <c r="BB103" s="43"/>
      <c r="BF103" s="43"/>
      <c r="BH103" s="43"/>
      <c r="BL103" s="43"/>
      <c r="BN103" s="43"/>
      <c r="BR103" s="43"/>
      <c r="BT103" s="43"/>
      <c r="BX103" s="43"/>
      <c r="BZ103" s="43"/>
      <c r="CD103" s="43"/>
      <c r="CF103" s="43"/>
      <c r="CJ103" s="43"/>
      <c r="CL103" s="43"/>
      <c r="CP103" s="43"/>
      <c r="CR103" s="43"/>
      <c r="CV103" s="43"/>
      <c r="CX103" s="43"/>
      <c r="DB103" s="43"/>
      <c r="DD103" s="43"/>
    </row>
    <row r="104">
      <c r="N104" s="43"/>
      <c r="AJ104" s="43"/>
      <c r="AN104" s="43"/>
      <c r="AP104" s="43"/>
      <c r="AT104" s="43"/>
      <c r="AV104" s="43"/>
      <c r="AZ104" s="43"/>
      <c r="BB104" s="43"/>
      <c r="BF104" s="43"/>
      <c r="BH104" s="43"/>
      <c r="BL104" s="43"/>
      <c r="BN104" s="43"/>
      <c r="BR104" s="43"/>
      <c r="BT104" s="43"/>
      <c r="BX104" s="43"/>
      <c r="BZ104" s="43"/>
      <c r="CD104" s="43"/>
      <c r="CF104" s="43"/>
      <c r="CJ104" s="43"/>
      <c r="CL104" s="43"/>
      <c r="CP104" s="43"/>
      <c r="CR104" s="43"/>
      <c r="CV104" s="43"/>
      <c r="CX104" s="43"/>
      <c r="DB104" s="43"/>
      <c r="DD104" s="43"/>
    </row>
    <row r="105">
      <c r="N105" s="43"/>
      <c r="AJ105" s="43"/>
      <c r="AN105" s="43"/>
      <c r="AP105" s="43"/>
      <c r="AT105" s="43"/>
      <c r="AV105" s="43"/>
      <c r="AZ105" s="43"/>
      <c r="BB105" s="43"/>
      <c r="BF105" s="43"/>
      <c r="BH105" s="43"/>
      <c r="BL105" s="43"/>
      <c r="BN105" s="43"/>
      <c r="BR105" s="43"/>
      <c r="BT105" s="43"/>
      <c r="BX105" s="43"/>
      <c r="BZ105" s="43"/>
      <c r="CD105" s="43"/>
      <c r="CF105" s="43"/>
      <c r="CJ105" s="43"/>
      <c r="CL105" s="43"/>
      <c r="CP105" s="43"/>
      <c r="CR105" s="43"/>
      <c r="CV105" s="43"/>
      <c r="CX105" s="43"/>
      <c r="DB105" s="43"/>
      <c r="DD105" s="43"/>
    </row>
    <row r="106">
      <c r="N106" s="43"/>
      <c r="AJ106" s="43"/>
      <c r="AN106" s="43"/>
      <c r="AP106" s="43"/>
      <c r="AT106" s="43"/>
      <c r="AV106" s="43"/>
      <c r="AZ106" s="43"/>
      <c r="BB106" s="43"/>
      <c r="BF106" s="43"/>
      <c r="BH106" s="43"/>
      <c r="BL106" s="43"/>
      <c r="BN106" s="43"/>
      <c r="BR106" s="43"/>
      <c r="BT106" s="43"/>
      <c r="BX106" s="43"/>
      <c r="BZ106" s="43"/>
      <c r="CD106" s="43"/>
      <c r="CF106" s="43"/>
      <c r="CJ106" s="43"/>
      <c r="CL106" s="43"/>
      <c r="CP106" s="43"/>
      <c r="CR106" s="43"/>
      <c r="CV106" s="43"/>
      <c r="CX106" s="43"/>
      <c r="DB106" s="43"/>
      <c r="DD106" s="43"/>
    </row>
    <row r="107">
      <c r="N107" s="43"/>
      <c r="AJ107" s="43"/>
      <c r="AN107" s="43"/>
      <c r="AP107" s="43"/>
      <c r="AT107" s="43"/>
      <c r="AV107" s="43"/>
      <c r="AZ107" s="43"/>
      <c r="BB107" s="43"/>
      <c r="BF107" s="43"/>
      <c r="BH107" s="43"/>
      <c r="BL107" s="43"/>
      <c r="BN107" s="43"/>
      <c r="BR107" s="43"/>
      <c r="BT107" s="43"/>
      <c r="BX107" s="43"/>
      <c r="BZ107" s="43"/>
      <c r="CD107" s="43"/>
      <c r="CF107" s="43"/>
      <c r="CJ107" s="43"/>
      <c r="CL107" s="43"/>
      <c r="CP107" s="43"/>
      <c r="CR107" s="43"/>
      <c r="CV107" s="43"/>
      <c r="CX107" s="43"/>
      <c r="DB107" s="43"/>
      <c r="DD107" s="43"/>
    </row>
    <row r="108">
      <c r="N108" s="43"/>
      <c r="AJ108" s="43"/>
      <c r="AN108" s="43"/>
      <c r="AP108" s="43"/>
      <c r="AT108" s="43"/>
      <c r="AV108" s="43"/>
      <c r="AZ108" s="43"/>
      <c r="BB108" s="43"/>
      <c r="BF108" s="43"/>
      <c r="BH108" s="43"/>
      <c r="BL108" s="43"/>
      <c r="BN108" s="43"/>
      <c r="BR108" s="43"/>
      <c r="BT108" s="43"/>
      <c r="BX108" s="43"/>
      <c r="BZ108" s="43"/>
      <c r="CD108" s="43"/>
      <c r="CF108" s="43"/>
      <c r="CJ108" s="43"/>
      <c r="CL108" s="43"/>
      <c r="CP108" s="43"/>
      <c r="CR108" s="43"/>
      <c r="CV108" s="43"/>
      <c r="CX108" s="43"/>
      <c r="DB108" s="43"/>
      <c r="DD108" s="43"/>
    </row>
    <row r="109">
      <c r="N109" s="43"/>
      <c r="AJ109" s="43"/>
      <c r="AN109" s="43"/>
      <c r="AP109" s="43"/>
      <c r="AT109" s="43"/>
      <c r="AV109" s="43"/>
      <c r="AZ109" s="43"/>
      <c r="BB109" s="43"/>
      <c r="BF109" s="43"/>
      <c r="BH109" s="43"/>
      <c r="BL109" s="43"/>
      <c r="BN109" s="43"/>
      <c r="BR109" s="43"/>
      <c r="BT109" s="43"/>
      <c r="BX109" s="43"/>
      <c r="BZ109" s="43"/>
      <c r="CD109" s="43"/>
      <c r="CF109" s="43"/>
      <c r="CJ109" s="43"/>
      <c r="CL109" s="43"/>
      <c r="CP109" s="43"/>
      <c r="CR109" s="43"/>
      <c r="CV109" s="43"/>
      <c r="CX109" s="43"/>
      <c r="DB109" s="43"/>
      <c r="DD109" s="43"/>
    </row>
    <row r="110">
      <c r="N110" s="43"/>
      <c r="AJ110" s="43"/>
      <c r="AN110" s="43"/>
      <c r="AP110" s="43"/>
      <c r="AT110" s="43"/>
      <c r="AV110" s="43"/>
      <c r="AZ110" s="43"/>
      <c r="BB110" s="43"/>
      <c r="BF110" s="43"/>
      <c r="BH110" s="43"/>
      <c r="BL110" s="43"/>
      <c r="BN110" s="43"/>
      <c r="BR110" s="43"/>
      <c r="BT110" s="43"/>
      <c r="BX110" s="43"/>
      <c r="BZ110" s="43"/>
      <c r="CD110" s="43"/>
      <c r="CF110" s="43"/>
      <c r="CJ110" s="43"/>
      <c r="CL110" s="43"/>
      <c r="CP110" s="43"/>
      <c r="CR110" s="43"/>
      <c r="CV110" s="43"/>
      <c r="CX110" s="43"/>
      <c r="DB110" s="43"/>
      <c r="DD110" s="43"/>
    </row>
    <row r="111">
      <c r="N111" s="43"/>
      <c r="AJ111" s="43"/>
      <c r="AN111" s="43"/>
      <c r="AP111" s="43"/>
      <c r="AT111" s="43"/>
      <c r="AV111" s="43"/>
      <c r="AZ111" s="43"/>
      <c r="BB111" s="43"/>
      <c r="BF111" s="43"/>
      <c r="BH111" s="43"/>
      <c r="BL111" s="43"/>
      <c r="BN111" s="43"/>
      <c r="BR111" s="43"/>
      <c r="BT111" s="43"/>
      <c r="BX111" s="43"/>
      <c r="BZ111" s="43"/>
      <c r="CD111" s="43"/>
      <c r="CF111" s="43"/>
      <c r="CJ111" s="43"/>
      <c r="CL111" s="43"/>
      <c r="CP111" s="43"/>
      <c r="CR111" s="43"/>
      <c r="CV111" s="43"/>
      <c r="CX111" s="43"/>
      <c r="DB111" s="43"/>
      <c r="DD111" s="43"/>
    </row>
    <row r="112">
      <c r="N112" s="43"/>
      <c r="AJ112" s="43"/>
      <c r="AN112" s="43"/>
      <c r="AP112" s="43"/>
      <c r="AT112" s="43"/>
      <c r="AV112" s="43"/>
      <c r="AZ112" s="43"/>
      <c r="BB112" s="43"/>
      <c r="BF112" s="43"/>
      <c r="BH112" s="43"/>
      <c r="BL112" s="43"/>
      <c r="BN112" s="43"/>
      <c r="BR112" s="43"/>
      <c r="BT112" s="43"/>
      <c r="BX112" s="43"/>
      <c r="BZ112" s="43"/>
      <c r="CD112" s="43"/>
      <c r="CF112" s="43"/>
      <c r="CJ112" s="43"/>
      <c r="CL112" s="43"/>
      <c r="CP112" s="43"/>
      <c r="CR112" s="43"/>
      <c r="CV112" s="43"/>
      <c r="CX112" s="43"/>
      <c r="DB112" s="43"/>
      <c r="DD112" s="43"/>
    </row>
    <row r="113">
      <c r="N113" s="43"/>
      <c r="AJ113" s="43"/>
      <c r="AN113" s="43"/>
      <c r="AP113" s="43"/>
      <c r="AT113" s="43"/>
      <c r="AV113" s="43"/>
      <c r="AZ113" s="43"/>
      <c r="BB113" s="43"/>
      <c r="BF113" s="43"/>
      <c r="BH113" s="43"/>
      <c r="BL113" s="43"/>
      <c r="BN113" s="43"/>
      <c r="BR113" s="43"/>
      <c r="BT113" s="43"/>
      <c r="BX113" s="43"/>
      <c r="BZ113" s="43"/>
      <c r="CD113" s="43"/>
      <c r="CF113" s="43"/>
      <c r="CJ113" s="43"/>
      <c r="CL113" s="43"/>
      <c r="CP113" s="43"/>
      <c r="CR113" s="43"/>
      <c r="CV113" s="43"/>
      <c r="CX113" s="43"/>
      <c r="DB113" s="43"/>
      <c r="DD113" s="43"/>
    </row>
    <row r="114">
      <c r="N114" s="43"/>
      <c r="AJ114" s="43"/>
      <c r="AN114" s="43"/>
      <c r="AP114" s="43"/>
      <c r="AT114" s="43"/>
      <c r="AV114" s="43"/>
      <c r="AZ114" s="43"/>
      <c r="BB114" s="43"/>
      <c r="BF114" s="43"/>
      <c r="BH114" s="43"/>
      <c r="BL114" s="43"/>
      <c r="BN114" s="43"/>
      <c r="BR114" s="43"/>
      <c r="BT114" s="43"/>
      <c r="BX114" s="43"/>
      <c r="BZ114" s="43"/>
      <c r="CD114" s="43"/>
      <c r="CF114" s="43"/>
      <c r="CJ114" s="43"/>
      <c r="CL114" s="43"/>
      <c r="CP114" s="43"/>
      <c r="CR114" s="43"/>
      <c r="CV114" s="43"/>
      <c r="CX114" s="43"/>
      <c r="DB114" s="43"/>
      <c r="DD114" s="43"/>
    </row>
    <row r="115">
      <c r="N115" s="43"/>
      <c r="AJ115" s="43"/>
      <c r="AN115" s="43"/>
      <c r="AP115" s="43"/>
      <c r="AT115" s="43"/>
      <c r="AV115" s="43"/>
      <c r="AZ115" s="43"/>
      <c r="BB115" s="43"/>
      <c r="BF115" s="43"/>
      <c r="BH115" s="43"/>
      <c r="BL115" s="43"/>
      <c r="BN115" s="43"/>
      <c r="BR115" s="43"/>
      <c r="BT115" s="43"/>
      <c r="BX115" s="43"/>
      <c r="BZ115" s="43"/>
      <c r="CD115" s="43"/>
      <c r="CF115" s="43"/>
      <c r="CJ115" s="43"/>
      <c r="CL115" s="43"/>
      <c r="CP115" s="43"/>
      <c r="CR115" s="43"/>
      <c r="CV115" s="43"/>
      <c r="CX115" s="43"/>
      <c r="DB115" s="43"/>
      <c r="DD115" s="43"/>
    </row>
    <row r="116">
      <c r="N116" s="43"/>
      <c r="AJ116" s="43"/>
      <c r="AN116" s="43"/>
      <c r="AP116" s="43"/>
      <c r="AT116" s="43"/>
      <c r="AV116" s="43"/>
      <c r="AZ116" s="43"/>
      <c r="BB116" s="43"/>
      <c r="BF116" s="43"/>
      <c r="BH116" s="43"/>
      <c r="BL116" s="43"/>
      <c r="BN116" s="43"/>
      <c r="BR116" s="43"/>
      <c r="BT116" s="43"/>
      <c r="BX116" s="43"/>
      <c r="BZ116" s="43"/>
      <c r="CD116" s="43"/>
      <c r="CF116" s="43"/>
      <c r="CJ116" s="43"/>
      <c r="CL116" s="43"/>
      <c r="CP116" s="43"/>
      <c r="CR116" s="43"/>
      <c r="CV116" s="43"/>
      <c r="CX116" s="43"/>
      <c r="DB116" s="43"/>
      <c r="DD116" s="43"/>
    </row>
    <row r="117">
      <c r="N117" s="43"/>
      <c r="AJ117" s="43"/>
      <c r="AN117" s="43"/>
      <c r="AP117" s="43"/>
      <c r="AT117" s="43"/>
      <c r="AV117" s="43"/>
      <c r="AZ117" s="43"/>
      <c r="BB117" s="43"/>
      <c r="BF117" s="43"/>
      <c r="BH117" s="43"/>
      <c r="BL117" s="43"/>
      <c r="BN117" s="43"/>
      <c r="BR117" s="43"/>
      <c r="BT117" s="43"/>
      <c r="BX117" s="43"/>
      <c r="BZ117" s="43"/>
      <c r="CD117" s="43"/>
      <c r="CF117" s="43"/>
      <c r="CJ117" s="43"/>
      <c r="CL117" s="43"/>
      <c r="CP117" s="43"/>
      <c r="CR117" s="43"/>
      <c r="CV117" s="43"/>
      <c r="CX117" s="43"/>
      <c r="DB117" s="43"/>
      <c r="DD117" s="43"/>
    </row>
    <row r="118">
      <c r="N118" s="43"/>
      <c r="AJ118" s="43"/>
      <c r="AN118" s="43"/>
      <c r="AP118" s="43"/>
      <c r="AT118" s="43"/>
      <c r="AV118" s="43"/>
      <c r="AZ118" s="43"/>
      <c r="BB118" s="43"/>
      <c r="BF118" s="43"/>
      <c r="BH118" s="43"/>
      <c r="BL118" s="43"/>
      <c r="BN118" s="43"/>
      <c r="BR118" s="43"/>
      <c r="BT118" s="43"/>
      <c r="BX118" s="43"/>
      <c r="BZ118" s="43"/>
      <c r="CD118" s="43"/>
      <c r="CF118" s="43"/>
      <c r="CJ118" s="43"/>
      <c r="CL118" s="43"/>
      <c r="CP118" s="43"/>
      <c r="CR118" s="43"/>
      <c r="CV118" s="43"/>
      <c r="CX118" s="43"/>
      <c r="DB118" s="43"/>
      <c r="DD118" s="43"/>
    </row>
    <row r="119">
      <c r="N119" s="43"/>
      <c r="AJ119" s="43"/>
      <c r="AN119" s="43"/>
      <c r="AP119" s="43"/>
      <c r="AT119" s="43"/>
      <c r="AV119" s="43"/>
      <c r="AZ119" s="43"/>
      <c r="BB119" s="43"/>
      <c r="BF119" s="43"/>
      <c r="BH119" s="43"/>
      <c r="BL119" s="43"/>
      <c r="BN119" s="43"/>
      <c r="BR119" s="43"/>
      <c r="BT119" s="43"/>
      <c r="BX119" s="43"/>
      <c r="BZ119" s="43"/>
      <c r="CD119" s="43"/>
      <c r="CF119" s="43"/>
      <c r="CJ119" s="43"/>
      <c r="CL119" s="43"/>
      <c r="CP119" s="43"/>
      <c r="CR119" s="43"/>
      <c r="CV119" s="43"/>
      <c r="CX119" s="43"/>
      <c r="DB119" s="43"/>
      <c r="DD119" s="43"/>
    </row>
    <row r="120">
      <c r="N120" s="43"/>
      <c r="AJ120" s="43"/>
      <c r="AN120" s="43"/>
      <c r="AP120" s="43"/>
      <c r="AT120" s="43"/>
      <c r="AV120" s="43"/>
      <c r="AZ120" s="43"/>
      <c r="BB120" s="43"/>
      <c r="BF120" s="43"/>
      <c r="BH120" s="43"/>
      <c r="BL120" s="43"/>
      <c r="BN120" s="43"/>
      <c r="BR120" s="43"/>
      <c r="BT120" s="43"/>
      <c r="BX120" s="43"/>
      <c r="BZ120" s="43"/>
      <c r="CD120" s="43"/>
      <c r="CF120" s="43"/>
      <c r="CJ120" s="43"/>
      <c r="CL120" s="43"/>
      <c r="CP120" s="43"/>
      <c r="CR120" s="43"/>
      <c r="CV120" s="43"/>
      <c r="CX120" s="43"/>
      <c r="DB120" s="43"/>
      <c r="DD120" s="43"/>
    </row>
    <row r="121">
      <c r="N121" s="43"/>
      <c r="AJ121" s="43"/>
      <c r="AN121" s="43"/>
      <c r="AP121" s="43"/>
      <c r="AT121" s="43"/>
      <c r="AV121" s="43"/>
      <c r="AZ121" s="43"/>
      <c r="BB121" s="43"/>
      <c r="BF121" s="43"/>
      <c r="BH121" s="43"/>
      <c r="BL121" s="43"/>
      <c r="BN121" s="43"/>
      <c r="BR121" s="43"/>
      <c r="BT121" s="43"/>
      <c r="BX121" s="43"/>
      <c r="BZ121" s="43"/>
      <c r="CD121" s="43"/>
      <c r="CF121" s="43"/>
      <c r="CJ121" s="43"/>
      <c r="CL121" s="43"/>
      <c r="CP121" s="43"/>
      <c r="CR121" s="43"/>
      <c r="CV121" s="43"/>
      <c r="CX121" s="43"/>
      <c r="DB121" s="43"/>
      <c r="DD121" s="43"/>
    </row>
    <row r="122">
      <c r="N122" s="43"/>
      <c r="AJ122" s="43"/>
      <c r="AN122" s="43"/>
      <c r="AP122" s="43"/>
      <c r="AT122" s="43"/>
      <c r="AV122" s="43"/>
      <c r="AZ122" s="43"/>
      <c r="BB122" s="43"/>
      <c r="BF122" s="43"/>
      <c r="BH122" s="43"/>
      <c r="BL122" s="43"/>
      <c r="BN122" s="43"/>
      <c r="BR122" s="43"/>
      <c r="BT122" s="43"/>
      <c r="BX122" s="43"/>
      <c r="BZ122" s="43"/>
      <c r="CD122" s="43"/>
      <c r="CF122" s="43"/>
      <c r="CJ122" s="43"/>
      <c r="CL122" s="43"/>
      <c r="CP122" s="43"/>
      <c r="CR122" s="43"/>
      <c r="CV122" s="43"/>
      <c r="CX122" s="43"/>
      <c r="DB122" s="43"/>
      <c r="DD122" s="43"/>
    </row>
    <row r="123">
      <c r="N123" s="43"/>
      <c r="AJ123" s="43"/>
      <c r="AN123" s="43"/>
      <c r="AP123" s="43"/>
      <c r="AT123" s="43"/>
      <c r="AV123" s="43"/>
      <c r="AZ123" s="43"/>
      <c r="BB123" s="43"/>
      <c r="BF123" s="43"/>
      <c r="BH123" s="43"/>
      <c r="BL123" s="43"/>
      <c r="BN123" s="43"/>
      <c r="BR123" s="43"/>
      <c r="BT123" s="43"/>
      <c r="BX123" s="43"/>
      <c r="BZ123" s="43"/>
      <c r="CD123" s="43"/>
      <c r="CF123" s="43"/>
      <c r="CJ123" s="43"/>
      <c r="CL123" s="43"/>
      <c r="CP123" s="43"/>
      <c r="CR123" s="43"/>
      <c r="CV123" s="43"/>
      <c r="CX123" s="43"/>
      <c r="DB123" s="43"/>
      <c r="DD123" s="43"/>
    </row>
    <row r="124">
      <c r="N124" s="43"/>
      <c r="AJ124" s="43"/>
      <c r="AN124" s="43"/>
      <c r="AP124" s="43"/>
      <c r="AT124" s="43"/>
      <c r="AV124" s="43"/>
      <c r="AZ124" s="43"/>
      <c r="BB124" s="43"/>
      <c r="BF124" s="43"/>
      <c r="BH124" s="43"/>
      <c r="BL124" s="43"/>
      <c r="BN124" s="43"/>
      <c r="BR124" s="43"/>
      <c r="BT124" s="43"/>
      <c r="BX124" s="43"/>
      <c r="BZ124" s="43"/>
      <c r="CD124" s="43"/>
      <c r="CF124" s="43"/>
      <c r="CJ124" s="43"/>
      <c r="CL124" s="43"/>
      <c r="CP124" s="43"/>
      <c r="CR124" s="43"/>
      <c r="CV124" s="43"/>
      <c r="CX124" s="43"/>
      <c r="DB124" s="43"/>
      <c r="DD124" s="43"/>
    </row>
    <row r="125">
      <c r="N125" s="43"/>
      <c r="AJ125" s="43"/>
      <c r="AN125" s="43"/>
      <c r="AP125" s="43"/>
      <c r="AT125" s="43"/>
      <c r="AV125" s="43"/>
      <c r="AZ125" s="43"/>
      <c r="BB125" s="43"/>
      <c r="BF125" s="43"/>
      <c r="BH125" s="43"/>
      <c r="BL125" s="43"/>
      <c r="BN125" s="43"/>
      <c r="BR125" s="43"/>
      <c r="BT125" s="43"/>
      <c r="BX125" s="43"/>
      <c r="BZ125" s="43"/>
      <c r="CD125" s="43"/>
      <c r="CF125" s="43"/>
      <c r="CJ125" s="43"/>
      <c r="CL125" s="43"/>
      <c r="CP125" s="43"/>
      <c r="CR125" s="43"/>
      <c r="CV125" s="43"/>
      <c r="CX125" s="43"/>
      <c r="DB125" s="43"/>
      <c r="DD125" s="43"/>
    </row>
    <row r="126">
      <c r="N126" s="43"/>
      <c r="AJ126" s="43"/>
      <c r="AN126" s="43"/>
      <c r="AP126" s="43"/>
      <c r="AT126" s="43"/>
      <c r="AV126" s="43"/>
      <c r="AZ126" s="43"/>
      <c r="BB126" s="43"/>
      <c r="BF126" s="43"/>
      <c r="BH126" s="43"/>
      <c r="BL126" s="43"/>
      <c r="BN126" s="43"/>
      <c r="BR126" s="43"/>
      <c r="BT126" s="43"/>
      <c r="BX126" s="43"/>
      <c r="BZ126" s="43"/>
      <c r="CD126" s="43"/>
      <c r="CF126" s="43"/>
      <c r="CJ126" s="43"/>
      <c r="CL126" s="43"/>
      <c r="CP126" s="43"/>
      <c r="CR126" s="43"/>
      <c r="CV126" s="43"/>
      <c r="CX126" s="43"/>
      <c r="DB126" s="43"/>
      <c r="DD126" s="43"/>
    </row>
    <row r="127">
      <c r="N127" s="43"/>
      <c r="AJ127" s="43"/>
      <c r="AN127" s="43"/>
      <c r="AP127" s="43"/>
      <c r="AT127" s="43"/>
      <c r="AV127" s="43"/>
      <c r="AZ127" s="43"/>
      <c r="BB127" s="43"/>
      <c r="BF127" s="43"/>
      <c r="BH127" s="43"/>
      <c r="BL127" s="43"/>
      <c r="BN127" s="43"/>
      <c r="BR127" s="43"/>
      <c r="BT127" s="43"/>
      <c r="BX127" s="43"/>
      <c r="BZ127" s="43"/>
      <c r="CD127" s="43"/>
      <c r="CF127" s="43"/>
      <c r="CJ127" s="43"/>
      <c r="CL127" s="43"/>
      <c r="CP127" s="43"/>
      <c r="CR127" s="43"/>
      <c r="CV127" s="43"/>
      <c r="CX127" s="43"/>
      <c r="DB127" s="43"/>
      <c r="DD127" s="43"/>
    </row>
    <row r="128">
      <c r="N128" s="43"/>
      <c r="AJ128" s="43"/>
      <c r="AN128" s="43"/>
      <c r="AP128" s="43"/>
      <c r="AT128" s="43"/>
      <c r="AV128" s="43"/>
      <c r="AZ128" s="43"/>
      <c r="BB128" s="43"/>
      <c r="BF128" s="43"/>
      <c r="BH128" s="43"/>
      <c r="BL128" s="43"/>
      <c r="BN128" s="43"/>
      <c r="BR128" s="43"/>
      <c r="BT128" s="43"/>
      <c r="BX128" s="43"/>
      <c r="BZ128" s="43"/>
      <c r="CD128" s="43"/>
      <c r="CF128" s="43"/>
      <c r="CJ128" s="43"/>
      <c r="CL128" s="43"/>
      <c r="CP128" s="43"/>
      <c r="CR128" s="43"/>
      <c r="CV128" s="43"/>
      <c r="CX128" s="43"/>
      <c r="DB128" s="43"/>
      <c r="DD128" s="43"/>
    </row>
    <row r="129">
      <c r="N129" s="43"/>
      <c r="AJ129" s="43"/>
      <c r="AN129" s="43"/>
      <c r="AP129" s="43"/>
      <c r="AT129" s="43"/>
      <c r="AV129" s="43"/>
      <c r="AZ129" s="43"/>
      <c r="BB129" s="43"/>
      <c r="BF129" s="43"/>
      <c r="BH129" s="43"/>
      <c r="BL129" s="43"/>
      <c r="BN129" s="43"/>
      <c r="BR129" s="43"/>
      <c r="BT129" s="43"/>
      <c r="BX129" s="43"/>
      <c r="BZ129" s="43"/>
      <c r="CD129" s="43"/>
      <c r="CF129" s="43"/>
      <c r="CJ129" s="43"/>
      <c r="CL129" s="43"/>
      <c r="CP129" s="43"/>
      <c r="CR129" s="43"/>
      <c r="CV129" s="43"/>
      <c r="CX129" s="43"/>
      <c r="DB129" s="43"/>
      <c r="DD129" s="43"/>
    </row>
    <row r="130">
      <c r="N130" s="43"/>
      <c r="AJ130" s="43"/>
      <c r="AN130" s="43"/>
      <c r="AP130" s="43"/>
      <c r="AT130" s="43"/>
      <c r="AV130" s="43"/>
      <c r="AZ130" s="43"/>
      <c r="BB130" s="43"/>
      <c r="BF130" s="43"/>
      <c r="BH130" s="43"/>
      <c r="BL130" s="43"/>
      <c r="BN130" s="43"/>
      <c r="BR130" s="43"/>
      <c r="BT130" s="43"/>
      <c r="BX130" s="43"/>
      <c r="BZ130" s="43"/>
      <c r="CD130" s="43"/>
      <c r="CF130" s="43"/>
      <c r="CJ130" s="43"/>
      <c r="CL130" s="43"/>
      <c r="CP130" s="43"/>
      <c r="CR130" s="43"/>
      <c r="CV130" s="43"/>
      <c r="CX130" s="43"/>
      <c r="DB130" s="43"/>
      <c r="DD130" s="43"/>
    </row>
    <row r="131">
      <c r="N131" s="43"/>
      <c r="AJ131" s="43"/>
      <c r="AN131" s="43"/>
      <c r="AP131" s="43"/>
      <c r="AT131" s="43"/>
      <c r="AV131" s="43"/>
      <c r="AZ131" s="43"/>
      <c r="BB131" s="43"/>
      <c r="BF131" s="43"/>
      <c r="BH131" s="43"/>
      <c r="BL131" s="43"/>
      <c r="BN131" s="43"/>
      <c r="BR131" s="43"/>
      <c r="BT131" s="43"/>
      <c r="BX131" s="43"/>
      <c r="BZ131" s="43"/>
      <c r="CD131" s="43"/>
      <c r="CF131" s="43"/>
      <c r="CJ131" s="43"/>
      <c r="CL131" s="43"/>
      <c r="CP131" s="43"/>
      <c r="CR131" s="43"/>
      <c r="CV131" s="43"/>
      <c r="CX131" s="43"/>
      <c r="DB131" s="43"/>
      <c r="DD131" s="43"/>
    </row>
    <row r="132">
      <c r="N132" s="43"/>
      <c r="AJ132" s="43"/>
      <c r="AN132" s="43"/>
      <c r="AP132" s="43"/>
      <c r="AT132" s="43"/>
      <c r="AV132" s="43"/>
      <c r="AZ132" s="43"/>
      <c r="BB132" s="43"/>
      <c r="BF132" s="43"/>
      <c r="BH132" s="43"/>
      <c r="BL132" s="43"/>
      <c r="BN132" s="43"/>
      <c r="BR132" s="43"/>
      <c r="BT132" s="43"/>
      <c r="BX132" s="43"/>
      <c r="BZ132" s="43"/>
      <c r="CD132" s="43"/>
      <c r="CF132" s="43"/>
      <c r="CJ132" s="43"/>
      <c r="CL132" s="43"/>
      <c r="CP132" s="43"/>
      <c r="CR132" s="43"/>
      <c r="CV132" s="43"/>
      <c r="CX132" s="43"/>
      <c r="DB132" s="43"/>
      <c r="DD132" s="43"/>
    </row>
    <row r="133">
      <c r="N133" s="43"/>
      <c r="AJ133" s="43"/>
      <c r="AN133" s="43"/>
      <c r="AP133" s="43"/>
      <c r="AT133" s="43"/>
      <c r="AV133" s="43"/>
      <c r="AZ133" s="43"/>
      <c r="BB133" s="43"/>
      <c r="BF133" s="43"/>
      <c r="BH133" s="43"/>
      <c r="BL133" s="43"/>
      <c r="BN133" s="43"/>
      <c r="BR133" s="43"/>
      <c r="BT133" s="43"/>
      <c r="BX133" s="43"/>
      <c r="BZ133" s="43"/>
      <c r="CD133" s="43"/>
      <c r="CF133" s="43"/>
      <c r="CJ133" s="43"/>
      <c r="CL133" s="43"/>
      <c r="CP133" s="43"/>
      <c r="CR133" s="43"/>
      <c r="CV133" s="43"/>
      <c r="CX133" s="43"/>
      <c r="DB133" s="43"/>
      <c r="DD133" s="43"/>
    </row>
    <row r="134">
      <c r="N134" s="43"/>
      <c r="AJ134" s="43"/>
      <c r="AN134" s="43"/>
      <c r="AP134" s="43"/>
      <c r="AT134" s="43"/>
      <c r="AV134" s="43"/>
      <c r="AZ134" s="43"/>
      <c r="BB134" s="43"/>
      <c r="BF134" s="43"/>
      <c r="BH134" s="43"/>
      <c r="BL134" s="43"/>
      <c r="BN134" s="43"/>
      <c r="BR134" s="43"/>
      <c r="BT134" s="43"/>
      <c r="BX134" s="43"/>
      <c r="BZ134" s="43"/>
      <c r="CD134" s="43"/>
      <c r="CF134" s="43"/>
      <c r="CJ134" s="43"/>
      <c r="CL134" s="43"/>
      <c r="CP134" s="43"/>
      <c r="CR134" s="43"/>
      <c r="CV134" s="43"/>
      <c r="CX134" s="43"/>
      <c r="DB134" s="43"/>
      <c r="DD134" s="43"/>
    </row>
    <row r="135">
      <c r="N135" s="43"/>
      <c r="AJ135" s="43"/>
      <c r="AN135" s="43"/>
      <c r="AP135" s="43"/>
      <c r="AT135" s="43"/>
      <c r="AV135" s="43"/>
      <c r="AZ135" s="43"/>
      <c r="BB135" s="43"/>
      <c r="BF135" s="43"/>
      <c r="BH135" s="43"/>
      <c r="BL135" s="43"/>
      <c r="BN135" s="43"/>
      <c r="BR135" s="43"/>
      <c r="BT135" s="43"/>
      <c r="BX135" s="43"/>
      <c r="BZ135" s="43"/>
      <c r="CD135" s="43"/>
      <c r="CF135" s="43"/>
      <c r="CJ135" s="43"/>
      <c r="CL135" s="43"/>
      <c r="CP135" s="43"/>
      <c r="CR135" s="43"/>
      <c r="CV135" s="43"/>
      <c r="CX135" s="43"/>
      <c r="DB135" s="43"/>
      <c r="DD135" s="43"/>
    </row>
    <row r="136">
      <c r="N136" s="43"/>
      <c r="AJ136" s="43"/>
      <c r="AN136" s="43"/>
      <c r="AP136" s="43"/>
      <c r="AT136" s="43"/>
      <c r="AV136" s="43"/>
      <c r="AZ136" s="43"/>
      <c r="BB136" s="43"/>
      <c r="BF136" s="43"/>
      <c r="BH136" s="43"/>
      <c r="BL136" s="43"/>
      <c r="BN136" s="43"/>
      <c r="BR136" s="43"/>
      <c r="BT136" s="43"/>
      <c r="BX136" s="43"/>
      <c r="BZ136" s="43"/>
      <c r="CD136" s="43"/>
      <c r="CF136" s="43"/>
      <c r="CJ136" s="43"/>
      <c r="CL136" s="43"/>
      <c r="CP136" s="43"/>
      <c r="CR136" s="43"/>
      <c r="CV136" s="43"/>
      <c r="CX136" s="43"/>
      <c r="DB136" s="43"/>
      <c r="DD136" s="43"/>
    </row>
    <row r="137">
      <c r="N137" s="43"/>
      <c r="AJ137" s="43"/>
      <c r="AN137" s="43"/>
      <c r="AP137" s="43"/>
      <c r="AT137" s="43"/>
      <c r="AV137" s="43"/>
      <c r="AZ137" s="43"/>
      <c r="BB137" s="43"/>
      <c r="BF137" s="43"/>
      <c r="BH137" s="43"/>
      <c r="BL137" s="43"/>
      <c r="BN137" s="43"/>
      <c r="BR137" s="43"/>
      <c r="BT137" s="43"/>
      <c r="BX137" s="43"/>
      <c r="BZ137" s="43"/>
      <c r="CD137" s="43"/>
      <c r="CF137" s="43"/>
      <c r="CJ137" s="43"/>
      <c r="CL137" s="43"/>
      <c r="CP137" s="43"/>
      <c r="CR137" s="43"/>
      <c r="CV137" s="43"/>
      <c r="CX137" s="43"/>
      <c r="DB137" s="43"/>
      <c r="DD137" s="43"/>
    </row>
    <row r="138">
      <c r="N138" s="43"/>
      <c r="AJ138" s="43"/>
      <c r="AN138" s="43"/>
      <c r="AP138" s="43"/>
      <c r="AT138" s="43"/>
      <c r="AV138" s="43"/>
      <c r="AZ138" s="43"/>
      <c r="BB138" s="43"/>
      <c r="BF138" s="43"/>
      <c r="BH138" s="43"/>
      <c r="BL138" s="43"/>
      <c r="BN138" s="43"/>
      <c r="BR138" s="43"/>
      <c r="BT138" s="43"/>
      <c r="BX138" s="43"/>
      <c r="BZ138" s="43"/>
      <c r="CD138" s="43"/>
      <c r="CF138" s="43"/>
      <c r="CJ138" s="43"/>
      <c r="CL138" s="43"/>
      <c r="CP138" s="43"/>
      <c r="CR138" s="43"/>
      <c r="CV138" s="43"/>
      <c r="CX138" s="43"/>
      <c r="DB138" s="43"/>
      <c r="DD138" s="43"/>
    </row>
    <row r="139">
      <c r="N139" s="43"/>
      <c r="AJ139" s="43"/>
      <c r="AN139" s="43"/>
      <c r="AP139" s="43"/>
      <c r="AT139" s="43"/>
      <c r="AV139" s="43"/>
      <c r="AZ139" s="43"/>
      <c r="BB139" s="43"/>
      <c r="BF139" s="43"/>
      <c r="BH139" s="43"/>
      <c r="BL139" s="43"/>
      <c r="BN139" s="43"/>
      <c r="BR139" s="43"/>
      <c r="BT139" s="43"/>
      <c r="BX139" s="43"/>
      <c r="BZ139" s="43"/>
      <c r="CD139" s="43"/>
      <c r="CF139" s="43"/>
      <c r="CJ139" s="43"/>
      <c r="CL139" s="43"/>
      <c r="CP139" s="43"/>
      <c r="CR139" s="43"/>
      <c r="CV139" s="43"/>
      <c r="CX139" s="43"/>
      <c r="DB139" s="43"/>
      <c r="DD139" s="43"/>
    </row>
    <row r="140">
      <c r="N140" s="43"/>
      <c r="AJ140" s="43"/>
      <c r="AN140" s="43"/>
      <c r="AP140" s="43"/>
      <c r="AT140" s="43"/>
      <c r="AV140" s="43"/>
      <c r="AZ140" s="43"/>
      <c r="BB140" s="43"/>
      <c r="BF140" s="43"/>
      <c r="BH140" s="43"/>
      <c r="BL140" s="43"/>
      <c r="BN140" s="43"/>
      <c r="BR140" s="43"/>
      <c r="BT140" s="43"/>
      <c r="BX140" s="43"/>
      <c r="BZ140" s="43"/>
      <c r="CD140" s="43"/>
      <c r="CF140" s="43"/>
      <c r="CJ140" s="43"/>
      <c r="CL140" s="43"/>
      <c r="CP140" s="43"/>
      <c r="CR140" s="43"/>
      <c r="CV140" s="43"/>
      <c r="CX140" s="43"/>
      <c r="DB140" s="43"/>
      <c r="DD140" s="43"/>
    </row>
    <row r="141">
      <c r="N141" s="43"/>
      <c r="AJ141" s="43"/>
      <c r="AN141" s="43"/>
      <c r="AP141" s="43"/>
      <c r="AT141" s="43"/>
      <c r="AV141" s="43"/>
      <c r="AZ141" s="43"/>
      <c r="BB141" s="43"/>
      <c r="BF141" s="43"/>
      <c r="BH141" s="43"/>
      <c r="BL141" s="43"/>
      <c r="BN141" s="43"/>
      <c r="BR141" s="43"/>
      <c r="BT141" s="43"/>
      <c r="BX141" s="43"/>
      <c r="BZ141" s="43"/>
      <c r="CD141" s="43"/>
      <c r="CF141" s="43"/>
      <c r="CJ141" s="43"/>
      <c r="CL141" s="43"/>
      <c r="CP141" s="43"/>
      <c r="CR141" s="43"/>
      <c r="CV141" s="43"/>
      <c r="CX141" s="43"/>
      <c r="DB141" s="43"/>
      <c r="DD141" s="43"/>
    </row>
    <row r="142">
      <c r="N142" s="43"/>
      <c r="AJ142" s="43"/>
      <c r="AN142" s="43"/>
      <c r="AP142" s="43"/>
      <c r="AT142" s="43"/>
      <c r="AV142" s="43"/>
      <c r="AZ142" s="43"/>
      <c r="BB142" s="43"/>
      <c r="BF142" s="43"/>
      <c r="BH142" s="43"/>
      <c r="BL142" s="43"/>
      <c r="BN142" s="43"/>
      <c r="BR142" s="43"/>
      <c r="BT142" s="43"/>
      <c r="BX142" s="43"/>
      <c r="BZ142" s="43"/>
      <c r="CD142" s="43"/>
      <c r="CF142" s="43"/>
      <c r="CJ142" s="43"/>
      <c r="CL142" s="43"/>
      <c r="CP142" s="43"/>
      <c r="CR142" s="43"/>
      <c r="CV142" s="43"/>
      <c r="CX142" s="43"/>
      <c r="DB142" s="43"/>
      <c r="DD142" s="43"/>
    </row>
    <row r="143">
      <c r="N143" s="43"/>
      <c r="AJ143" s="43"/>
      <c r="AN143" s="43"/>
      <c r="AP143" s="43"/>
      <c r="AT143" s="43"/>
      <c r="AV143" s="43"/>
      <c r="AZ143" s="43"/>
      <c r="BB143" s="43"/>
      <c r="BF143" s="43"/>
      <c r="BH143" s="43"/>
      <c r="BL143" s="43"/>
      <c r="BN143" s="43"/>
      <c r="BR143" s="43"/>
      <c r="BT143" s="43"/>
      <c r="BX143" s="43"/>
      <c r="BZ143" s="43"/>
      <c r="CD143" s="43"/>
      <c r="CF143" s="43"/>
      <c r="CJ143" s="43"/>
      <c r="CL143" s="43"/>
      <c r="CP143" s="43"/>
      <c r="CR143" s="43"/>
      <c r="CV143" s="43"/>
      <c r="CX143" s="43"/>
      <c r="DB143" s="43"/>
      <c r="DD143" s="43"/>
    </row>
    <row r="144">
      <c r="N144" s="43"/>
      <c r="AJ144" s="43"/>
      <c r="AN144" s="43"/>
      <c r="AP144" s="43"/>
      <c r="AT144" s="43"/>
      <c r="AV144" s="43"/>
      <c r="AZ144" s="43"/>
      <c r="BB144" s="43"/>
      <c r="BF144" s="43"/>
      <c r="BH144" s="43"/>
      <c r="BL144" s="43"/>
      <c r="BN144" s="43"/>
      <c r="BR144" s="43"/>
      <c r="BT144" s="43"/>
      <c r="BX144" s="43"/>
      <c r="BZ144" s="43"/>
      <c r="CD144" s="43"/>
      <c r="CF144" s="43"/>
      <c r="CJ144" s="43"/>
      <c r="CL144" s="43"/>
      <c r="CP144" s="43"/>
      <c r="CR144" s="43"/>
      <c r="CV144" s="43"/>
      <c r="CX144" s="43"/>
      <c r="DB144" s="43"/>
      <c r="DD144" s="43"/>
    </row>
    <row r="145">
      <c r="N145" s="43"/>
      <c r="AJ145" s="43"/>
      <c r="AN145" s="43"/>
      <c r="AP145" s="43"/>
      <c r="AT145" s="43"/>
      <c r="AV145" s="43"/>
      <c r="AZ145" s="43"/>
      <c r="BB145" s="43"/>
      <c r="BF145" s="43"/>
      <c r="BH145" s="43"/>
      <c r="BL145" s="43"/>
      <c r="BN145" s="43"/>
      <c r="BR145" s="43"/>
      <c r="BT145" s="43"/>
      <c r="BX145" s="43"/>
      <c r="BZ145" s="43"/>
      <c r="CD145" s="43"/>
      <c r="CF145" s="43"/>
      <c r="CJ145" s="43"/>
      <c r="CL145" s="43"/>
      <c r="CP145" s="43"/>
      <c r="CR145" s="43"/>
      <c r="CV145" s="43"/>
      <c r="CX145" s="43"/>
      <c r="DB145" s="43"/>
      <c r="DD145" s="43"/>
    </row>
    <row r="146">
      <c r="N146" s="43"/>
      <c r="AJ146" s="43"/>
      <c r="AN146" s="43"/>
      <c r="AP146" s="43"/>
      <c r="AT146" s="43"/>
      <c r="AV146" s="43"/>
      <c r="AZ146" s="43"/>
      <c r="BB146" s="43"/>
      <c r="BF146" s="43"/>
      <c r="BH146" s="43"/>
      <c r="BL146" s="43"/>
      <c r="BN146" s="43"/>
      <c r="BR146" s="43"/>
      <c r="BT146" s="43"/>
      <c r="BX146" s="43"/>
      <c r="BZ146" s="43"/>
      <c r="CD146" s="43"/>
      <c r="CF146" s="43"/>
      <c r="CJ146" s="43"/>
      <c r="CL146" s="43"/>
      <c r="CP146" s="43"/>
      <c r="CR146" s="43"/>
      <c r="CV146" s="43"/>
      <c r="CX146" s="43"/>
      <c r="DB146" s="43"/>
      <c r="DD146" s="43"/>
    </row>
    <row r="147">
      <c r="N147" s="43"/>
      <c r="AJ147" s="43"/>
      <c r="AN147" s="43"/>
      <c r="AP147" s="43"/>
      <c r="AT147" s="43"/>
      <c r="AV147" s="43"/>
      <c r="AZ147" s="43"/>
      <c r="BB147" s="43"/>
      <c r="BF147" s="43"/>
      <c r="BH147" s="43"/>
      <c r="BL147" s="43"/>
      <c r="BN147" s="43"/>
      <c r="BR147" s="43"/>
      <c r="BT147" s="43"/>
      <c r="BX147" s="43"/>
      <c r="BZ147" s="43"/>
      <c r="CD147" s="43"/>
      <c r="CF147" s="43"/>
      <c r="CJ147" s="43"/>
      <c r="CL147" s="43"/>
      <c r="CP147" s="43"/>
      <c r="CR147" s="43"/>
      <c r="CV147" s="43"/>
      <c r="CX147" s="43"/>
      <c r="DB147" s="43"/>
      <c r="DD147" s="43"/>
    </row>
    <row r="148">
      <c r="N148" s="43"/>
      <c r="AJ148" s="43"/>
      <c r="AN148" s="43"/>
      <c r="AP148" s="43"/>
      <c r="AT148" s="43"/>
      <c r="AV148" s="43"/>
      <c r="AZ148" s="43"/>
      <c r="BB148" s="43"/>
      <c r="BF148" s="43"/>
      <c r="BH148" s="43"/>
      <c r="BL148" s="43"/>
      <c r="BN148" s="43"/>
      <c r="BR148" s="43"/>
      <c r="BT148" s="43"/>
      <c r="BX148" s="43"/>
      <c r="BZ148" s="43"/>
      <c r="CD148" s="43"/>
      <c r="CF148" s="43"/>
      <c r="CJ148" s="43"/>
      <c r="CL148" s="43"/>
      <c r="CP148" s="43"/>
      <c r="CR148" s="43"/>
      <c r="CV148" s="43"/>
      <c r="CX148" s="43"/>
      <c r="DB148" s="43"/>
      <c r="DD148" s="43"/>
    </row>
    <row r="149">
      <c r="N149" s="43"/>
      <c r="AJ149" s="43"/>
      <c r="AN149" s="43"/>
      <c r="AP149" s="43"/>
      <c r="AT149" s="43"/>
      <c r="AV149" s="43"/>
      <c r="AZ149" s="43"/>
      <c r="BB149" s="43"/>
      <c r="BF149" s="43"/>
      <c r="BH149" s="43"/>
      <c r="BL149" s="43"/>
      <c r="BN149" s="43"/>
      <c r="BR149" s="43"/>
      <c r="BT149" s="43"/>
      <c r="BX149" s="43"/>
      <c r="BZ149" s="43"/>
      <c r="CD149" s="43"/>
      <c r="CF149" s="43"/>
      <c r="CJ149" s="43"/>
      <c r="CL149" s="43"/>
      <c r="CP149" s="43"/>
      <c r="CR149" s="43"/>
      <c r="CV149" s="43"/>
      <c r="CX149" s="43"/>
      <c r="DB149" s="43"/>
      <c r="DD149" s="43"/>
    </row>
    <row r="150">
      <c r="N150" s="43"/>
      <c r="AJ150" s="43"/>
      <c r="AN150" s="43"/>
      <c r="AP150" s="43"/>
      <c r="AT150" s="43"/>
      <c r="AV150" s="43"/>
      <c r="AZ150" s="43"/>
      <c r="BB150" s="43"/>
      <c r="BF150" s="43"/>
      <c r="BH150" s="43"/>
      <c r="BL150" s="43"/>
      <c r="BN150" s="43"/>
      <c r="BR150" s="43"/>
      <c r="BT150" s="43"/>
      <c r="BX150" s="43"/>
      <c r="BZ150" s="43"/>
      <c r="CD150" s="43"/>
      <c r="CF150" s="43"/>
      <c r="CJ150" s="43"/>
      <c r="CL150" s="43"/>
      <c r="CP150" s="43"/>
      <c r="CR150" s="43"/>
      <c r="CV150" s="43"/>
      <c r="CX150" s="43"/>
      <c r="DB150" s="43"/>
      <c r="DD150" s="43"/>
    </row>
    <row r="151">
      <c r="N151" s="43"/>
      <c r="AJ151" s="43"/>
      <c r="AN151" s="43"/>
      <c r="AP151" s="43"/>
      <c r="AT151" s="43"/>
      <c r="AV151" s="43"/>
      <c r="AZ151" s="43"/>
      <c r="BB151" s="43"/>
      <c r="BF151" s="43"/>
      <c r="BH151" s="43"/>
      <c r="BL151" s="43"/>
      <c r="BN151" s="43"/>
      <c r="BR151" s="43"/>
      <c r="BT151" s="43"/>
      <c r="BX151" s="43"/>
      <c r="BZ151" s="43"/>
      <c r="CD151" s="43"/>
      <c r="CF151" s="43"/>
      <c r="CJ151" s="43"/>
      <c r="CL151" s="43"/>
      <c r="CP151" s="43"/>
      <c r="CR151" s="43"/>
      <c r="CV151" s="43"/>
      <c r="CX151" s="43"/>
      <c r="DB151" s="43"/>
      <c r="DD151" s="43"/>
    </row>
    <row r="152">
      <c r="N152" s="43"/>
      <c r="AJ152" s="43"/>
      <c r="AN152" s="43"/>
      <c r="AP152" s="43"/>
      <c r="AT152" s="43"/>
      <c r="AV152" s="43"/>
      <c r="AZ152" s="43"/>
      <c r="BB152" s="43"/>
      <c r="BF152" s="43"/>
      <c r="BH152" s="43"/>
      <c r="BL152" s="43"/>
      <c r="BN152" s="43"/>
      <c r="BR152" s="43"/>
      <c r="BT152" s="43"/>
      <c r="BX152" s="43"/>
      <c r="BZ152" s="43"/>
      <c r="CD152" s="43"/>
      <c r="CF152" s="43"/>
      <c r="CJ152" s="43"/>
      <c r="CL152" s="43"/>
      <c r="CP152" s="43"/>
      <c r="CR152" s="43"/>
      <c r="CV152" s="43"/>
      <c r="CX152" s="43"/>
      <c r="DB152" s="43"/>
      <c r="DD152" s="43"/>
    </row>
    <row r="153">
      <c r="N153" s="43"/>
      <c r="AJ153" s="43"/>
      <c r="AN153" s="43"/>
      <c r="AP153" s="43"/>
      <c r="AT153" s="43"/>
      <c r="AV153" s="43"/>
      <c r="AZ153" s="43"/>
      <c r="BB153" s="43"/>
      <c r="BF153" s="43"/>
      <c r="BH153" s="43"/>
      <c r="BL153" s="43"/>
      <c r="BN153" s="43"/>
      <c r="BR153" s="43"/>
      <c r="BT153" s="43"/>
      <c r="BX153" s="43"/>
      <c r="BZ153" s="43"/>
      <c r="CD153" s="43"/>
      <c r="CF153" s="43"/>
      <c r="CJ153" s="43"/>
      <c r="CL153" s="43"/>
      <c r="CP153" s="43"/>
      <c r="CR153" s="43"/>
      <c r="CV153" s="43"/>
      <c r="CX153" s="43"/>
      <c r="DB153" s="43"/>
      <c r="DD153" s="43"/>
    </row>
    <row r="154">
      <c r="N154" s="43"/>
      <c r="AJ154" s="43"/>
      <c r="AN154" s="43"/>
      <c r="AP154" s="43"/>
      <c r="AT154" s="43"/>
      <c r="AV154" s="43"/>
      <c r="AZ154" s="43"/>
      <c r="BB154" s="43"/>
      <c r="BF154" s="43"/>
      <c r="BH154" s="43"/>
      <c r="BL154" s="43"/>
      <c r="BN154" s="43"/>
      <c r="BR154" s="43"/>
      <c r="BT154" s="43"/>
      <c r="BX154" s="43"/>
      <c r="BZ154" s="43"/>
      <c r="CD154" s="43"/>
      <c r="CF154" s="43"/>
      <c r="CJ154" s="43"/>
      <c r="CL154" s="43"/>
      <c r="CP154" s="43"/>
      <c r="CR154" s="43"/>
      <c r="CV154" s="43"/>
      <c r="CX154" s="43"/>
      <c r="DB154" s="43"/>
      <c r="DD154" s="43"/>
    </row>
    <row r="155">
      <c r="N155" s="43"/>
      <c r="AJ155" s="43"/>
      <c r="AN155" s="43"/>
      <c r="AP155" s="43"/>
      <c r="AT155" s="43"/>
      <c r="AV155" s="43"/>
      <c r="AZ155" s="43"/>
      <c r="BB155" s="43"/>
      <c r="BF155" s="43"/>
      <c r="BH155" s="43"/>
      <c r="BL155" s="43"/>
      <c r="BN155" s="43"/>
      <c r="BR155" s="43"/>
      <c r="BT155" s="43"/>
      <c r="BX155" s="43"/>
      <c r="BZ155" s="43"/>
      <c r="CD155" s="43"/>
      <c r="CF155" s="43"/>
      <c r="CJ155" s="43"/>
      <c r="CL155" s="43"/>
      <c r="CP155" s="43"/>
      <c r="CR155" s="43"/>
      <c r="CV155" s="43"/>
      <c r="CX155" s="43"/>
      <c r="DB155" s="43"/>
      <c r="DD155" s="43"/>
    </row>
    <row r="156">
      <c r="N156" s="43"/>
      <c r="AJ156" s="43"/>
      <c r="AN156" s="43"/>
      <c r="AP156" s="43"/>
      <c r="AT156" s="43"/>
      <c r="AV156" s="43"/>
      <c r="AZ156" s="43"/>
      <c r="BB156" s="43"/>
      <c r="BF156" s="43"/>
      <c r="BH156" s="43"/>
      <c r="BL156" s="43"/>
      <c r="BN156" s="43"/>
      <c r="BR156" s="43"/>
      <c r="BT156" s="43"/>
      <c r="BX156" s="43"/>
      <c r="BZ156" s="43"/>
      <c r="CD156" s="43"/>
      <c r="CF156" s="43"/>
      <c r="CJ156" s="43"/>
      <c r="CL156" s="43"/>
      <c r="CP156" s="43"/>
      <c r="CR156" s="43"/>
      <c r="CV156" s="43"/>
      <c r="CX156" s="43"/>
      <c r="DB156" s="43"/>
      <c r="DD156" s="43"/>
    </row>
    <row r="157">
      <c r="N157" s="43"/>
      <c r="AJ157" s="43"/>
      <c r="AN157" s="43"/>
      <c r="AP157" s="43"/>
      <c r="AT157" s="43"/>
      <c r="AV157" s="43"/>
      <c r="AZ157" s="43"/>
      <c r="BB157" s="43"/>
      <c r="BF157" s="43"/>
      <c r="BH157" s="43"/>
      <c r="BL157" s="43"/>
      <c r="BN157" s="43"/>
      <c r="BR157" s="43"/>
      <c r="BT157" s="43"/>
      <c r="BX157" s="43"/>
      <c r="BZ157" s="43"/>
      <c r="CD157" s="43"/>
      <c r="CF157" s="43"/>
      <c r="CJ157" s="43"/>
      <c r="CL157" s="43"/>
      <c r="CP157" s="43"/>
      <c r="CR157" s="43"/>
      <c r="CV157" s="43"/>
      <c r="CX157" s="43"/>
      <c r="DB157" s="43"/>
      <c r="DD157" s="43"/>
    </row>
    <row r="158">
      <c r="N158" s="43"/>
      <c r="AJ158" s="43"/>
      <c r="AN158" s="43"/>
      <c r="AP158" s="43"/>
      <c r="AT158" s="43"/>
      <c r="AV158" s="43"/>
      <c r="AZ158" s="43"/>
      <c r="BB158" s="43"/>
      <c r="BF158" s="43"/>
      <c r="BH158" s="43"/>
      <c r="BL158" s="43"/>
      <c r="BN158" s="43"/>
      <c r="BR158" s="43"/>
      <c r="BT158" s="43"/>
      <c r="BX158" s="43"/>
      <c r="BZ158" s="43"/>
      <c r="CD158" s="43"/>
      <c r="CF158" s="43"/>
      <c r="CJ158" s="43"/>
      <c r="CL158" s="43"/>
      <c r="CP158" s="43"/>
      <c r="CR158" s="43"/>
      <c r="CV158" s="43"/>
      <c r="CX158" s="43"/>
      <c r="DB158" s="43"/>
      <c r="DD158" s="43"/>
    </row>
    <row r="159">
      <c r="N159" s="43"/>
      <c r="AJ159" s="43"/>
      <c r="AN159" s="43"/>
      <c r="AP159" s="43"/>
      <c r="AT159" s="43"/>
      <c r="AV159" s="43"/>
      <c r="AZ159" s="43"/>
      <c r="BB159" s="43"/>
      <c r="BF159" s="43"/>
      <c r="BH159" s="43"/>
      <c r="BL159" s="43"/>
      <c r="BN159" s="43"/>
      <c r="BR159" s="43"/>
      <c r="BT159" s="43"/>
      <c r="BX159" s="43"/>
      <c r="BZ159" s="43"/>
      <c r="CD159" s="43"/>
      <c r="CF159" s="43"/>
      <c r="CJ159" s="43"/>
      <c r="CL159" s="43"/>
      <c r="CP159" s="43"/>
      <c r="CR159" s="43"/>
      <c r="CV159" s="43"/>
      <c r="CX159" s="43"/>
      <c r="DB159" s="43"/>
      <c r="DD159" s="43"/>
    </row>
    <row r="160">
      <c r="N160" s="43"/>
      <c r="AJ160" s="43"/>
      <c r="AN160" s="43"/>
      <c r="AP160" s="43"/>
      <c r="AT160" s="43"/>
      <c r="AV160" s="43"/>
      <c r="AZ160" s="43"/>
      <c r="BB160" s="43"/>
      <c r="BF160" s="43"/>
      <c r="BH160" s="43"/>
      <c r="BL160" s="43"/>
      <c r="BN160" s="43"/>
      <c r="BR160" s="43"/>
      <c r="BT160" s="43"/>
      <c r="BX160" s="43"/>
      <c r="BZ160" s="43"/>
      <c r="CD160" s="43"/>
      <c r="CF160" s="43"/>
      <c r="CJ160" s="43"/>
      <c r="CL160" s="43"/>
      <c r="CP160" s="43"/>
      <c r="CR160" s="43"/>
      <c r="CV160" s="43"/>
      <c r="CX160" s="43"/>
      <c r="DB160" s="43"/>
      <c r="DD160" s="43"/>
    </row>
    <row r="161">
      <c r="N161" s="43"/>
      <c r="AJ161" s="43"/>
      <c r="AN161" s="43"/>
      <c r="AP161" s="43"/>
      <c r="AT161" s="43"/>
      <c r="AV161" s="43"/>
      <c r="AZ161" s="43"/>
      <c r="BB161" s="43"/>
      <c r="BF161" s="43"/>
      <c r="BH161" s="43"/>
      <c r="BL161" s="43"/>
      <c r="BN161" s="43"/>
      <c r="BR161" s="43"/>
      <c r="BT161" s="43"/>
      <c r="BX161" s="43"/>
      <c r="BZ161" s="43"/>
      <c r="CD161" s="43"/>
      <c r="CF161" s="43"/>
      <c r="CJ161" s="43"/>
      <c r="CL161" s="43"/>
      <c r="CP161" s="43"/>
      <c r="CR161" s="43"/>
      <c r="CV161" s="43"/>
      <c r="CX161" s="43"/>
      <c r="DB161" s="43"/>
      <c r="DD161" s="43"/>
    </row>
    <row r="162">
      <c r="N162" s="43"/>
      <c r="AJ162" s="43"/>
      <c r="AN162" s="43"/>
      <c r="AP162" s="43"/>
      <c r="AT162" s="43"/>
      <c r="AV162" s="43"/>
      <c r="AZ162" s="43"/>
      <c r="BB162" s="43"/>
      <c r="BF162" s="43"/>
      <c r="BH162" s="43"/>
      <c r="BL162" s="43"/>
      <c r="BN162" s="43"/>
      <c r="BR162" s="43"/>
      <c r="BT162" s="43"/>
      <c r="BX162" s="43"/>
      <c r="BZ162" s="43"/>
      <c r="CD162" s="43"/>
      <c r="CF162" s="43"/>
      <c r="CJ162" s="43"/>
      <c r="CL162" s="43"/>
      <c r="CP162" s="43"/>
      <c r="CR162" s="43"/>
      <c r="CV162" s="43"/>
      <c r="CX162" s="43"/>
      <c r="DB162" s="43"/>
      <c r="DD162" s="43"/>
    </row>
    <row r="163">
      <c r="N163" s="43"/>
      <c r="AJ163" s="43"/>
      <c r="AN163" s="43"/>
      <c r="AP163" s="43"/>
      <c r="AT163" s="43"/>
      <c r="AV163" s="43"/>
      <c r="AZ163" s="43"/>
      <c r="BB163" s="43"/>
      <c r="BF163" s="43"/>
      <c r="BH163" s="43"/>
      <c r="BL163" s="43"/>
      <c r="BN163" s="43"/>
      <c r="BR163" s="43"/>
      <c r="BT163" s="43"/>
      <c r="BX163" s="43"/>
      <c r="BZ163" s="43"/>
      <c r="CD163" s="43"/>
      <c r="CF163" s="43"/>
      <c r="CJ163" s="43"/>
      <c r="CL163" s="43"/>
      <c r="CP163" s="43"/>
      <c r="CR163" s="43"/>
      <c r="CV163" s="43"/>
      <c r="CX163" s="43"/>
      <c r="DB163" s="43"/>
      <c r="DD163" s="43"/>
    </row>
    <row r="164">
      <c r="N164" s="43"/>
      <c r="AJ164" s="43"/>
      <c r="AN164" s="43"/>
      <c r="AP164" s="43"/>
      <c r="AT164" s="43"/>
      <c r="AV164" s="43"/>
      <c r="AZ164" s="43"/>
      <c r="BB164" s="43"/>
      <c r="BF164" s="43"/>
      <c r="BH164" s="43"/>
      <c r="BL164" s="43"/>
      <c r="BN164" s="43"/>
      <c r="BR164" s="43"/>
      <c r="BT164" s="43"/>
      <c r="BX164" s="43"/>
      <c r="BZ164" s="43"/>
      <c r="CD164" s="43"/>
      <c r="CF164" s="43"/>
      <c r="CJ164" s="43"/>
      <c r="CL164" s="43"/>
      <c r="CP164" s="43"/>
      <c r="CR164" s="43"/>
      <c r="CV164" s="43"/>
      <c r="CX164" s="43"/>
      <c r="DB164" s="43"/>
      <c r="DD164" s="43"/>
    </row>
    <row r="165">
      <c r="N165" s="43"/>
      <c r="AJ165" s="43"/>
      <c r="AN165" s="43"/>
      <c r="AP165" s="43"/>
      <c r="AT165" s="43"/>
      <c r="AV165" s="43"/>
      <c r="AZ165" s="43"/>
      <c r="BB165" s="43"/>
      <c r="BF165" s="43"/>
      <c r="BH165" s="43"/>
      <c r="BL165" s="43"/>
      <c r="BN165" s="43"/>
      <c r="BR165" s="43"/>
      <c r="BT165" s="43"/>
      <c r="BX165" s="43"/>
      <c r="BZ165" s="43"/>
      <c r="CD165" s="43"/>
      <c r="CF165" s="43"/>
      <c r="CJ165" s="43"/>
      <c r="CL165" s="43"/>
      <c r="CP165" s="43"/>
      <c r="CR165" s="43"/>
      <c r="CV165" s="43"/>
      <c r="CX165" s="43"/>
      <c r="DB165" s="43"/>
      <c r="DD165" s="43"/>
    </row>
    <row r="166">
      <c r="N166" s="43"/>
      <c r="AJ166" s="43"/>
      <c r="AN166" s="43"/>
      <c r="AP166" s="43"/>
      <c r="AT166" s="43"/>
      <c r="AV166" s="43"/>
      <c r="AZ166" s="43"/>
      <c r="BB166" s="43"/>
      <c r="BF166" s="43"/>
      <c r="BH166" s="43"/>
      <c r="BL166" s="43"/>
      <c r="BN166" s="43"/>
      <c r="BR166" s="43"/>
      <c r="BT166" s="43"/>
      <c r="BX166" s="43"/>
      <c r="BZ166" s="43"/>
      <c r="CD166" s="43"/>
      <c r="CF166" s="43"/>
      <c r="CJ166" s="43"/>
      <c r="CL166" s="43"/>
      <c r="CP166" s="43"/>
      <c r="CR166" s="43"/>
      <c r="CV166" s="43"/>
      <c r="CX166" s="43"/>
      <c r="DB166" s="43"/>
      <c r="DD166" s="43"/>
    </row>
    <row r="167">
      <c r="N167" s="43"/>
      <c r="AJ167" s="43"/>
      <c r="AN167" s="43"/>
      <c r="AP167" s="43"/>
      <c r="AT167" s="43"/>
      <c r="AV167" s="43"/>
      <c r="AZ167" s="43"/>
      <c r="BB167" s="43"/>
      <c r="BF167" s="43"/>
      <c r="BH167" s="43"/>
      <c r="BL167" s="43"/>
      <c r="BN167" s="43"/>
      <c r="BR167" s="43"/>
      <c r="BT167" s="43"/>
      <c r="BX167" s="43"/>
      <c r="BZ167" s="43"/>
      <c r="CD167" s="43"/>
      <c r="CF167" s="43"/>
      <c r="CJ167" s="43"/>
      <c r="CL167" s="43"/>
      <c r="CP167" s="43"/>
      <c r="CR167" s="43"/>
      <c r="CV167" s="43"/>
      <c r="CX167" s="43"/>
      <c r="DB167" s="43"/>
      <c r="DD167" s="43"/>
    </row>
    <row r="168">
      <c r="N168" s="43"/>
      <c r="AJ168" s="43"/>
      <c r="AN168" s="43"/>
      <c r="AP168" s="43"/>
      <c r="AT168" s="43"/>
      <c r="AV168" s="43"/>
      <c r="AZ168" s="43"/>
      <c r="BB168" s="43"/>
      <c r="BF168" s="43"/>
      <c r="BH168" s="43"/>
      <c r="BL168" s="43"/>
      <c r="BN168" s="43"/>
      <c r="BR168" s="43"/>
      <c r="BT168" s="43"/>
      <c r="BX168" s="43"/>
      <c r="BZ168" s="43"/>
      <c r="CD168" s="43"/>
      <c r="CF168" s="43"/>
      <c r="CJ168" s="43"/>
      <c r="CL168" s="43"/>
      <c r="CP168" s="43"/>
      <c r="CR168" s="43"/>
      <c r="CV168" s="43"/>
      <c r="CX168" s="43"/>
      <c r="DB168" s="43"/>
      <c r="DD168" s="43"/>
    </row>
    <row r="169">
      <c r="N169" s="43"/>
      <c r="AJ169" s="43"/>
      <c r="AN169" s="43"/>
      <c r="AP169" s="43"/>
      <c r="AT169" s="43"/>
      <c r="AV169" s="43"/>
      <c r="AZ169" s="43"/>
      <c r="BB169" s="43"/>
      <c r="BF169" s="43"/>
      <c r="BH169" s="43"/>
      <c r="BL169" s="43"/>
      <c r="BN169" s="43"/>
      <c r="BR169" s="43"/>
      <c r="BT169" s="43"/>
      <c r="BX169" s="43"/>
      <c r="BZ169" s="43"/>
      <c r="CD169" s="43"/>
      <c r="CF169" s="43"/>
      <c r="CJ169" s="43"/>
      <c r="CL169" s="43"/>
      <c r="CP169" s="43"/>
      <c r="CR169" s="43"/>
      <c r="CV169" s="43"/>
      <c r="CX169" s="43"/>
      <c r="DB169" s="43"/>
      <c r="DD169" s="43"/>
    </row>
    <row r="170">
      <c r="N170" s="43"/>
      <c r="AJ170" s="43"/>
      <c r="AN170" s="43"/>
      <c r="AP170" s="43"/>
      <c r="AT170" s="43"/>
      <c r="AV170" s="43"/>
      <c r="AZ170" s="43"/>
      <c r="BB170" s="43"/>
      <c r="BF170" s="43"/>
      <c r="BH170" s="43"/>
      <c r="BL170" s="43"/>
      <c r="BN170" s="43"/>
      <c r="BR170" s="43"/>
      <c r="BT170" s="43"/>
      <c r="BX170" s="43"/>
      <c r="BZ170" s="43"/>
      <c r="CD170" s="43"/>
      <c r="CF170" s="43"/>
      <c r="CJ170" s="43"/>
      <c r="CL170" s="43"/>
      <c r="CP170" s="43"/>
      <c r="CR170" s="43"/>
      <c r="CV170" s="43"/>
      <c r="CX170" s="43"/>
      <c r="DB170" s="43"/>
      <c r="DD170" s="43"/>
    </row>
    <row r="171">
      <c r="N171" s="43"/>
      <c r="AJ171" s="43"/>
      <c r="AN171" s="43"/>
      <c r="AP171" s="43"/>
      <c r="AT171" s="43"/>
      <c r="AV171" s="43"/>
      <c r="AZ171" s="43"/>
      <c r="BB171" s="43"/>
      <c r="BF171" s="43"/>
      <c r="BH171" s="43"/>
      <c r="BL171" s="43"/>
      <c r="BN171" s="43"/>
      <c r="BR171" s="43"/>
      <c r="BT171" s="43"/>
      <c r="BX171" s="43"/>
      <c r="BZ171" s="43"/>
      <c r="CD171" s="43"/>
      <c r="CF171" s="43"/>
      <c r="CJ171" s="43"/>
      <c r="CL171" s="43"/>
      <c r="CP171" s="43"/>
      <c r="CR171" s="43"/>
      <c r="CV171" s="43"/>
      <c r="CX171" s="43"/>
      <c r="DB171" s="43"/>
      <c r="DD171" s="43"/>
    </row>
    <row r="172">
      <c r="N172" s="43"/>
      <c r="AJ172" s="43"/>
      <c r="AN172" s="43"/>
      <c r="AP172" s="43"/>
      <c r="AT172" s="43"/>
      <c r="AV172" s="43"/>
      <c r="AZ172" s="43"/>
      <c r="BB172" s="43"/>
      <c r="BF172" s="43"/>
      <c r="BH172" s="43"/>
      <c r="BL172" s="43"/>
      <c r="BN172" s="43"/>
      <c r="BR172" s="43"/>
      <c r="BT172" s="43"/>
      <c r="BX172" s="43"/>
      <c r="BZ172" s="43"/>
      <c r="CD172" s="43"/>
      <c r="CF172" s="43"/>
      <c r="CJ172" s="43"/>
      <c r="CL172" s="43"/>
      <c r="CP172" s="43"/>
      <c r="CR172" s="43"/>
      <c r="CV172" s="43"/>
      <c r="CX172" s="43"/>
      <c r="DB172" s="43"/>
      <c r="DD172" s="43"/>
    </row>
    <row r="173">
      <c r="N173" s="43"/>
      <c r="AJ173" s="43"/>
      <c r="AN173" s="43"/>
      <c r="AP173" s="43"/>
      <c r="AT173" s="43"/>
      <c r="AV173" s="43"/>
      <c r="AZ173" s="43"/>
      <c r="BB173" s="43"/>
      <c r="BF173" s="43"/>
      <c r="BH173" s="43"/>
      <c r="BL173" s="43"/>
      <c r="BN173" s="43"/>
      <c r="BR173" s="43"/>
      <c r="BT173" s="43"/>
      <c r="BX173" s="43"/>
      <c r="BZ173" s="43"/>
      <c r="CD173" s="43"/>
      <c r="CF173" s="43"/>
      <c r="CJ173" s="43"/>
      <c r="CL173" s="43"/>
      <c r="CP173" s="43"/>
      <c r="CR173" s="43"/>
      <c r="CV173" s="43"/>
      <c r="CX173" s="43"/>
      <c r="DB173" s="43"/>
      <c r="DD173" s="43"/>
    </row>
    <row r="174">
      <c r="N174" s="43"/>
      <c r="AJ174" s="43"/>
      <c r="AN174" s="43"/>
      <c r="AP174" s="43"/>
      <c r="AT174" s="43"/>
      <c r="AV174" s="43"/>
      <c r="AZ174" s="43"/>
      <c r="BB174" s="43"/>
      <c r="BF174" s="43"/>
      <c r="BH174" s="43"/>
      <c r="BL174" s="43"/>
      <c r="BN174" s="43"/>
      <c r="BR174" s="43"/>
      <c r="BT174" s="43"/>
      <c r="BX174" s="43"/>
      <c r="BZ174" s="43"/>
      <c r="CD174" s="43"/>
      <c r="CF174" s="43"/>
      <c r="CJ174" s="43"/>
      <c r="CL174" s="43"/>
      <c r="CP174" s="43"/>
      <c r="CR174" s="43"/>
      <c r="CV174" s="43"/>
      <c r="CX174" s="43"/>
      <c r="DB174" s="43"/>
      <c r="DD174" s="43"/>
    </row>
    <row r="175">
      <c r="N175" s="43"/>
      <c r="AJ175" s="43"/>
      <c r="AN175" s="43"/>
      <c r="AP175" s="43"/>
      <c r="AT175" s="43"/>
      <c r="AV175" s="43"/>
      <c r="AZ175" s="43"/>
      <c r="BB175" s="43"/>
      <c r="BF175" s="43"/>
      <c r="BH175" s="43"/>
      <c r="BL175" s="43"/>
      <c r="BN175" s="43"/>
      <c r="BR175" s="43"/>
      <c r="BT175" s="43"/>
      <c r="BX175" s="43"/>
      <c r="BZ175" s="43"/>
      <c r="CD175" s="43"/>
      <c r="CF175" s="43"/>
      <c r="CJ175" s="43"/>
      <c r="CL175" s="43"/>
      <c r="CP175" s="43"/>
      <c r="CR175" s="43"/>
      <c r="CV175" s="43"/>
      <c r="CX175" s="43"/>
      <c r="DB175" s="43"/>
      <c r="DD175" s="43"/>
    </row>
    <row r="176">
      <c r="N176" s="43"/>
      <c r="AJ176" s="43"/>
      <c r="AN176" s="43"/>
      <c r="AP176" s="43"/>
      <c r="AT176" s="43"/>
      <c r="AV176" s="43"/>
      <c r="AZ176" s="43"/>
      <c r="BB176" s="43"/>
      <c r="BF176" s="43"/>
      <c r="BH176" s="43"/>
      <c r="BL176" s="43"/>
      <c r="BN176" s="43"/>
      <c r="BR176" s="43"/>
      <c r="BT176" s="43"/>
      <c r="BX176" s="43"/>
      <c r="BZ176" s="43"/>
      <c r="CD176" s="43"/>
      <c r="CF176" s="43"/>
      <c r="CJ176" s="43"/>
      <c r="CL176" s="43"/>
      <c r="CP176" s="43"/>
      <c r="CR176" s="43"/>
      <c r="CV176" s="43"/>
      <c r="CX176" s="43"/>
      <c r="DB176" s="43"/>
      <c r="DD176" s="43"/>
    </row>
    <row r="177">
      <c r="N177" s="43"/>
      <c r="AJ177" s="43"/>
      <c r="AN177" s="43"/>
      <c r="AP177" s="43"/>
      <c r="AT177" s="43"/>
      <c r="AV177" s="43"/>
      <c r="AZ177" s="43"/>
      <c r="BB177" s="43"/>
      <c r="BF177" s="43"/>
      <c r="BH177" s="43"/>
      <c r="BL177" s="43"/>
      <c r="BN177" s="43"/>
      <c r="BR177" s="43"/>
      <c r="BT177" s="43"/>
      <c r="BX177" s="43"/>
      <c r="BZ177" s="43"/>
      <c r="CD177" s="43"/>
      <c r="CF177" s="43"/>
      <c r="CJ177" s="43"/>
      <c r="CL177" s="43"/>
      <c r="CP177" s="43"/>
      <c r="CR177" s="43"/>
      <c r="CV177" s="43"/>
      <c r="CX177" s="43"/>
      <c r="DB177" s="43"/>
      <c r="DD177" s="43"/>
    </row>
    <row r="178">
      <c r="N178" s="43"/>
      <c r="AJ178" s="43"/>
      <c r="AN178" s="43"/>
      <c r="AP178" s="43"/>
      <c r="AT178" s="43"/>
      <c r="AV178" s="43"/>
      <c r="AZ178" s="43"/>
      <c r="BB178" s="43"/>
      <c r="BF178" s="43"/>
      <c r="BH178" s="43"/>
      <c r="BL178" s="43"/>
      <c r="BN178" s="43"/>
      <c r="BR178" s="43"/>
      <c r="BT178" s="43"/>
      <c r="BX178" s="43"/>
      <c r="BZ178" s="43"/>
      <c r="CD178" s="43"/>
      <c r="CF178" s="43"/>
      <c r="CJ178" s="43"/>
      <c r="CL178" s="43"/>
      <c r="CP178" s="43"/>
      <c r="CR178" s="43"/>
      <c r="CV178" s="43"/>
      <c r="CX178" s="43"/>
      <c r="DB178" s="43"/>
      <c r="DD178" s="43"/>
    </row>
    <row r="179">
      <c r="N179" s="43"/>
      <c r="AJ179" s="43"/>
      <c r="AN179" s="43"/>
      <c r="AP179" s="43"/>
      <c r="AT179" s="43"/>
      <c r="AV179" s="43"/>
      <c r="AZ179" s="43"/>
      <c r="BB179" s="43"/>
      <c r="BF179" s="43"/>
      <c r="BH179" s="43"/>
      <c r="BL179" s="43"/>
      <c r="BN179" s="43"/>
      <c r="BR179" s="43"/>
      <c r="BT179" s="43"/>
      <c r="BX179" s="43"/>
      <c r="BZ179" s="43"/>
      <c r="CD179" s="43"/>
      <c r="CF179" s="43"/>
      <c r="CJ179" s="43"/>
      <c r="CL179" s="43"/>
      <c r="CP179" s="43"/>
      <c r="CR179" s="43"/>
      <c r="CV179" s="43"/>
      <c r="CX179" s="43"/>
      <c r="DB179" s="43"/>
      <c r="DD179" s="43"/>
    </row>
    <row r="180">
      <c r="N180" s="43"/>
      <c r="AJ180" s="43"/>
      <c r="AN180" s="43"/>
      <c r="AP180" s="43"/>
      <c r="AT180" s="43"/>
      <c r="AV180" s="43"/>
      <c r="AZ180" s="43"/>
      <c r="BB180" s="43"/>
      <c r="BF180" s="43"/>
      <c r="BH180" s="43"/>
      <c r="BL180" s="43"/>
      <c r="BN180" s="43"/>
      <c r="BR180" s="43"/>
      <c r="BT180" s="43"/>
      <c r="BX180" s="43"/>
      <c r="BZ180" s="43"/>
      <c r="CD180" s="43"/>
      <c r="CF180" s="43"/>
      <c r="CJ180" s="43"/>
      <c r="CL180" s="43"/>
      <c r="CP180" s="43"/>
      <c r="CR180" s="43"/>
      <c r="CV180" s="43"/>
      <c r="CX180" s="43"/>
      <c r="DB180" s="43"/>
      <c r="DD180" s="43"/>
    </row>
    <row r="181">
      <c r="N181" s="43"/>
      <c r="AJ181" s="43"/>
      <c r="AN181" s="43"/>
      <c r="AP181" s="43"/>
      <c r="AT181" s="43"/>
      <c r="AV181" s="43"/>
      <c r="AZ181" s="43"/>
      <c r="BB181" s="43"/>
      <c r="BF181" s="43"/>
      <c r="BH181" s="43"/>
      <c r="BL181" s="43"/>
      <c r="BN181" s="43"/>
      <c r="BR181" s="43"/>
      <c r="BT181" s="43"/>
      <c r="BX181" s="43"/>
      <c r="BZ181" s="43"/>
      <c r="CD181" s="43"/>
      <c r="CF181" s="43"/>
      <c r="CJ181" s="43"/>
      <c r="CL181" s="43"/>
      <c r="CP181" s="43"/>
      <c r="CR181" s="43"/>
      <c r="CV181" s="43"/>
      <c r="CX181" s="43"/>
      <c r="DB181" s="43"/>
      <c r="DD181" s="43"/>
    </row>
    <row r="182">
      <c r="N182" s="43"/>
      <c r="AJ182" s="43"/>
      <c r="AN182" s="43"/>
      <c r="AP182" s="43"/>
      <c r="AT182" s="43"/>
      <c r="AV182" s="43"/>
      <c r="AZ182" s="43"/>
      <c r="BB182" s="43"/>
      <c r="BF182" s="43"/>
      <c r="BH182" s="43"/>
      <c r="BL182" s="43"/>
      <c r="BN182" s="43"/>
      <c r="BR182" s="43"/>
      <c r="BT182" s="43"/>
      <c r="BX182" s="43"/>
      <c r="BZ182" s="43"/>
      <c r="CD182" s="43"/>
      <c r="CF182" s="43"/>
      <c r="CJ182" s="43"/>
      <c r="CL182" s="43"/>
      <c r="CP182" s="43"/>
      <c r="CR182" s="43"/>
      <c r="CV182" s="43"/>
      <c r="CX182" s="43"/>
      <c r="DB182" s="43"/>
      <c r="DD182" s="43"/>
    </row>
    <row r="183">
      <c r="N183" s="43"/>
      <c r="AJ183" s="43"/>
      <c r="AN183" s="43"/>
      <c r="AP183" s="43"/>
      <c r="AT183" s="43"/>
      <c r="AV183" s="43"/>
      <c r="AZ183" s="43"/>
      <c r="BB183" s="43"/>
      <c r="BF183" s="43"/>
      <c r="BH183" s="43"/>
      <c r="BL183" s="43"/>
      <c r="BN183" s="43"/>
      <c r="BR183" s="43"/>
      <c r="BT183" s="43"/>
      <c r="BX183" s="43"/>
      <c r="BZ183" s="43"/>
      <c r="CD183" s="43"/>
      <c r="CF183" s="43"/>
      <c r="CJ183" s="43"/>
      <c r="CL183" s="43"/>
      <c r="CP183" s="43"/>
      <c r="CR183" s="43"/>
      <c r="CV183" s="43"/>
      <c r="CX183" s="43"/>
      <c r="DB183" s="43"/>
      <c r="DD183" s="43"/>
    </row>
    <row r="184">
      <c r="N184" s="43"/>
      <c r="AJ184" s="43"/>
      <c r="AN184" s="43"/>
      <c r="AP184" s="43"/>
      <c r="AT184" s="43"/>
      <c r="AV184" s="43"/>
      <c r="AZ184" s="43"/>
      <c r="BB184" s="43"/>
      <c r="BF184" s="43"/>
      <c r="BH184" s="43"/>
      <c r="BL184" s="43"/>
      <c r="BN184" s="43"/>
      <c r="BR184" s="43"/>
      <c r="BT184" s="43"/>
      <c r="BX184" s="43"/>
      <c r="BZ184" s="43"/>
      <c r="CD184" s="43"/>
      <c r="CF184" s="43"/>
      <c r="CJ184" s="43"/>
      <c r="CL184" s="43"/>
      <c r="CP184" s="43"/>
      <c r="CR184" s="43"/>
      <c r="CV184" s="43"/>
      <c r="CX184" s="43"/>
      <c r="DB184" s="43"/>
      <c r="DD184" s="43"/>
    </row>
    <row r="185">
      <c r="N185" s="43"/>
      <c r="AJ185" s="43"/>
      <c r="AN185" s="43"/>
      <c r="AP185" s="43"/>
      <c r="AT185" s="43"/>
      <c r="AV185" s="43"/>
      <c r="AZ185" s="43"/>
      <c r="BB185" s="43"/>
      <c r="BF185" s="43"/>
      <c r="BH185" s="43"/>
      <c r="BL185" s="43"/>
      <c r="BN185" s="43"/>
      <c r="BR185" s="43"/>
      <c r="BT185" s="43"/>
      <c r="BX185" s="43"/>
      <c r="BZ185" s="43"/>
      <c r="CD185" s="43"/>
      <c r="CF185" s="43"/>
      <c r="CJ185" s="43"/>
      <c r="CL185" s="43"/>
      <c r="CP185" s="43"/>
      <c r="CR185" s="43"/>
      <c r="CV185" s="43"/>
      <c r="CX185" s="43"/>
      <c r="DB185" s="43"/>
      <c r="DD185" s="43"/>
    </row>
    <row r="186">
      <c r="N186" s="43"/>
      <c r="AJ186" s="43"/>
      <c r="AN186" s="43"/>
      <c r="AP186" s="43"/>
      <c r="AT186" s="43"/>
      <c r="AV186" s="43"/>
      <c r="AZ186" s="43"/>
      <c r="BB186" s="43"/>
      <c r="BF186" s="43"/>
      <c r="BH186" s="43"/>
      <c r="BL186" s="43"/>
      <c r="BN186" s="43"/>
      <c r="BR186" s="43"/>
      <c r="BT186" s="43"/>
      <c r="BX186" s="43"/>
      <c r="BZ186" s="43"/>
      <c r="CD186" s="43"/>
      <c r="CF186" s="43"/>
      <c r="CJ186" s="43"/>
      <c r="CL186" s="43"/>
      <c r="CP186" s="43"/>
      <c r="CR186" s="43"/>
      <c r="CV186" s="43"/>
      <c r="CX186" s="43"/>
      <c r="DB186" s="43"/>
      <c r="DD186" s="43"/>
    </row>
    <row r="187">
      <c r="N187" s="43"/>
      <c r="AJ187" s="43"/>
      <c r="AN187" s="43"/>
      <c r="AP187" s="43"/>
      <c r="AT187" s="43"/>
      <c r="AV187" s="43"/>
      <c r="AZ187" s="43"/>
      <c r="BB187" s="43"/>
      <c r="BF187" s="43"/>
      <c r="BH187" s="43"/>
      <c r="BL187" s="43"/>
      <c r="BN187" s="43"/>
      <c r="BR187" s="43"/>
      <c r="BT187" s="43"/>
      <c r="BX187" s="43"/>
      <c r="BZ187" s="43"/>
      <c r="CD187" s="43"/>
      <c r="CF187" s="43"/>
      <c r="CJ187" s="43"/>
      <c r="CL187" s="43"/>
      <c r="CP187" s="43"/>
      <c r="CR187" s="43"/>
      <c r="CV187" s="43"/>
      <c r="CX187" s="43"/>
      <c r="DB187" s="43"/>
      <c r="DD187" s="43"/>
    </row>
    <row r="188">
      <c r="N188" s="43"/>
      <c r="AJ188" s="43"/>
      <c r="AN188" s="43"/>
      <c r="AP188" s="43"/>
      <c r="AT188" s="43"/>
      <c r="AV188" s="43"/>
      <c r="AZ188" s="43"/>
      <c r="BB188" s="43"/>
      <c r="BF188" s="43"/>
      <c r="BH188" s="43"/>
      <c r="BL188" s="43"/>
      <c r="BN188" s="43"/>
      <c r="BR188" s="43"/>
      <c r="BT188" s="43"/>
      <c r="BX188" s="43"/>
      <c r="BZ188" s="43"/>
      <c r="CD188" s="43"/>
      <c r="CF188" s="43"/>
      <c r="CJ188" s="43"/>
      <c r="CL188" s="43"/>
      <c r="CP188" s="43"/>
      <c r="CR188" s="43"/>
      <c r="CV188" s="43"/>
      <c r="CX188" s="43"/>
      <c r="DB188" s="43"/>
      <c r="DD188" s="43"/>
    </row>
    <row r="189">
      <c r="N189" s="43"/>
      <c r="AJ189" s="43"/>
      <c r="AN189" s="43"/>
      <c r="AP189" s="43"/>
      <c r="AT189" s="43"/>
      <c r="AV189" s="43"/>
      <c r="AZ189" s="43"/>
      <c r="BB189" s="43"/>
      <c r="BF189" s="43"/>
      <c r="BH189" s="43"/>
      <c r="BL189" s="43"/>
      <c r="BN189" s="43"/>
      <c r="BR189" s="43"/>
      <c r="BT189" s="43"/>
      <c r="BX189" s="43"/>
      <c r="BZ189" s="43"/>
      <c r="CD189" s="43"/>
      <c r="CF189" s="43"/>
      <c r="CJ189" s="43"/>
      <c r="CL189" s="43"/>
      <c r="CP189" s="43"/>
      <c r="CR189" s="43"/>
      <c r="CV189" s="43"/>
      <c r="CX189" s="43"/>
      <c r="DB189" s="43"/>
      <c r="DD189" s="43"/>
    </row>
    <row r="190">
      <c r="N190" s="43"/>
      <c r="AJ190" s="43"/>
      <c r="AN190" s="43"/>
      <c r="AP190" s="43"/>
      <c r="AT190" s="43"/>
      <c r="AV190" s="43"/>
      <c r="AZ190" s="43"/>
      <c r="BB190" s="43"/>
      <c r="BF190" s="43"/>
      <c r="BH190" s="43"/>
      <c r="BL190" s="43"/>
      <c r="BN190" s="43"/>
      <c r="BR190" s="43"/>
      <c r="BT190" s="43"/>
      <c r="BX190" s="43"/>
      <c r="BZ190" s="43"/>
      <c r="CD190" s="43"/>
      <c r="CF190" s="43"/>
      <c r="CJ190" s="43"/>
      <c r="CL190" s="43"/>
      <c r="CP190" s="43"/>
      <c r="CR190" s="43"/>
      <c r="CV190" s="43"/>
      <c r="CX190" s="43"/>
      <c r="DB190" s="43"/>
      <c r="DD190" s="43"/>
    </row>
    <row r="191">
      <c r="N191" s="43"/>
      <c r="AJ191" s="43"/>
      <c r="AN191" s="43"/>
      <c r="AP191" s="43"/>
      <c r="AT191" s="43"/>
      <c r="AV191" s="43"/>
      <c r="AZ191" s="43"/>
      <c r="BB191" s="43"/>
      <c r="BF191" s="43"/>
      <c r="BH191" s="43"/>
      <c r="BL191" s="43"/>
      <c r="BN191" s="43"/>
      <c r="BR191" s="43"/>
      <c r="BT191" s="43"/>
      <c r="BX191" s="43"/>
      <c r="BZ191" s="43"/>
      <c r="CD191" s="43"/>
      <c r="CF191" s="43"/>
      <c r="CJ191" s="43"/>
      <c r="CL191" s="43"/>
      <c r="CP191" s="43"/>
      <c r="CR191" s="43"/>
      <c r="CV191" s="43"/>
      <c r="CX191" s="43"/>
      <c r="DB191" s="43"/>
      <c r="DD191" s="43"/>
    </row>
    <row r="192">
      <c r="N192" s="43"/>
      <c r="AJ192" s="43"/>
      <c r="AN192" s="43"/>
      <c r="AP192" s="43"/>
      <c r="AT192" s="43"/>
      <c r="AV192" s="43"/>
      <c r="AZ192" s="43"/>
      <c r="BB192" s="43"/>
      <c r="BF192" s="43"/>
      <c r="BH192" s="43"/>
      <c r="BL192" s="43"/>
      <c r="BN192" s="43"/>
      <c r="BR192" s="43"/>
      <c r="BT192" s="43"/>
      <c r="BX192" s="43"/>
      <c r="BZ192" s="43"/>
      <c r="CD192" s="43"/>
      <c r="CF192" s="43"/>
      <c r="CJ192" s="43"/>
      <c r="CL192" s="43"/>
      <c r="CP192" s="43"/>
      <c r="CR192" s="43"/>
      <c r="CV192" s="43"/>
      <c r="CX192" s="43"/>
      <c r="DB192" s="43"/>
      <c r="DD192" s="43"/>
    </row>
    <row r="193">
      <c r="N193" s="43"/>
      <c r="AJ193" s="43"/>
      <c r="AN193" s="43"/>
      <c r="AP193" s="43"/>
      <c r="AT193" s="43"/>
      <c r="AV193" s="43"/>
      <c r="AZ193" s="43"/>
      <c r="BB193" s="43"/>
      <c r="BF193" s="43"/>
      <c r="BH193" s="43"/>
      <c r="BL193" s="43"/>
      <c r="BN193" s="43"/>
      <c r="BR193" s="43"/>
      <c r="BT193" s="43"/>
      <c r="BX193" s="43"/>
      <c r="BZ193" s="43"/>
      <c r="CD193" s="43"/>
      <c r="CF193" s="43"/>
      <c r="CJ193" s="43"/>
      <c r="CL193" s="43"/>
      <c r="CP193" s="43"/>
      <c r="CR193" s="43"/>
      <c r="CV193" s="43"/>
      <c r="CX193" s="43"/>
      <c r="DB193" s="43"/>
      <c r="DD193" s="43"/>
    </row>
    <row r="194">
      <c r="N194" s="43"/>
      <c r="AJ194" s="43"/>
      <c r="AN194" s="43"/>
      <c r="AP194" s="43"/>
      <c r="AT194" s="43"/>
      <c r="AV194" s="43"/>
      <c r="AZ194" s="43"/>
      <c r="BB194" s="43"/>
      <c r="BF194" s="43"/>
      <c r="BH194" s="43"/>
      <c r="BL194" s="43"/>
      <c r="BN194" s="43"/>
      <c r="BR194" s="43"/>
      <c r="BT194" s="43"/>
      <c r="BX194" s="43"/>
      <c r="BZ194" s="43"/>
      <c r="CD194" s="43"/>
      <c r="CF194" s="43"/>
      <c r="CJ194" s="43"/>
      <c r="CL194" s="43"/>
      <c r="CP194" s="43"/>
      <c r="CR194" s="43"/>
      <c r="CV194" s="43"/>
      <c r="CX194" s="43"/>
      <c r="DB194" s="43"/>
      <c r="DD194" s="43"/>
    </row>
    <row r="195">
      <c r="N195" s="43"/>
      <c r="AJ195" s="43"/>
      <c r="AN195" s="43"/>
      <c r="AP195" s="43"/>
      <c r="AT195" s="43"/>
      <c r="AV195" s="43"/>
      <c r="AZ195" s="43"/>
      <c r="BB195" s="43"/>
      <c r="BF195" s="43"/>
      <c r="BH195" s="43"/>
      <c r="BL195" s="43"/>
      <c r="BN195" s="43"/>
      <c r="BR195" s="43"/>
      <c r="BT195" s="43"/>
      <c r="BX195" s="43"/>
      <c r="BZ195" s="43"/>
      <c r="CD195" s="43"/>
      <c r="CF195" s="43"/>
      <c r="CJ195" s="43"/>
      <c r="CL195" s="43"/>
      <c r="CP195" s="43"/>
      <c r="CR195" s="43"/>
      <c r="CV195" s="43"/>
      <c r="CX195" s="43"/>
      <c r="DB195" s="43"/>
      <c r="DD195" s="43"/>
    </row>
    <row r="196">
      <c r="N196" s="43"/>
      <c r="AJ196" s="43"/>
      <c r="AN196" s="43"/>
      <c r="AP196" s="43"/>
      <c r="AT196" s="43"/>
      <c r="AV196" s="43"/>
      <c r="AZ196" s="43"/>
      <c r="BB196" s="43"/>
      <c r="BF196" s="43"/>
      <c r="BH196" s="43"/>
      <c r="BL196" s="43"/>
      <c r="BN196" s="43"/>
      <c r="BR196" s="43"/>
      <c r="BT196" s="43"/>
      <c r="BX196" s="43"/>
      <c r="BZ196" s="43"/>
      <c r="CD196" s="43"/>
      <c r="CF196" s="43"/>
      <c r="CJ196" s="43"/>
      <c r="CL196" s="43"/>
      <c r="CP196" s="43"/>
      <c r="CR196" s="43"/>
      <c r="CV196" s="43"/>
      <c r="CX196" s="43"/>
      <c r="DB196" s="43"/>
      <c r="DD196" s="43"/>
    </row>
    <row r="197">
      <c r="N197" s="43"/>
      <c r="AJ197" s="43"/>
      <c r="AN197" s="43"/>
      <c r="AP197" s="43"/>
      <c r="AT197" s="43"/>
      <c r="AV197" s="43"/>
      <c r="AZ197" s="43"/>
      <c r="BB197" s="43"/>
      <c r="BF197" s="43"/>
      <c r="BH197" s="43"/>
      <c r="BL197" s="43"/>
      <c r="BN197" s="43"/>
      <c r="BR197" s="43"/>
      <c r="BT197" s="43"/>
      <c r="BX197" s="43"/>
      <c r="BZ197" s="43"/>
      <c r="CD197" s="43"/>
      <c r="CF197" s="43"/>
      <c r="CJ197" s="43"/>
      <c r="CL197" s="43"/>
      <c r="CP197" s="43"/>
      <c r="CR197" s="43"/>
      <c r="CV197" s="43"/>
      <c r="CX197" s="43"/>
      <c r="DB197" s="43"/>
      <c r="DD197" s="43"/>
    </row>
    <row r="198">
      <c r="N198" s="43"/>
      <c r="AJ198" s="43"/>
      <c r="AN198" s="43"/>
      <c r="AP198" s="43"/>
      <c r="AT198" s="43"/>
      <c r="AV198" s="43"/>
      <c r="AZ198" s="43"/>
      <c r="BB198" s="43"/>
      <c r="BF198" s="43"/>
      <c r="BH198" s="43"/>
      <c r="BL198" s="43"/>
      <c r="BN198" s="43"/>
      <c r="BR198" s="43"/>
      <c r="BT198" s="43"/>
      <c r="BX198" s="43"/>
      <c r="BZ198" s="43"/>
      <c r="CD198" s="43"/>
      <c r="CF198" s="43"/>
      <c r="CJ198" s="43"/>
      <c r="CL198" s="43"/>
      <c r="CP198" s="43"/>
      <c r="CR198" s="43"/>
      <c r="CV198" s="43"/>
      <c r="CX198" s="43"/>
      <c r="DB198" s="43"/>
      <c r="DD198" s="43"/>
    </row>
    <row r="199">
      <c r="N199" s="43"/>
      <c r="AJ199" s="43"/>
      <c r="AN199" s="43"/>
      <c r="AP199" s="43"/>
      <c r="AT199" s="43"/>
      <c r="AV199" s="43"/>
      <c r="AZ199" s="43"/>
      <c r="BB199" s="43"/>
      <c r="BF199" s="43"/>
      <c r="BH199" s="43"/>
      <c r="BL199" s="43"/>
      <c r="BN199" s="43"/>
      <c r="BR199" s="43"/>
      <c r="BT199" s="43"/>
      <c r="BX199" s="43"/>
      <c r="BZ199" s="43"/>
      <c r="CD199" s="43"/>
      <c r="CF199" s="43"/>
      <c r="CJ199" s="43"/>
      <c r="CL199" s="43"/>
      <c r="CP199" s="43"/>
      <c r="CR199" s="43"/>
      <c r="CV199" s="43"/>
      <c r="CX199" s="43"/>
      <c r="DB199" s="43"/>
      <c r="DD199" s="43"/>
    </row>
    <row r="200">
      <c r="N200" s="43"/>
      <c r="AJ200" s="43"/>
      <c r="AN200" s="43"/>
      <c r="AP200" s="43"/>
      <c r="AT200" s="43"/>
      <c r="AV200" s="43"/>
      <c r="AZ200" s="43"/>
      <c r="BB200" s="43"/>
      <c r="BF200" s="43"/>
      <c r="BH200" s="43"/>
      <c r="BL200" s="43"/>
      <c r="BN200" s="43"/>
      <c r="BR200" s="43"/>
      <c r="BT200" s="43"/>
      <c r="BX200" s="43"/>
      <c r="BZ200" s="43"/>
      <c r="CD200" s="43"/>
      <c r="CF200" s="43"/>
      <c r="CJ200" s="43"/>
      <c r="CL200" s="43"/>
      <c r="CP200" s="43"/>
      <c r="CR200" s="43"/>
      <c r="CV200" s="43"/>
      <c r="CX200" s="43"/>
      <c r="DB200" s="43"/>
      <c r="DD200" s="43"/>
    </row>
    <row r="201">
      <c r="N201" s="43"/>
      <c r="AJ201" s="43"/>
      <c r="AN201" s="43"/>
      <c r="AP201" s="43"/>
      <c r="AT201" s="43"/>
      <c r="AV201" s="43"/>
      <c r="AZ201" s="43"/>
      <c r="BB201" s="43"/>
      <c r="BF201" s="43"/>
      <c r="BH201" s="43"/>
      <c r="BL201" s="43"/>
      <c r="BN201" s="43"/>
      <c r="BR201" s="43"/>
      <c r="BT201" s="43"/>
      <c r="BX201" s="43"/>
      <c r="BZ201" s="43"/>
      <c r="CD201" s="43"/>
      <c r="CF201" s="43"/>
      <c r="CJ201" s="43"/>
      <c r="CL201" s="43"/>
      <c r="CP201" s="43"/>
      <c r="CR201" s="43"/>
      <c r="CV201" s="43"/>
      <c r="CX201" s="43"/>
      <c r="DB201" s="43"/>
      <c r="DD201" s="43"/>
    </row>
    <row r="202">
      <c r="N202" s="43"/>
      <c r="AJ202" s="43"/>
      <c r="AN202" s="43"/>
      <c r="AP202" s="43"/>
      <c r="AT202" s="43"/>
      <c r="AV202" s="43"/>
      <c r="AZ202" s="43"/>
      <c r="BB202" s="43"/>
      <c r="BF202" s="43"/>
      <c r="BH202" s="43"/>
      <c r="BL202" s="43"/>
      <c r="BN202" s="43"/>
      <c r="BR202" s="43"/>
      <c r="BT202" s="43"/>
      <c r="BX202" s="43"/>
      <c r="BZ202" s="43"/>
      <c r="CD202" s="43"/>
      <c r="CF202" s="43"/>
      <c r="CJ202" s="43"/>
      <c r="CL202" s="43"/>
      <c r="CP202" s="43"/>
      <c r="CR202" s="43"/>
      <c r="CV202" s="43"/>
      <c r="CX202" s="43"/>
      <c r="DB202" s="43"/>
      <c r="DD202" s="43"/>
    </row>
    <row r="203">
      <c r="N203" s="43"/>
      <c r="AJ203" s="43"/>
      <c r="AN203" s="43"/>
      <c r="AP203" s="43"/>
      <c r="AT203" s="43"/>
      <c r="AV203" s="43"/>
      <c r="AZ203" s="43"/>
      <c r="BB203" s="43"/>
      <c r="BF203" s="43"/>
      <c r="BH203" s="43"/>
      <c r="BL203" s="43"/>
      <c r="BN203" s="43"/>
      <c r="BR203" s="43"/>
      <c r="BT203" s="43"/>
      <c r="BX203" s="43"/>
      <c r="BZ203" s="43"/>
      <c r="CD203" s="43"/>
      <c r="CF203" s="43"/>
      <c r="CJ203" s="43"/>
      <c r="CL203" s="43"/>
      <c r="CP203" s="43"/>
      <c r="CR203" s="43"/>
      <c r="CV203" s="43"/>
      <c r="CX203" s="43"/>
      <c r="DB203" s="43"/>
      <c r="DD203" s="43"/>
    </row>
    <row r="204">
      <c r="N204" s="43"/>
      <c r="AJ204" s="43"/>
      <c r="AN204" s="43"/>
      <c r="AP204" s="43"/>
      <c r="AT204" s="43"/>
      <c r="AV204" s="43"/>
      <c r="AZ204" s="43"/>
      <c r="BB204" s="43"/>
      <c r="BF204" s="43"/>
      <c r="BH204" s="43"/>
      <c r="BL204" s="43"/>
      <c r="BN204" s="43"/>
      <c r="BR204" s="43"/>
      <c r="BT204" s="43"/>
      <c r="BX204" s="43"/>
      <c r="BZ204" s="43"/>
      <c r="CD204" s="43"/>
      <c r="CF204" s="43"/>
      <c r="CJ204" s="43"/>
      <c r="CL204" s="43"/>
      <c r="CP204" s="43"/>
      <c r="CR204" s="43"/>
      <c r="CV204" s="43"/>
      <c r="CX204" s="43"/>
      <c r="DB204" s="43"/>
      <c r="DD204" s="43"/>
    </row>
    <row r="205">
      <c r="N205" s="43"/>
      <c r="AJ205" s="43"/>
      <c r="AN205" s="43"/>
      <c r="AP205" s="43"/>
      <c r="AT205" s="43"/>
      <c r="AV205" s="43"/>
      <c r="AZ205" s="43"/>
      <c r="BB205" s="43"/>
      <c r="BF205" s="43"/>
      <c r="BH205" s="43"/>
      <c r="BL205" s="43"/>
      <c r="BN205" s="43"/>
      <c r="BR205" s="43"/>
      <c r="BT205" s="43"/>
      <c r="BX205" s="43"/>
      <c r="BZ205" s="43"/>
      <c r="CD205" s="43"/>
      <c r="CF205" s="43"/>
      <c r="CJ205" s="43"/>
      <c r="CL205" s="43"/>
      <c r="CP205" s="43"/>
      <c r="CR205" s="43"/>
      <c r="CV205" s="43"/>
      <c r="CX205" s="43"/>
      <c r="DB205" s="43"/>
      <c r="DD205" s="43"/>
    </row>
    <row r="206">
      <c r="N206" s="43"/>
      <c r="AJ206" s="43"/>
      <c r="AN206" s="43"/>
      <c r="AP206" s="43"/>
      <c r="AT206" s="43"/>
      <c r="AV206" s="43"/>
      <c r="AZ206" s="43"/>
      <c r="BB206" s="43"/>
      <c r="BF206" s="43"/>
      <c r="BH206" s="43"/>
      <c r="BL206" s="43"/>
      <c r="BN206" s="43"/>
      <c r="BR206" s="43"/>
      <c r="BT206" s="43"/>
      <c r="BX206" s="43"/>
      <c r="BZ206" s="43"/>
      <c r="CD206" s="43"/>
      <c r="CF206" s="43"/>
      <c r="CJ206" s="43"/>
      <c r="CL206" s="43"/>
      <c r="CP206" s="43"/>
      <c r="CR206" s="43"/>
      <c r="CV206" s="43"/>
      <c r="CX206" s="43"/>
      <c r="DB206" s="43"/>
      <c r="DD206" s="43"/>
    </row>
    <row r="207">
      <c r="N207" s="43"/>
      <c r="AJ207" s="43"/>
      <c r="AN207" s="43"/>
      <c r="AP207" s="43"/>
      <c r="AT207" s="43"/>
      <c r="AV207" s="43"/>
      <c r="AZ207" s="43"/>
      <c r="BB207" s="43"/>
      <c r="BF207" s="43"/>
      <c r="BH207" s="43"/>
      <c r="BL207" s="43"/>
      <c r="BN207" s="43"/>
      <c r="BR207" s="43"/>
      <c r="BT207" s="43"/>
      <c r="BX207" s="43"/>
      <c r="BZ207" s="43"/>
      <c r="CD207" s="43"/>
      <c r="CF207" s="43"/>
      <c r="CJ207" s="43"/>
      <c r="CL207" s="43"/>
      <c r="CP207" s="43"/>
      <c r="CR207" s="43"/>
      <c r="CV207" s="43"/>
      <c r="CX207" s="43"/>
      <c r="DB207" s="43"/>
      <c r="DD207" s="43"/>
    </row>
    <row r="208">
      <c r="N208" s="43"/>
      <c r="AJ208" s="43"/>
      <c r="AN208" s="43"/>
      <c r="AP208" s="43"/>
      <c r="AT208" s="43"/>
      <c r="AV208" s="43"/>
      <c r="AZ208" s="43"/>
      <c r="BB208" s="43"/>
      <c r="BF208" s="43"/>
      <c r="BH208" s="43"/>
      <c r="BL208" s="43"/>
      <c r="BN208" s="43"/>
      <c r="BR208" s="43"/>
      <c r="BT208" s="43"/>
      <c r="BX208" s="43"/>
      <c r="BZ208" s="43"/>
      <c r="CD208" s="43"/>
      <c r="CF208" s="43"/>
      <c r="CJ208" s="43"/>
      <c r="CL208" s="43"/>
      <c r="CP208" s="43"/>
      <c r="CR208" s="43"/>
      <c r="CV208" s="43"/>
      <c r="CX208" s="43"/>
      <c r="DB208" s="43"/>
      <c r="DD208" s="43"/>
    </row>
    <row r="209">
      <c r="N209" s="43"/>
      <c r="AJ209" s="43"/>
      <c r="AN209" s="43"/>
      <c r="AP209" s="43"/>
      <c r="AT209" s="43"/>
      <c r="AV209" s="43"/>
      <c r="AZ209" s="43"/>
      <c r="BB209" s="43"/>
      <c r="BF209" s="43"/>
      <c r="BH209" s="43"/>
      <c r="BL209" s="43"/>
      <c r="BN209" s="43"/>
      <c r="BR209" s="43"/>
      <c r="BT209" s="43"/>
      <c r="BX209" s="43"/>
      <c r="BZ209" s="43"/>
      <c r="CD209" s="43"/>
      <c r="CF209" s="43"/>
      <c r="CJ209" s="43"/>
      <c r="CL209" s="43"/>
      <c r="CP209" s="43"/>
      <c r="CR209" s="43"/>
      <c r="CV209" s="43"/>
      <c r="CX209" s="43"/>
      <c r="DB209" s="43"/>
      <c r="DD209" s="43"/>
    </row>
    <row r="210">
      <c r="N210" s="43"/>
      <c r="AJ210" s="43"/>
      <c r="AN210" s="43"/>
      <c r="AP210" s="43"/>
      <c r="AT210" s="43"/>
      <c r="AV210" s="43"/>
      <c r="AZ210" s="43"/>
      <c r="BB210" s="43"/>
      <c r="BF210" s="43"/>
      <c r="BH210" s="43"/>
      <c r="BL210" s="43"/>
      <c r="BN210" s="43"/>
      <c r="BR210" s="43"/>
      <c r="BT210" s="43"/>
      <c r="BX210" s="43"/>
      <c r="BZ210" s="43"/>
      <c r="CD210" s="43"/>
      <c r="CF210" s="43"/>
      <c r="CJ210" s="43"/>
      <c r="CL210" s="43"/>
      <c r="CP210" s="43"/>
      <c r="CR210" s="43"/>
      <c r="CV210" s="43"/>
      <c r="CX210" s="43"/>
      <c r="DB210" s="43"/>
      <c r="DD210" s="43"/>
    </row>
    <row r="211">
      <c r="N211" s="43"/>
      <c r="AJ211" s="43"/>
      <c r="AN211" s="43"/>
      <c r="AP211" s="43"/>
      <c r="AT211" s="43"/>
      <c r="AV211" s="43"/>
      <c r="AZ211" s="43"/>
      <c r="BB211" s="43"/>
      <c r="BF211" s="43"/>
      <c r="BH211" s="43"/>
      <c r="BL211" s="43"/>
      <c r="BN211" s="43"/>
      <c r="BR211" s="43"/>
      <c r="BT211" s="43"/>
      <c r="BX211" s="43"/>
      <c r="BZ211" s="43"/>
      <c r="CD211" s="43"/>
      <c r="CF211" s="43"/>
      <c r="CJ211" s="43"/>
      <c r="CL211" s="43"/>
      <c r="CP211" s="43"/>
      <c r="CR211" s="43"/>
      <c r="CV211" s="43"/>
      <c r="CX211" s="43"/>
      <c r="DB211" s="43"/>
      <c r="DD211" s="43"/>
    </row>
    <row r="212">
      <c r="N212" s="43"/>
      <c r="AJ212" s="43"/>
      <c r="AN212" s="43"/>
      <c r="AP212" s="43"/>
      <c r="AT212" s="43"/>
      <c r="AV212" s="43"/>
      <c r="AZ212" s="43"/>
      <c r="BB212" s="43"/>
      <c r="BF212" s="43"/>
      <c r="BH212" s="43"/>
      <c r="BL212" s="43"/>
      <c r="BN212" s="43"/>
      <c r="BR212" s="43"/>
      <c r="BT212" s="43"/>
      <c r="BX212" s="43"/>
      <c r="BZ212" s="43"/>
      <c r="CD212" s="43"/>
      <c r="CF212" s="43"/>
      <c r="CJ212" s="43"/>
      <c r="CL212" s="43"/>
      <c r="CP212" s="43"/>
      <c r="CR212" s="43"/>
      <c r="CV212" s="43"/>
      <c r="CX212" s="43"/>
      <c r="DB212" s="43"/>
      <c r="DD212" s="43"/>
    </row>
    <row r="213">
      <c r="N213" s="43"/>
      <c r="AJ213" s="43"/>
      <c r="AN213" s="43"/>
      <c r="AP213" s="43"/>
      <c r="AT213" s="43"/>
      <c r="AV213" s="43"/>
      <c r="AZ213" s="43"/>
      <c r="BB213" s="43"/>
      <c r="BF213" s="43"/>
      <c r="BH213" s="43"/>
      <c r="BL213" s="43"/>
      <c r="BN213" s="43"/>
      <c r="BR213" s="43"/>
      <c r="BT213" s="43"/>
      <c r="BX213" s="43"/>
      <c r="BZ213" s="43"/>
      <c r="CD213" s="43"/>
      <c r="CF213" s="43"/>
      <c r="CJ213" s="43"/>
      <c r="CL213" s="43"/>
      <c r="CP213" s="43"/>
      <c r="CR213" s="43"/>
      <c r="CV213" s="43"/>
      <c r="CX213" s="43"/>
      <c r="DB213" s="43"/>
      <c r="DD213" s="43"/>
    </row>
    <row r="214">
      <c r="N214" s="43"/>
      <c r="AJ214" s="43"/>
      <c r="AN214" s="43"/>
      <c r="AP214" s="43"/>
      <c r="AT214" s="43"/>
      <c r="AV214" s="43"/>
      <c r="AZ214" s="43"/>
      <c r="BB214" s="43"/>
      <c r="BF214" s="43"/>
      <c r="BH214" s="43"/>
      <c r="BL214" s="43"/>
      <c r="BN214" s="43"/>
      <c r="BR214" s="43"/>
      <c r="BT214" s="43"/>
      <c r="BX214" s="43"/>
      <c r="BZ214" s="43"/>
      <c r="CD214" s="43"/>
      <c r="CF214" s="43"/>
      <c r="CJ214" s="43"/>
      <c r="CL214" s="43"/>
      <c r="CP214" s="43"/>
      <c r="CR214" s="43"/>
      <c r="CV214" s="43"/>
      <c r="CX214" s="43"/>
      <c r="DB214" s="43"/>
      <c r="DD214" s="43"/>
    </row>
    <row r="215">
      <c r="N215" s="43"/>
      <c r="AJ215" s="43"/>
      <c r="AN215" s="43"/>
      <c r="AP215" s="43"/>
      <c r="AT215" s="43"/>
      <c r="AV215" s="43"/>
      <c r="AZ215" s="43"/>
      <c r="BB215" s="43"/>
      <c r="BF215" s="43"/>
      <c r="BH215" s="43"/>
      <c r="BL215" s="43"/>
      <c r="BN215" s="43"/>
      <c r="BR215" s="43"/>
      <c r="BT215" s="43"/>
      <c r="BX215" s="43"/>
      <c r="BZ215" s="43"/>
      <c r="CD215" s="43"/>
      <c r="CF215" s="43"/>
      <c r="CJ215" s="43"/>
      <c r="CL215" s="43"/>
      <c r="CP215" s="43"/>
      <c r="CR215" s="43"/>
      <c r="CV215" s="43"/>
      <c r="CX215" s="43"/>
      <c r="DB215" s="43"/>
      <c r="DD215" s="43"/>
    </row>
    <row r="216">
      <c r="N216" s="43"/>
      <c r="AJ216" s="43"/>
      <c r="AN216" s="43"/>
      <c r="AP216" s="43"/>
      <c r="AT216" s="43"/>
      <c r="AV216" s="43"/>
      <c r="AZ216" s="43"/>
      <c r="BB216" s="43"/>
      <c r="BF216" s="43"/>
      <c r="BH216" s="43"/>
      <c r="BL216" s="43"/>
      <c r="BN216" s="43"/>
      <c r="BR216" s="43"/>
      <c r="BT216" s="43"/>
      <c r="BX216" s="43"/>
      <c r="BZ216" s="43"/>
      <c r="CD216" s="43"/>
      <c r="CF216" s="43"/>
      <c r="CJ216" s="43"/>
      <c r="CL216" s="43"/>
      <c r="CP216" s="43"/>
      <c r="CR216" s="43"/>
      <c r="CV216" s="43"/>
      <c r="CX216" s="43"/>
      <c r="DB216" s="43"/>
      <c r="DD216" s="43"/>
    </row>
    <row r="217">
      <c r="N217" s="43"/>
      <c r="AJ217" s="43"/>
      <c r="AN217" s="43"/>
      <c r="AP217" s="43"/>
      <c r="AT217" s="43"/>
      <c r="AV217" s="43"/>
      <c r="AZ217" s="43"/>
      <c r="BB217" s="43"/>
      <c r="BF217" s="43"/>
      <c r="BH217" s="43"/>
      <c r="BL217" s="43"/>
      <c r="BN217" s="43"/>
      <c r="BR217" s="43"/>
      <c r="BT217" s="43"/>
      <c r="BX217" s="43"/>
      <c r="BZ217" s="43"/>
      <c r="CD217" s="43"/>
      <c r="CF217" s="43"/>
      <c r="CJ217" s="43"/>
      <c r="CL217" s="43"/>
      <c r="CP217" s="43"/>
      <c r="CR217" s="43"/>
      <c r="CV217" s="43"/>
      <c r="CX217" s="43"/>
      <c r="DB217" s="43"/>
      <c r="DD217" s="43"/>
    </row>
    <row r="218">
      <c r="N218" s="43"/>
      <c r="AJ218" s="43"/>
      <c r="AN218" s="43"/>
      <c r="AP218" s="43"/>
      <c r="AT218" s="43"/>
      <c r="AV218" s="43"/>
      <c r="AZ218" s="43"/>
      <c r="BB218" s="43"/>
      <c r="BF218" s="43"/>
      <c r="BH218" s="43"/>
      <c r="BL218" s="43"/>
      <c r="BN218" s="43"/>
      <c r="BR218" s="43"/>
      <c r="BT218" s="43"/>
      <c r="BX218" s="43"/>
      <c r="BZ218" s="43"/>
      <c r="CD218" s="43"/>
      <c r="CF218" s="43"/>
      <c r="CJ218" s="43"/>
      <c r="CL218" s="43"/>
      <c r="CP218" s="43"/>
      <c r="CR218" s="43"/>
      <c r="CV218" s="43"/>
      <c r="CX218" s="43"/>
      <c r="DB218" s="43"/>
      <c r="DD218" s="43"/>
    </row>
    <row r="219">
      <c r="N219" s="43"/>
      <c r="AJ219" s="43"/>
      <c r="AN219" s="43"/>
      <c r="AP219" s="43"/>
      <c r="AT219" s="43"/>
      <c r="AV219" s="43"/>
      <c r="AZ219" s="43"/>
      <c r="BB219" s="43"/>
      <c r="BF219" s="43"/>
      <c r="BH219" s="43"/>
      <c r="BL219" s="43"/>
      <c r="BN219" s="43"/>
      <c r="BR219" s="43"/>
      <c r="BT219" s="43"/>
      <c r="BX219" s="43"/>
      <c r="BZ219" s="43"/>
      <c r="CD219" s="43"/>
      <c r="CF219" s="43"/>
      <c r="CJ219" s="43"/>
      <c r="CL219" s="43"/>
      <c r="CP219" s="43"/>
      <c r="CR219" s="43"/>
      <c r="CV219" s="43"/>
      <c r="CX219" s="43"/>
      <c r="DB219" s="43"/>
      <c r="DD219" s="43"/>
    </row>
    <row r="220">
      <c r="N220" s="43"/>
      <c r="AJ220" s="43"/>
      <c r="AN220" s="43"/>
      <c r="AP220" s="43"/>
      <c r="AT220" s="43"/>
      <c r="AV220" s="43"/>
      <c r="AZ220" s="43"/>
      <c r="BB220" s="43"/>
      <c r="BF220" s="43"/>
      <c r="BH220" s="43"/>
      <c r="BL220" s="43"/>
      <c r="BN220" s="43"/>
      <c r="BR220" s="43"/>
      <c r="BT220" s="43"/>
      <c r="BX220" s="43"/>
      <c r="BZ220" s="43"/>
      <c r="CD220" s="43"/>
      <c r="CF220" s="43"/>
      <c r="CJ220" s="43"/>
      <c r="CL220" s="43"/>
      <c r="CP220" s="43"/>
      <c r="CR220" s="43"/>
      <c r="CV220" s="43"/>
      <c r="CX220" s="43"/>
      <c r="DB220" s="43"/>
      <c r="DD220" s="43"/>
    </row>
    <row r="221">
      <c r="N221" s="43"/>
      <c r="AJ221" s="43"/>
      <c r="AN221" s="43"/>
      <c r="AP221" s="43"/>
      <c r="AT221" s="43"/>
      <c r="AV221" s="43"/>
      <c r="AZ221" s="43"/>
      <c r="BB221" s="43"/>
      <c r="BF221" s="43"/>
      <c r="BH221" s="43"/>
      <c r="BL221" s="43"/>
      <c r="BN221" s="43"/>
      <c r="BR221" s="43"/>
      <c r="BT221" s="43"/>
      <c r="BX221" s="43"/>
      <c r="BZ221" s="43"/>
      <c r="CD221" s="43"/>
      <c r="CF221" s="43"/>
      <c r="CJ221" s="43"/>
      <c r="CL221" s="43"/>
      <c r="CP221" s="43"/>
      <c r="CR221" s="43"/>
      <c r="CV221" s="43"/>
      <c r="CX221" s="43"/>
      <c r="DB221" s="43"/>
      <c r="DD221" s="43"/>
    </row>
    <row r="222">
      <c r="N222" s="43"/>
      <c r="AJ222" s="43"/>
      <c r="AN222" s="43"/>
      <c r="AP222" s="43"/>
      <c r="AT222" s="43"/>
      <c r="AV222" s="43"/>
      <c r="AZ222" s="43"/>
      <c r="BB222" s="43"/>
      <c r="BF222" s="43"/>
      <c r="BH222" s="43"/>
      <c r="BL222" s="43"/>
      <c r="BN222" s="43"/>
      <c r="BR222" s="43"/>
      <c r="BT222" s="43"/>
      <c r="BX222" s="43"/>
      <c r="BZ222" s="43"/>
      <c r="CD222" s="43"/>
      <c r="CF222" s="43"/>
      <c r="CJ222" s="43"/>
      <c r="CL222" s="43"/>
      <c r="CP222" s="43"/>
      <c r="CR222" s="43"/>
      <c r="CV222" s="43"/>
      <c r="CX222" s="43"/>
      <c r="DB222" s="43"/>
      <c r="DD222" s="43"/>
    </row>
    <row r="223">
      <c r="N223" s="43"/>
      <c r="AJ223" s="43"/>
      <c r="AN223" s="43"/>
      <c r="AP223" s="43"/>
      <c r="AT223" s="43"/>
      <c r="AV223" s="43"/>
      <c r="AZ223" s="43"/>
      <c r="BB223" s="43"/>
      <c r="BF223" s="43"/>
      <c r="BH223" s="43"/>
      <c r="BL223" s="43"/>
      <c r="BN223" s="43"/>
      <c r="BR223" s="43"/>
      <c r="BT223" s="43"/>
      <c r="BX223" s="43"/>
      <c r="BZ223" s="43"/>
      <c r="CD223" s="43"/>
      <c r="CF223" s="43"/>
      <c r="CJ223" s="43"/>
      <c r="CL223" s="43"/>
      <c r="CP223" s="43"/>
      <c r="CR223" s="43"/>
      <c r="CV223" s="43"/>
      <c r="CX223" s="43"/>
      <c r="DB223" s="43"/>
      <c r="DD223" s="43"/>
    </row>
    <row r="224">
      <c r="N224" s="43"/>
      <c r="AJ224" s="43"/>
      <c r="AN224" s="43"/>
      <c r="AP224" s="43"/>
      <c r="AT224" s="43"/>
      <c r="AV224" s="43"/>
      <c r="AZ224" s="43"/>
      <c r="BB224" s="43"/>
      <c r="BF224" s="43"/>
      <c r="BH224" s="43"/>
      <c r="BL224" s="43"/>
      <c r="BN224" s="43"/>
      <c r="BR224" s="43"/>
      <c r="BT224" s="43"/>
      <c r="BX224" s="43"/>
      <c r="BZ224" s="43"/>
      <c r="CD224" s="43"/>
      <c r="CF224" s="43"/>
      <c r="CJ224" s="43"/>
      <c r="CL224" s="43"/>
      <c r="CP224" s="43"/>
      <c r="CR224" s="43"/>
      <c r="CV224" s="43"/>
      <c r="CX224" s="43"/>
      <c r="DB224" s="43"/>
      <c r="DD224" s="43"/>
    </row>
    <row r="225">
      <c r="N225" s="43"/>
      <c r="AJ225" s="43"/>
      <c r="AN225" s="43"/>
      <c r="AP225" s="43"/>
      <c r="AT225" s="43"/>
      <c r="AV225" s="43"/>
      <c r="AZ225" s="43"/>
      <c r="BB225" s="43"/>
      <c r="BF225" s="43"/>
      <c r="BH225" s="43"/>
      <c r="BL225" s="43"/>
      <c r="BN225" s="43"/>
      <c r="BR225" s="43"/>
      <c r="BT225" s="43"/>
      <c r="BX225" s="43"/>
      <c r="BZ225" s="43"/>
      <c r="CD225" s="43"/>
      <c r="CF225" s="43"/>
      <c r="CJ225" s="43"/>
      <c r="CL225" s="43"/>
      <c r="CP225" s="43"/>
      <c r="CR225" s="43"/>
      <c r="CV225" s="43"/>
      <c r="CX225" s="43"/>
      <c r="DB225" s="43"/>
      <c r="DD225" s="43"/>
    </row>
    <row r="226">
      <c r="N226" s="43"/>
      <c r="AJ226" s="43"/>
      <c r="AN226" s="43"/>
      <c r="AP226" s="43"/>
      <c r="AT226" s="43"/>
      <c r="AV226" s="43"/>
      <c r="AZ226" s="43"/>
      <c r="BB226" s="43"/>
      <c r="BF226" s="43"/>
      <c r="BH226" s="43"/>
      <c r="BL226" s="43"/>
      <c r="BN226" s="43"/>
      <c r="BR226" s="43"/>
      <c r="BT226" s="43"/>
      <c r="BX226" s="43"/>
      <c r="BZ226" s="43"/>
      <c r="CD226" s="43"/>
      <c r="CF226" s="43"/>
      <c r="CJ226" s="43"/>
      <c r="CL226" s="43"/>
      <c r="CP226" s="43"/>
      <c r="CR226" s="43"/>
      <c r="CV226" s="43"/>
      <c r="CX226" s="43"/>
      <c r="DB226" s="43"/>
      <c r="DD226" s="43"/>
    </row>
    <row r="227">
      <c r="N227" s="43"/>
      <c r="AJ227" s="43"/>
      <c r="AN227" s="43"/>
      <c r="AP227" s="43"/>
      <c r="AT227" s="43"/>
      <c r="AV227" s="43"/>
      <c r="AZ227" s="43"/>
      <c r="BB227" s="43"/>
      <c r="BF227" s="43"/>
      <c r="BH227" s="43"/>
      <c r="BL227" s="43"/>
      <c r="BN227" s="43"/>
      <c r="BR227" s="43"/>
      <c r="BT227" s="43"/>
      <c r="BX227" s="43"/>
      <c r="BZ227" s="43"/>
      <c r="CD227" s="43"/>
      <c r="CF227" s="43"/>
      <c r="CJ227" s="43"/>
      <c r="CL227" s="43"/>
      <c r="CP227" s="43"/>
      <c r="CR227" s="43"/>
      <c r="CV227" s="43"/>
      <c r="CX227" s="43"/>
      <c r="DB227" s="43"/>
      <c r="DD227" s="43"/>
    </row>
    <row r="228">
      <c r="N228" s="43"/>
      <c r="AJ228" s="43"/>
      <c r="AN228" s="43"/>
      <c r="AP228" s="43"/>
      <c r="AT228" s="43"/>
      <c r="AV228" s="43"/>
      <c r="AZ228" s="43"/>
      <c r="BB228" s="43"/>
      <c r="BF228" s="43"/>
      <c r="BH228" s="43"/>
      <c r="BL228" s="43"/>
      <c r="BN228" s="43"/>
      <c r="BR228" s="43"/>
      <c r="BT228" s="43"/>
      <c r="BX228" s="43"/>
      <c r="BZ228" s="43"/>
      <c r="CD228" s="43"/>
      <c r="CF228" s="43"/>
      <c r="CJ228" s="43"/>
      <c r="CL228" s="43"/>
      <c r="CP228" s="43"/>
      <c r="CR228" s="43"/>
      <c r="CV228" s="43"/>
      <c r="CX228" s="43"/>
      <c r="DB228" s="43"/>
      <c r="DD228" s="43"/>
    </row>
    <row r="229">
      <c r="N229" s="43"/>
      <c r="AJ229" s="43"/>
      <c r="AN229" s="43"/>
      <c r="AP229" s="43"/>
      <c r="AT229" s="43"/>
      <c r="AV229" s="43"/>
      <c r="AZ229" s="43"/>
      <c r="BB229" s="43"/>
      <c r="BF229" s="43"/>
      <c r="BH229" s="43"/>
      <c r="BL229" s="43"/>
      <c r="BN229" s="43"/>
      <c r="BR229" s="43"/>
      <c r="BT229" s="43"/>
      <c r="BX229" s="43"/>
      <c r="BZ229" s="43"/>
      <c r="CD229" s="43"/>
      <c r="CF229" s="43"/>
      <c r="CJ229" s="43"/>
      <c r="CL229" s="43"/>
      <c r="CP229" s="43"/>
      <c r="CR229" s="43"/>
      <c r="CV229" s="43"/>
      <c r="CX229" s="43"/>
      <c r="DB229" s="43"/>
      <c r="DD229" s="43"/>
    </row>
    <row r="230">
      <c r="N230" s="43"/>
      <c r="AJ230" s="43"/>
      <c r="AN230" s="43"/>
      <c r="AP230" s="43"/>
      <c r="AT230" s="43"/>
      <c r="AV230" s="43"/>
      <c r="AZ230" s="43"/>
      <c r="BB230" s="43"/>
      <c r="BF230" s="43"/>
      <c r="BH230" s="43"/>
      <c r="BL230" s="43"/>
      <c r="BN230" s="43"/>
      <c r="BR230" s="43"/>
      <c r="BT230" s="43"/>
      <c r="BX230" s="43"/>
      <c r="BZ230" s="43"/>
      <c r="CD230" s="43"/>
      <c r="CF230" s="43"/>
      <c r="CJ230" s="43"/>
      <c r="CL230" s="43"/>
      <c r="CP230" s="43"/>
      <c r="CR230" s="43"/>
      <c r="CV230" s="43"/>
      <c r="CX230" s="43"/>
      <c r="DB230" s="43"/>
      <c r="DD230" s="43"/>
    </row>
    <row r="231">
      <c r="N231" s="43"/>
      <c r="AJ231" s="43"/>
      <c r="AN231" s="43"/>
      <c r="AP231" s="43"/>
      <c r="AT231" s="43"/>
      <c r="AV231" s="43"/>
      <c r="AZ231" s="43"/>
      <c r="BB231" s="43"/>
      <c r="BF231" s="43"/>
      <c r="BH231" s="43"/>
      <c r="BL231" s="43"/>
      <c r="BN231" s="43"/>
      <c r="BR231" s="43"/>
      <c r="BT231" s="43"/>
      <c r="BX231" s="43"/>
      <c r="BZ231" s="43"/>
      <c r="CD231" s="43"/>
      <c r="CF231" s="43"/>
      <c r="CJ231" s="43"/>
      <c r="CL231" s="43"/>
      <c r="CP231" s="43"/>
      <c r="CR231" s="43"/>
      <c r="CV231" s="43"/>
      <c r="CX231" s="43"/>
      <c r="DB231" s="43"/>
      <c r="DD231" s="43"/>
    </row>
    <row r="232">
      <c r="N232" s="43"/>
      <c r="AJ232" s="43"/>
      <c r="AN232" s="43"/>
      <c r="AP232" s="43"/>
      <c r="AT232" s="43"/>
      <c r="AV232" s="43"/>
      <c r="AZ232" s="43"/>
      <c r="BB232" s="43"/>
      <c r="BF232" s="43"/>
      <c r="BH232" s="43"/>
      <c r="BL232" s="43"/>
      <c r="BN232" s="43"/>
      <c r="BR232" s="43"/>
      <c r="BT232" s="43"/>
      <c r="BX232" s="43"/>
      <c r="BZ232" s="43"/>
      <c r="CD232" s="43"/>
      <c r="CF232" s="43"/>
      <c r="CJ232" s="43"/>
      <c r="CL232" s="43"/>
      <c r="CP232" s="43"/>
      <c r="CR232" s="43"/>
      <c r="CV232" s="43"/>
      <c r="CX232" s="43"/>
      <c r="DB232" s="43"/>
      <c r="DD232" s="43"/>
    </row>
    <row r="233">
      <c r="N233" s="43"/>
      <c r="AJ233" s="43"/>
      <c r="AN233" s="43"/>
      <c r="AP233" s="43"/>
      <c r="AT233" s="43"/>
      <c r="AV233" s="43"/>
      <c r="AZ233" s="43"/>
      <c r="BB233" s="43"/>
      <c r="BF233" s="43"/>
      <c r="BH233" s="43"/>
      <c r="BL233" s="43"/>
      <c r="BN233" s="43"/>
      <c r="BR233" s="43"/>
      <c r="BT233" s="43"/>
      <c r="BX233" s="43"/>
      <c r="BZ233" s="43"/>
      <c r="CD233" s="43"/>
      <c r="CF233" s="43"/>
      <c r="CJ233" s="43"/>
      <c r="CL233" s="43"/>
      <c r="CP233" s="43"/>
      <c r="CR233" s="43"/>
      <c r="CV233" s="43"/>
      <c r="CX233" s="43"/>
      <c r="DB233" s="43"/>
      <c r="DD233" s="43"/>
    </row>
    <row r="234">
      <c r="N234" s="43"/>
      <c r="AJ234" s="43"/>
      <c r="AN234" s="43"/>
      <c r="AP234" s="43"/>
      <c r="AT234" s="43"/>
      <c r="AV234" s="43"/>
      <c r="AZ234" s="43"/>
      <c r="BB234" s="43"/>
      <c r="BF234" s="43"/>
      <c r="BH234" s="43"/>
      <c r="BL234" s="43"/>
      <c r="BN234" s="43"/>
      <c r="BR234" s="43"/>
      <c r="BT234" s="43"/>
      <c r="BX234" s="43"/>
      <c r="BZ234" s="43"/>
      <c r="CD234" s="43"/>
      <c r="CF234" s="43"/>
      <c r="CJ234" s="43"/>
      <c r="CL234" s="43"/>
      <c r="CP234" s="43"/>
      <c r="CR234" s="43"/>
      <c r="CV234" s="43"/>
      <c r="CX234" s="43"/>
      <c r="DB234" s="43"/>
      <c r="DD234" s="43"/>
    </row>
    <row r="235">
      <c r="N235" s="43"/>
      <c r="AJ235" s="43"/>
      <c r="AN235" s="43"/>
      <c r="AP235" s="43"/>
      <c r="AT235" s="43"/>
      <c r="AV235" s="43"/>
      <c r="AZ235" s="43"/>
      <c r="BB235" s="43"/>
      <c r="BF235" s="43"/>
      <c r="BH235" s="43"/>
      <c r="BL235" s="43"/>
      <c r="BN235" s="43"/>
      <c r="BR235" s="43"/>
      <c r="BT235" s="43"/>
      <c r="BX235" s="43"/>
      <c r="BZ235" s="43"/>
      <c r="CD235" s="43"/>
      <c r="CF235" s="43"/>
      <c r="CJ235" s="43"/>
      <c r="CL235" s="43"/>
      <c r="CP235" s="43"/>
      <c r="CR235" s="43"/>
      <c r="CV235" s="43"/>
      <c r="CX235" s="43"/>
      <c r="DB235" s="43"/>
      <c r="DD235" s="43"/>
    </row>
    <row r="236">
      <c r="N236" s="43"/>
      <c r="AJ236" s="43"/>
      <c r="AN236" s="43"/>
      <c r="AP236" s="43"/>
      <c r="AT236" s="43"/>
      <c r="AV236" s="43"/>
      <c r="AZ236" s="43"/>
      <c r="BB236" s="43"/>
      <c r="BF236" s="43"/>
      <c r="BH236" s="43"/>
      <c r="BL236" s="43"/>
      <c r="BN236" s="43"/>
      <c r="BR236" s="43"/>
      <c r="BT236" s="43"/>
      <c r="BX236" s="43"/>
      <c r="BZ236" s="43"/>
      <c r="CD236" s="43"/>
      <c r="CF236" s="43"/>
      <c r="CJ236" s="43"/>
      <c r="CL236" s="43"/>
      <c r="CP236" s="43"/>
      <c r="CR236" s="43"/>
      <c r="CV236" s="43"/>
      <c r="CX236" s="43"/>
      <c r="DB236" s="43"/>
      <c r="DD236" s="43"/>
    </row>
    <row r="237">
      <c r="N237" s="43"/>
      <c r="AJ237" s="43"/>
      <c r="AN237" s="43"/>
      <c r="AP237" s="43"/>
      <c r="AT237" s="43"/>
      <c r="AV237" s="43"/>
      <c r="AZ237" s="43"/>
      <c r="BB237" s="43"/>
      <c r="BF237" s="43"/>
      <c r="BH237" s="43"/>
      <c r="BL237" s="43"/>
      <c r="BN237" s="43"/>
      <c r="BR237" s="43"/>
      <c r="BT237" s="43"/>
      <c r="BX237" s="43"/>
      <c r="BZ237" s="43"/>
      <c r="CD237" s="43"/>
      <c r="CF237" s="43"/>
      <c r="CJ237" s="43"/>
      <c r="CL237" s="43"/>
      <c r="CP237" s="43"/>
      <c r="CR237" s="43"/>
      <c r="CV237" s="43"/>
      <c r="CX237" s="43"/>
      <c r="DB237" s="43"/>
      <c r="DD237" s="43"/>
    </row>
    <row r="238">
      <c r="N238" s="43"/>
      <c r="AJ238" s="43"/>
      <c r="AN238" s="43"/>
      <c r="AP238" s="43"/>
      <c r="AT238" s="43"/>
      <c r="AV238" s="43"/>
      <c r="AZ238" s="43"/>
      <c r="BB238" s="43"/>
      <c r="BF238" s="43"/>
      <c r="BH238" s="43"/>
      <c r="BL238" s="43"/>
      <c r="BN238" s="43"/>
      <c r="BR238" s="43"/>
      <c r="BT238" s="43"/>
      <c r="BX238" s="43"/>
      <c r="BZ238" s="43"/>
      <c r="CD238" s="43"/>
      <c r="CF238" s="43"/>
      <c r="CJ238" s="43"/>
      <c r="CL238" s="43"/>
      <c r="CP238" s="43"/>
      <c r="CR238" s="43"/>
      <c r="CV238" s="43"/>
      <c r="CX238" s="43"/>
      <c r="DB238" s="43"/>
      <c r="DD238" s="43"/>
    </row>
    <row r="239">
      <c r="N239" s="43"/>
      <c r="AJ239" s="43"/>
      <c r="AN239" s="43"/>
      <c r="AP239" s="43"/>
      <c r="AT239" s="43"/>
      <c r="AV239" s="43"/>
      <c r="AZ239" s="43"/>
      <c r="BB239" s="43"/>
      <c r="BF239" s="43"/>
      <c r="BH239" s="43"/>
      <c r="BL239" s="43"/>
      <c r="BN239" s="43"/>
      <c r="BR239" s="43"/>
      <c r="BT239" s="43"/>
      <c r="BX239" s="43"/>
      <c r="BZ239" s="43"/>
      <c r="CD239" s="43"/>
      <c r="CF239" s="43"/>
      <c r="CJ239" s="43"/>
      <c r="CL239" s="43"/>
      <c r="CP239" s="43"/>
      <c r="CR239" s="43"/>
      <c r="CV239" s="43"/>
      <c r="CX239" s="43"/>
      <c r="DB239" s="43"/>
      <c r="DD239" s="43"/>
    </row>
    <row r="240">
      <c r="N240" s="43"/>
      <c r="AJ240" s="43"/>
      <c r="AN240" s="43"/>
      <c r="AP240" s="43"/>
      <c r="AT240" s="43"/>
      <c r="AV240" s="43"/>
      <c r="AZ240" s="43"/>
      <c r="BB240" s="43"/>
      <c r="BF240" s="43"/>
      <c r="BH240" s="43"/>
      <c r="BL240" s="43"/>
      <c r="BN240" s="43"/>
      <c r="BR240" s="43"/>
      <c r="BT240" s="43"/>
      <c r="BX240" s="43"/>
      <c r="BZ240" s="43"/>
      <c r="CD240" s="43"/>
      <c r="CF240" s="43"/>
      <c r="CJ240" s="43"/>
      <c r="CL240" s="43"/>
      <c r="CP240" s="43"/>
      <c r="CR240" s="43"/>
      <c r="CV240" s="43"/>
      <c r="CX240" s="43"/>
      <c r="DB240" s="43"/>
      <c r="DD240" s="43"/>
    </row>
    <row r="241">
      <c r="N241" s="43"/>
      <c r="AJ241" s="43"/>
      <c r="AN241" s="43"/>
      <c r="AP241" s="43"/>
      <c r="AT241" s="43"/>
      <c r="AV241" s="43"/>
      <c r="AZ241" s="43"/>
      <c r="BB241" s="43"/>
      <c r="BF241" s="43"/>
      <c r="BH241" s="43"/>
      <c r="BL241" s="43"/>
      <c r="BN241" s="43"/>
      <c r="BR241" s="43"/>
      <c r="BT241" s="43"/>
      <c r="BX241" s="43"/>
      <c r="BZ241" s="43"/>
      <c r="CD241" s="43"/>
      <c r="CF241" s="43"/>
      <c r="CJ241" s="43"/>
      <c r="CL241" s="43"/>
      <c r="CP241" s="43"/>
      <c r="CR241" s="43"/>
      <c r="CV241" s="43"/>
      <c r="CX241" s="43"/>
      <c r="DB241" s="43"/>
      <c r="DD241" s="43"/>
    </row>
    <row r="242">
      <c r="N242" s="43"/>
      <c r="AJ242" s="43"/>
      <c r="AN242" s="43"/>
      <c r="AP242" s="43"/>
      <c r="AT242" s="43"/>
      <c r="AV242" s="43"/>
      <c r="AZ242" s="43"/>
      <c r="BB242" s="43"/>
      <c r="BF242" s="43"/>
      <c r="BH242" s="43"/>
      <c r="BL242" s="43"/>
      <c r="BN242" s="43"/>
      <c r="BR242" s="43"/>
      <c r="BT242" s="43"/>
      <c r="BX242" s="43"/>
      <c r="BZ242" s="43"/>
      <c r="CD242" s="43"/>
      <c r="CF242" s="43"/>
      <c r="CJ242" s="43"/>
      <c r="CL242" s="43"/>
      <c r="CP242" s="43"/>
      <c r="CR242" s="43"/>
      <c r="CV242" s="43"/>
      <c r="CX242" s="43"/>
      <c r="DB242" s="43"/>
      <c r="DD242" s="43"/>
    </row>
    <row r="243">
      <c r="N243" s="43"/>
      <c r="AJ243" s="43"/>
      <c r="AN243" s="43"/>
      <c r="AP243" s="43"/>
      <c r="AT243" s="43"/>
      <c r="AV243" s="43"/>
      <c r="AZ243" s="43"/>
      <c r="BB243" s="43"/>
      <c r="BF243" s="43"/>
      <c r="BH243" s="43"/>
      <c r="BL243" s="43"/>
      <c r="BN243" s="43"/>
      <c r="BR243" s="43"/>
      <c r="BT243" s="43"/>
      <c r="BX243" s="43"/>
      <c r="BZ243" s="43"/>
      <c r="CD243" s="43"/>
      <c r="CF243" s="43"/>
      <c r="CJ243" s="43"/>
      <c r="CL243" s="43"/>
      <c r="CP243" s="43"/>
      <c r="CR243" s="43"/>
      <c r="CV243" s="43"/>
      <c r="CX243" s="43"/>
      <c r="DB243" s="43"/>
      <c r="DD243" s="43"/>
    </row>
    <row r="244">
      <c r="N244" s="43"/>
      <c r="AJ244" s="43"/>
      <c r="AN244" s="43"/>
      <c r="AP244" s="43"/>
      <c r="AT244" s="43"/>
      <c r="AV244" s="43"/>
      <c r="AZ244" s="43"/>
      <c r="BB244" s="43"/>
      <c r="BF244" s="43"/>
      <c r="BH244" s="43"/>
      <c r="BL244" s="43"/>
      <c r="BN244" s="43"/>
      <c r="BR244" s="43"/>
      <c r="BT244" s="43"/>
      <c r="BX244" s="43"/>
      <c r="BZ244" s="43"/>
      <c r="CD244" s="43"/>
      <c r="CF244" s="43"/>
      <c r="CJ244" s="43"/>
      <c r="CL244" s="43"/>
      <c r="CP244" s="43"/>
      <c r="CR244" s="43"/>
      <c r="CV244" s="43"/>
      <c r="CX244" s="43"/>
      <c r="DB244" s="43"/>
      <c r="DD244" s="43"/>
    </row>
    <row r="245">
      <c r="N245" s="43"/>
      <c r="AJ245" s="43"/>
      <c r="AN245" s="43"/>
      <c r="AP245" s="43"/>
      <c r="AT245" s="43"/>
      <c r="AV245" s="43"/>
      <c r="AZ245" s="43"/>
      <c r="BB245" s="43"/>
      <c r="BF245" s="43"/>
      <c r="BH245" s="43"/>
      <c r="BL245" s="43"/>
      <c r="BN245" s="43"/>
      <c r="BR245" s="43"/>
      <c r="BT245" s="43"/>
      <c r="BX245" s="43"/>
      <c r="BZ245" s="43"/>
      <c r="CD245" s="43"/>
      <c r="CF245" s="43"/>
      <c r="CJ245" s="43"/>
      <c r="CL245" s="43"/>
      <c r="CP245" s="43"/>
      <c r="CR245" s="43"/>
      <c r="CV245" s="43"/>
      <c r="CX245" s="43"/>
      <c r="DB245" s="43"/>
      <c r="DD245" s="43"/>
    </row>
    <row r="246">
      <c r="N246" s="43"/>
      <c r="AJ246" s="43"/>
      <c r="AN246" s="43"/>
      <c r="AP246" s="43"/>
      <c r="AT246" s="43"/>
      <c r="AV246" s="43"/>
      <c r="AZ246" s="43"/>
      <c r="BB246" s="43"/>
      <c r="BF246" s="43"/>
      <c r="BH246" s="43"/>
      <c r="BL246" s="43"/>
      <c r="BN246" s="43"/>
      <c r="BR246" s="43"/>
      <c r="BT246" s="43"/>
      <c r="BX246" s="43"/>
      <c r="BZ246" s="43"/>
      <c r="CD246" s="43"/>
      <c r="CF246" s="43"/>
      <c r="CJ246" s="43"/>
      <c r="CL246" s="43"/>
      <c r="CP246" s="43"/>
      <c r="CR246" s="43"/>
      <c r="CV246" s="43"/>
      <c r="CX246" s="43"/>
      <c r="DB246" s="43"/>
      <c r="DD246" s="43"/>
    </row>
    <row r="247">
      <c r="N247" s="43"/>
      <c r="AJ247" s="43"/>
      <c r="AN247" s="43"/>
      <c r="AP247" s="43"/>
      <c r="AT247" s="43"/>
      <c r="AV247" s="43"/>
      <c r="AZ247" s="43"/>
      <c r="BB247" s="43"/>
      <c r="BF247" s="43"/>
      <c r="BH247" s="43"/>
      <c r="BL247" s="43"/>
      <c r="BN247" s="43"/>
      <c r="BR247" s="43"/>
      <c r="BT247" s="43"/>
      <c r="BX247" s="43"/>
      <c r="BZ247" s="43"/>
      <c r="CD247" s="43"/>
      <c r="CF247" s="43"/>
      <c r="CJ247" s="43"/>
      <c r="CL247" s="43"/>
      <c r="CP247" s="43"/>
      <c r="CR247" s="43"/>
      <c r="CV247" s="43"/>
      <c r="CX247" s="43"/>
      <c r="DB247" s="43"/>
      <c r="DD247" s="43"/>
    </row>
    <row r="248">
      <c r="N248" s="43"/>
      <c r="AJ248" s="43"/>
      <c r="AN248" s="43"/>
      <c r="AP248" s="43"/>
      <c r="AT248" s="43"/>
      <c r="AV248" s="43"/>
      <c r="AZ248" s="43"/>
      <c r="BB248" s="43"/>
      <c r="BF248" s="43"/>
      <c r="BH248" s="43"/>
      <c r="BL248" s="43"/>
      <c r="BN248" s="43"/>
      <c r="BR248" s="43"/>
      <c r="BT248" s="43"/>
      <c r="BX248" s="43"/>
      <c r="BZ248" s="43"/>
      <c r="CD248" s="43"/>
      <c r="CF248" s="43"/>
      <c r="CJ248" s="43"/>
      <c r="CL248" s="43"/>
      <c r="CP248" s="43"/>
      <c r="CR248" s="43"/>
      <c r="CV248" s="43"/>
      <c r="CX248" s="43"/>
      <c r="DB248" s="43"/>
      <c r="DD248" s="43"/>
    </row>
    <row r="249">
      <c r="N249" s="43"/>
      <c r="AJ249" s="43"/>
      <c r="AN249" s="43"/>
      <c r="AP249" s="43"/>
      <c r="AT249" s="43"/>
      <c r="AV249" s="43"/>
      <c r="AZ249" s="43"/>
      <c r="BB249" s="43"/>
      <c r="BF249" s="43"/>
      <c r="BH249" s="43"/>
      <c r="BL249" s="43"/>
      <c r="BN249" s="43"/>
      <c r="BR249" s="43"/>
      <c r="BT249" s="43"/>
      <c r="BX249" s="43"/>
      <c r="BZ249" s="43"/>
      <c r="CD249" s="43"/>
      <c r="CF249" s="43"/>
      <c r="CJ249" s="43"/>
      <c r="CL249" s="43"/>
      <c r="CP249" s="43"/>
      <c r="CR249" s="43"/>
      <c r="CV249" s="43"/>
      <c r="CX249" s="43"/>
      <c r="DB249" s="43"/>
      <c r="DD249" s="43"/>
    </row>
    <row r="250">
      <c r="N250" s="43"/>
      <c r="AJ250" s="43"/>
      <c r="AN250" s="43"/>
      <c r="AP250" s="43"/>
      <c r="AT250" s="43"/>
      <c r="AV250" s="43"/>
      <c r="AZ250" s="43"/>
      <c r="BB250" s="43"/>
      <c r="BF250" s="43"/>
      <c r="BH250" s="43"/>
      <c r="BL250" s="43"/>
      <c r="BN250" s="43"/>
      <c r="BR250" s="43"/>
      <c r="BT250" s="43"/>
      <c r="BX250" s="43"/>
      <c r="BZ250" s="43"/>
      <c r="CD250" s="43"/>
      <c r="CF250" s="43"/>
      <c r="CJ250" s="43"/>
      <c r="CL250" s="43"/>
      <c r="CP250" s="43"/>
      <c r="CR250" s="43"/>
      <c r="CV250" s="43"/>
      <c r="CX250" s="43"/>
      <c r="DB250" s="43"/>
      <c r="DD250" s="43"/>
    </row>
    <row r="251">
      <c r="N251" s="43"/>
      <c r="AJ251" s="43"/>
      <c r="AN251" s="43"/>
      <c r="AP251" s="43"/>
      <c r="AT251" s="43"/>
      <c r="AV251" s="43"/>
      <c r="AZ251" s="43"/>
      <c r="BB251" s="43"/>
      <c r="BF251" s="43"/>
      <c r="BH251" s="43"/>
      <c r="BL251" s="43"/>
      <c r="BN251" s="43"/>
      <c r="BR251" s="43"/>
      <c r="BT251" s="43"/>
      <c r="BX251" s="43"/>
      <c r="BZ251" s="43"/>
      <c r="CD251" s="43"/>
      <c r="CF251" s="43"/>
      <c r="CJ251" s="43"/>
      <c r="CL251" s="43"/>
      <c r="CP251" s="43"/>
      <c r="CR251" s="43"/>
      <c r="CV251" s="43"/>
      <c r="CX251" s="43"/>
      <c r="DB251" s="43"/>
      <c r="DD251" s="43"/>
    </row>
    <row r="252">
      <c r="N252" s="43"/>
      <c r="AJ252" s="43"/>
      <c r="AN252" s="43"/>
      <c r="AP252" s="43"/>
      <c r="AT252" s="43"/>
      <c r="AV252" s="43"/>
      <c r="AZ252" s="43"/>
      <c r="BB252" s="43"/>
      <c r="BF252" s="43"/>
      <c r="BH252" s="43"/>
      <c r="BL252" s="43"/>
      <c r="BN252" s="43"/>
      <c r="BR252" s="43"/>
      <c r="BT252" s="43"/>
      <c r="BX252" s="43"/>
      <c r="BZ252" s="43"/>
      <c r="CD252" s="43"/>
      <c r="CF252" s="43"/>
      <c r="CJ252" s="43"/>
      <c r="CL252" s="43"/>
      <c r="CP252" s="43"/>
      <c r="CR252" s="43"/>
      <c r="CV252" s="43"/>
      <c r="CX252" s="43"/>
      <c r="DB252" s="43"/>
      <c r="DD252" s="43"/>
    </row>
    <row r="253">
      <c r="N253" s="43"/>
      <c r="AJ253" s="43"/>
      <c r="AN253" s="43"/>
      <c r="AP253" s="43"/>
      <c r="AT253" s="43"/>
      <c r="AV253" s="43"/>
      <c r="AZ253" s="43"/>
      <c r="BB253" s="43"/>
      <c r="BF253" s="43"/>
      <c r="BH253" s="43"/>
      <c r="BL253" s="43"/>
      <c r="BN253" s="43"/>
      <c r="BR253" s="43"/>
      <c r="BT253" s="43"/>
      <c r="BX253" s="43"/>
      <c r="BZ253" s="43"/>
      <c r="CD253" s="43"/>
      <c r="CF253" s="43"/>
      <c r="CJ253" s="43"/>
      <c r="CL253" s="43"/>
      <c r="CP253" s="43"/>
      <c r="CR253" s="43"/>
      <c r="CV253" s="43"/>
      <c r="CX253" s="43"/>
      <c r="DB253" s="43"/>
      <c r="DD253" s="43"/>
    </row>
    <row r="254">
      <c r="N254" s="43"/>
      <c r="AJ254" s="43"/>
      <c r="AN254" s="43"/>
      <c r="AP254" s="43"/>
      <c r="AT254" s="43"/>
      <c r="AV254" s="43"/>
      <c r="AZ254" s="43"/>
      <c r="BB254" s="43"/>
      <c r="BF254" s="43"/>
      <c r="BH254" s="43"/>
      <c r="BL254" s="43"/>
      <c r="BN254" s="43"/>
      <c r="BR254" s="43"/>
      <c r="BT254" s="43"/>
      <c r="BX254" s="43"/>
      <c r="BZ254" s="43"/>
      <c r="CD254" s="43"/>
      <c r="CF254" s="43"/>
      <c r="CJ254" s="43"/>
      <c r="CL254" s="43"/>
      <c r="CP254" s="43"/>
      <c r="CR254" s="43"/>
      <c r="CV254" s="43"/>
      <c r="CX254" s="43"/>
      <c r="DB254" s="43"/>
      <c r="DD254" s="43"/>
    </row>
    <row r="255">
      <c r="N255" s="43"/>
      <c r="AJ255" s="43"/>
      <c r="AN255" s="43"/>
      <c r="AP255" s="43"/>
      <c r="AT255" s="43"/>
      <c r="AV255" s="43"/>
      <c r="AZ255" s="43"/>
      <c r="BB255" s="43"/>
      <c r="BF255" s="43"/>
      <c r="BH255" s="43"/>
      <c r="BL255" s="43"/>
      <c r="BN255" s="43"/>
      <c r="BR255" s="43"/>
      <c r="BT255" s="43"/>
      <c r="BX255" s="43"/>
      <c r="BZ255" s="43"/>
      <c r="CD255" s="43"/>
      <c r="CF255" s="43"/>
      <c r="CJ255" s="43"/>
      <c r="CL255" s="43"/>
      <c r="CP255" s="43"/>
      <c r="CR255" s="43"/>
      <c r="CV255" s="43"/>
      <c r="CX255" s="43"/>
      <c r="DB255" s="43"/>
      <c r="DD255" s="43"/>
    </row>
    <row r="256">
      <c r="N256" s="43"/>
      <c r="AJ256" s="43"/>
      <c r="AN256" s="43"/>
      <c r="AP256" s="43"/>
      <c r="AT256" s="43"/>
      <c r="AV256" s="43"/>
      <c r="AZ256" s="43"/>
      <c r="BB256" s="43"/>
      <c r="BF256" s="43"/>
      <c r="BH256" s="43"/>
      <c r="BL256" s="43"/>
      <c r="BN256" s="43"/>
      <c r="BR256" s="43"/>
      <c r="BT256" s="43"/>
      <c r="BX256" s="43"/>
      <c r="BZ256" s="43"/>
      <c r="CD256" s="43"/>
      <c r="CF256" s="43"/>
      <c r="CJ256" s="43"/>
      <c r="CL256" s="43"/>
      <c r="CP256" s="43"/>
      <c r="CR256" s="43"/>
      <c r="CV256" s="43"/>
      <c r="CX256" s="43"/>
      <c r="DB256" s="43"/>
      <c r="DD256" s="43"/>
    </row>
    <row r="257">
      <c r="N257" s="43"/>
      <c r="AJ257" s="43"/>
      <c r="AN257" s="43"/>
      <c r="AP257" s="43"/>
      <c r="AT257" s="43"/>
      <c r="AV257" s="43"/>
      <c r="AZ257" s="43"/>
      <c r="BB257" s="43"/>
      <c r="BF257" s="43"/>
      <c r="BH257" s="43"/>
      <c r="BL257" s="43"/>
      <c r="BN257" s="43"/>
      <c r="BR257" s="43"/>
      <c r="BT257" s="43"/>
      <c r="BX257" s="43"/>
      <c r="BZ257" s="43"/>
      <c r="CD257" s="43"/>
      <c r="CF257" s="43"/>
      <c r="CJ257" s="43"/>
      <c r="CL257" s="43"/>
      <c r="CP257" s="43"/>
      <c r="CR257" s="43"/>
      <c r="CV257" s="43"/>
      <c r="CX257" s="43"/>
      <c r="DB257" s="43"/>
      <c r="DD257" s="43"/>
    </row>
    <row r="258">
      <c r="N258" s="43"/>
      <c r="AJ258" s="43"/>
      <c r="AN258" s="43"/>
      <c r="AP258" s="43"/>
      <c r="AT258" s="43"/>
      <c r="AV258" s="43"/>
      <c r="AZ258" s="43"/>
      <c r="BB258" s="43"/>
      <c r="BF258" s="43"/>
      <c r="BH258" s="43"/>
      <c r="BL258" s="43"/>
      <c r="BN258" s="43"/>
      <c r="BR258" s="43"/>
      <c r="BT258" s="43"/>
      <c r="BX258" s="43"/>
      <c r="BZ258" s="43"/>
      <c r="CD258" s="43"/>
      <c r="CF258" s="43"/>
      <c r="CJ258" s="43"/>
      <c r="CL258" s="43"/>
      <c r="CP258" s="43"/>
      <c r="CR258" s="43"/>
      <c r="CV258" s="43"/>
      <c r="CX258" s="43"/>
      <c r="DB258" s="43"/>
      <c r="DD258" s="43"/>
    </row>
    <row r="259">
      <c r="N259" s="43"/>
      <c r="AJ259" s="43"/>
      <c r="AN259" s="43"/>
      <c r="AP259" s="43"/>
      <c r="AT259" s="43"/>
      <c r="AV259" s="43"/>
      <c r="AZ259" s="43"/>
      <c r="BB259" s="43"/>
      <c r="BF259" s="43"/>
      <c r="BH259" s="43"/>
      <c r="BL259" s="43"/>
      <c r="BN259" s="43"/>
      <c r="BR259" s="43"/>
      <c r="BT259" s="43"/>
      <c r="BX259" s="43"/>
      <c r="BZ259" s="43"/>
      <c r="CD259" s="43"/>
      <c r="CF259" s="43"/>
      <c r="CJ259" s="43"/>
      <c r="CL259" s="43"/>
      <c r="CP259" s="43"/>
      <c r="CR259" s="43"/>
      <c r="CV259" s="43"/>
      <c r="CX259" s="43"/>
      <c r="DB259" s="43"/>
      <c r="DD259" s="43"/>
    </row>
    <row r="260">
      <c r="N260" s="43"/>
      <c r="AJ260" s="43"/>
      <c r="AN260" s="43"/>
      <c r="AP260" s="43"/>
      <c r="AT260" s="43"/>
      <c r="AV260" s="43"/>
      <c r="AZ260" s="43"/>
      <c r="BB260" s="43"/>
      <c r="BF260" s="43"/>
      <c r="BH260" s="43"/>
      <c r="BL260" s="43"/>
      <c r="BN260" s="43"/>
      <c r="BR260" s="43"/>
      <c r="BT260" s="43"/>
      <c r="BX260" s="43"/>
      <c r="BZ260" s="43"/>
      <c r="CD260" s="43"/>
      <c r="CF260" s="43"/>
      <c r="CJ260" s="43"/>
      <c r="CL260" s="43"/>
      <c r="CP260" s="43"/>
      <c r="CR260" s="43"/>
      <c r="CV260" s="43"/>
      <c r="CX260" s="43"/>
      <c r="DB260" s="43"/>
      <c r="DD260" s="43"/>
    </row>
    <row r="261">
      <c r="N261" s="43"/>
      <c r="AJ261" s="43"/>
      <c r="AN261" s="43"/>
      <c r="AP261" s="43"/>
      <c r="AT261" s="43"/>
      <c r="AV261" s="43"/>
      <c r="AZ261" s="43"/>
      <c r="BB261" s="43"/>
      <c r="BF261" s="43"/>
      <c r="BH261" s="43"/>
      <c r="BL261" s="43"/>
      <c r="BN261" s="43"/>
      <c r="BR261" s="43"/>
      <c r="BT261" s="43"/>
      <c r="BX261" s="43"/>
      <c r="BZ261" s="43"/>
      <c r="CD261" s="43"/>
      <c r="CF261" s="43"/>
      <c r="CJ261" s="43"/>
      <c r="CL261" s="43"/>
      <c r="CP261" s="43"/>
      <c r="CR261" s="43"/>
      <c r="CV261" s="43"/>
      <c r="CX261" s="43"/>
      <c r="DB261" s="43"/>
      <c r="DD261" s="43"/>
    </row>
    <row r="262">
      <c r="N262" s="43"/>
      <c r="AJ262" s="43"/>
      <c r="AN262" s="43"/>
      <c r="AP262" s="43"/>
      <c r="AT262" s="43"/>
      <c r="AV262" s="43"/>
      <c r="AZ262" s="43"/>
      <c r="BB262" s="43"/>
      <c r="BF262" s="43"/>
      <c r="BH262" s="43"/>
      <c r="BL262" s="43"/>
      <c r="BN262" s="43"/>
      <c r="BR262" s="43"/>
      <c r="BT262" s="43"/>
      <c r="BX262" s="43"/>
      <c r="BZ262" s="43"/>
      <c r="CD262" s="43"/>
      <c r="CF262" s="43"/>
      <c r="CJ262" s="43"/>
      <c r="CL262" s="43"/>
      <c r="CP262" s="43"/>
      <c r="CR262" s="43"/>
      <c r="CV262" s="43"/>
      <c r="CX262" s="43"/>
      <c r="DB262" s="43"/>
      <c r="DD262" s="43"/>
    </row>
    <row r="263">
      <c r="N263" s="43"/>
      <c r="AJ263" s="43"/>
      <c r="AN263" s="43"/>
      <c r="AP263" s="43"/>
      <c r="AT263" s="43"/>
      <c r="AV263" s="43"/>
      <c r="AZ263" s="43"/>
      <c r="BB263" s="43"/>
      <c r="BF263" s="43"/>
      <c r="BH263" s="43"/>
      <c r="BL263" s="43"/>
      <c r="BN263" s="43"/>
      <c r="BR263" s="43"/>
      <c r="BT263" s="43"/>
      <c r="BX263" s="43"/>
      <c r="BZ263" s="43"/>
      <c r="CD263" s="43"/>
      <c r="CF263" s="43"/>
      <c r="CJ263" s="43"/>
      <c r="CL263" s="43"/>
      <c r="CP263" s="43"/>
      <c r="CR263" s="43"/>
      <c r="CV263" s="43"/>
      <c r="CX263" s="43"/>
      <c r="DB263" s="43"/>
      <c r="DD263" s="43"/>
    </row>
    <row r="264">
      <c r="N264" s="43"/>
      <c r="AJ264" s="43"/>
      <c r="AN264" s="43"/>
      <c r="AP264" s="43"/>
      <c r="AT264" s="43"/>
      <c r="AV264" s="43"/>
      <c r="AZ264" s="43"/>
      <c r="BB264" s="43"/>
      <c r="BF264" s="43"/>
      <c r="BH264" s="43"/>
      <c r="BL264" s="43"/>
      <c r="BN264" s="43"/>
      <c r="BR264" s="43"/>
      <c r="BT264" s="43"/>
      <c r="BX264" s="43"/>
      <c r="BZ264" s="43"/>
      <c r="CD264" s="43"/>
      <c r="CF264" s="43"/>
      <c r="CJ264" s="43"/>
      <c r="CL264" s="43"/>
      <c r="CP264" s="43"/>
      <c r="CR264" s="43"/>
      <c r="CV264" s="43"/>
      <c r="CX264" s="43"/>
      <c r="DB264" s="43"/>
      <c r="DD264" s="43"/>
    </row>
    <row r="265">
      <c r="N265" s="43"/>
      <c r="AJ265" s="43"/>
      <c r="AN265" s="43"/>
      <c r="AP265" s="43"/>
      <c r="AT265" s="43"/>
      <c r="AV265" s="43"/>
      <c r="AZ265" s="43"/>
      <c r="BB265" s="43"/>
      <c r="BF265" s="43"/>
      <c r="BH265" s="43"/>
      <c r="BL265" s="43"/>
      <c r="BN265" s="43"/>
      <c r="BR265" s="43"/>
      <c r="BT265" s="43"/>
      <c r="BX265" s="43"/>
      <c r="BZ265" s="43"/>
      <c r="CD265" s="43"/>
      <c r="CF265" s="43"/>
      <c r="CJ265" s="43"/>
      <c r="CL265" s="43"/>
      <c r="CP265" s="43"/>
      <c r="CR265" s="43"/>
      <c r="CV265" s="43"/>
      <c r="CX265" s="43"/>
      <c r="DB265" s="43"/>
      <c r="DD265" s="43"/>
    </row>
    <row r="266">
      <c r="N266" s="43"/>
      <c r="AJ266" s="43"/>
      <c r="AN266" s="43"/>
      <c r="AP266" s="43"/>
      <c r="AT266" s="43"/>
      <c r="AV266" s="43"/>
      <c r="AZ266" s="43"/>
      <c r="BB266" s="43"/>
      <c r="BF266" s="43"/>
      <c r="BH266" s="43"/>
      <c r="BL266" s="43"/>
      <c r="BN266" s="43"/>
      <c r="BR266" s="43"/>
      <c r="BT266" s="43"/>
      <c r="BX266" s="43"/>
      <c r="BZ266" s="43"/>
      <c r="CD266" s="43"/>
      <c r="CF266" s="43"/>
      <c r="CJ266" s="43"/>
      <c r="CL266" s="43"/>
      <c r="CP266" s="43"/>
      <c r="CR266" s="43"/>
      <c r="CV266" s="43"/>
      <c r="CX266" s="43"/>
      <c r="DB266" s="43"/>
      <c r="DD266" s="43"/>
    </row>
    <row r="267">
      <c r="N267" s="43"/>
      <c r="AJ267" s="43"/>
      <c r="AN267" s="43"/>
      <c r="AP267" s="43"/>
      <c r="AT267" s="43"/>
      <c r="AV267" s="43"/>
      <c r="AZ267" s="43"/>
      <c r="BB267" s="43"/>
      <c r="BF267" s="43"/>
      <c r="BH267" s="43"/>
      <c r="BL267" s="43"/>
      <c r="BN267" s="43"/>
      <c r="BR267" s="43"/>
      <c r="BT267" s="43"/>
      <c r="BX267" s="43"/>
      <c r="BZ267" s="43"/>
      <c r="CD267" s="43"/>
      <c r="CF267" s="43"/>
      <c r="CJ267" s="43"/>
      <c r="CL267" s="43"/>
      <c r="CP267" s="43"/>
      <c r="CR267" s="43"/>
      <c r="CV267" s="43"/>
      <c r="CX267" s="43"/>
      <c r="DB267" s="43"/>
      <c r="DD267" s="43"/>
    </row>
    <row r="268">
      <c r="N268" s="43"/>
      <c r="AJ268" s="43"/>
      <c r="AN268" s="43"/>
      <c r="AP268" s="43"/>
      <c r="AT268" s="43"/>
      <c r="AV268" s="43"/>
      <c r="AZ268" s="43"/>
      <c r="BB268" s="43"/>
      <c r="BF268" s="43"/>
      <c r="BH268" s="43"/>
      <c r="BL268" s="43"/>
      <c r="BN268" s="43"/>
      <c r="BR268" s="43"/>
      <c r="BT268" s="43"/>
      <c r="BX268" s="43"/>
      <c r="BZ268" s="43"/>
      <c r="CD268" s="43"/>
      <c r="CF268" s="43"/>
      <c r="CJ268" s="43"/>
      <c r="CL268" s="43"/>
      <c r="CP268" s="43"/>
      <c r="CR268" s="43"/>
      <c r="CV268" s="43"/>
      <c r="CX268" s="43"/>
      <c r="DB268" s="43"/>
      <c r="DD268" s="43"/>
    </row>
    <row r="269">
      <c r="N269" s="43"/>
      <c r="AJ269" s="43"/>
      <c r="AN269" s="43"/>
      <c r="AP269" s="43"/>
      <c r="AT269" s="43"/>
      <c r="AV269" s="43"/>
      <c r="AZ269" s="43"/>
      <c r="BB269" s="43"/>
      <c r="BF269" s="43"/>
      <c r="BH269" s="43"/>
      <c r="BL269" s="43"/>
      <c r="BN269" s="43"/>
      <c r="BR269" s="43"/>
      <c r="BT269" s="43"/>
      <c r="BX269" s="43"/>
      <c r="BZ269" s="43"/>
      <c r="CD269" s="43"/>
      <c r="CF269" s="43"/>
      <c r="CJ269" s="43"/>
      <c r="CL269" s="43"/>
      <c r="CP269" s="43"/>
      <c r="CR269" s="43"/>
      <c r="CV269" s="43"/>
      <c r="CX269" s="43"/>
      <c r="DB269" s="43"/>
      <c r="DD269" s="43"/>
    </row>
    <row r="270">
      <c r="N270" s="43"/>
      <c r="AJ270" s="43"/>
      <c r="AN270" s="43"/>
      <c r="AP270" s="43"/>
      <c r="AT270" s="43"/>
      <c r="AV270" s="43"/>
      <c r="AZ270" s="43"/>
      <c r="BB270" s="43"/>
      <c r="BF270" s="43"/>
      <c r="BH270" s="43"/>
      <c r="BL270" s="43"/>
      <c r="BN270" s="43"/>
      <c r="BR270" s="43"/>
      <c r="BT270" s="43"/>
      <c r="BX270" s="43"/>
      <c r="BZ270" s="43"/>
      <c r="CD270" s="43"/>
      <c r="CF270" s="43"/>
      <c r="CJ270" s="43"/>
      <c r="CL270" s="43"/>
      <c r="CP270" s="43"/>
      <c r="CR270" s="43"/>
      <c r="CV270" s="43"/>
      <c r="CX270" s="43"/>
      <c r="DB270" s="43"/>
      <c r="DD270" s="43"/>
    </row>
    <row r="271">
      <c r="N271" s="43"/>
      <c r="AJ271" s="43"/>
      <c r="AN271" s="43"/>
      <c r="AP271" s="43"/>
      <c r="AT271" s="43"/>
      <c r="AV271" s="43"/>
      <c r="AZ271" s="43"/>
      <c r="BB271" s="43"/>
      <c r="BF271" s="43"/>
      <c r="BH271" s="43"/>
      <c r="BL271" s="43"/>
      <c r="BN271" s="43"/>
      <c r="BR271" s="43"/>
      <c r="BT271" s="43"/>
      <c r="BX271" s="43"/>
      <c r="BZ271" s="43"/>
      <c r="CD271" s="43"/>
      <c r="CF271" s="43"/>
      <c r="CJ271" s="43"/>
      <c r="CL271" s="43"/>
      <c r="CP271" s="43"/>
      <c r="CR271" s="43"/>
      <c r="CV271" s="43"/>
      <c r="CX271" s="43"/>
      <c r="DB271" s="43"/>
      <c r="DD271" s="43"/>
    </row>
    <row r="272">
      <c r="N272" s="43"/>
      <c r="AJ272" s="43"/>
      <c r="AN272" s="43"/>
      <c r="AP272" s="43"/>
      <c r="AT272" s="43"/>
      <c r="AV272" s="43"/>
      <c r="AZ272" s="43"/>
      <c r="BB272" s="43"/>
      <c r="BF272" s="43"/>
      <c r="BH272" s="43"/>
      <c r="BL272" s="43"/>
      <c r="BN272" s="43"/>
      <c r="BR272" s="43"/>
      <c r="BT272" s="43"/>
      <c r="BX272" s="43"/>
      <c r="BZ272" s="43"/>
      <c r="CD272" s="43"/>
      <c r="CF272" s="43"/>
      <c r="CJ272" s="43"/>
      <c r="CL272" s="43"/>
      <c r="CP272" s="43"/>
      <c r="CR272" s="43"/>
      <c r="CV272" s="43"/>
      <c r="CX272" s="43"/>
      <c r="DB272" s="43"/>
      <c r="DD272" s="43"/>
    </row>
    <row r="273">
      <c r="N273" s="43"/>
      <c r="AJ273" s="43"/>
      <c r="AN273" s="43"/>
      <c r="AP273" s="43"/>
      <c r="AT273" s="43"/>
      <c r="AV273" s="43"/>
      <c r="AZ273" s="43"/>
      <c r="BB273" s="43"/>
      <c r="BF273" s="43"/>
      <c r="BH273" s="43"/>
      <c r="BL273" s="43"/>
      <c r="BN273" s="43"/>
      <c r="BR273" s="43"/>
      <c r="BT273" s="43"/>
      <c r="BX273" s="43"/>
      <c r="BZ273" s="43"/>
      <c r="CD273" s="43"/>
      <c r="CF273" s="43"/>
      <c r="CJ273" s="43"/>
      <c r="CL273" s="43"/>
      <c r="CP273" s="43"/>
      <c r="CR273" s="43"/>
      <c r="CV273" s="43"/>
      <c r="CX273" s="43"/>
      <c r="DB273" s="43"/>
      <c r="DD273" s="43"/>
    </row>
    <row r="274">
      <c r="N274" s="43"/>
      <c r="AJ274" s="43"/>
      <c r="AN274" s="43"/>
      <c r="AP274" s="43"/>
      <c r="AT274" s="43"/>
      <c r="AV274" s="43"/>
      <c r="AZ274" s="43"/>
      <c r="BB274" s="43"/>
      <c r="BF274" s="43"/>
      <c r="BH274" s="43"/>
      <c r="BL274" s="43"/>
      <c r="BN274" s="43"/>
      <c r="BR274" s="43"/>
      <c r="BT274" s="43"/>
      <c r="BX274" s="43"/>
      <c r="BZ274" s="43"/>
      <c r="CD274" s="43"/>
      <c r="CF274" s="43"/>
      <c r="CJ274" s="43"/>
      <c r="CL274" s="43"/>
      <c r="CP274" s="43"/>
      <c r="CR274" s="43"/>
      <c r="CV274" s="43"/>
      <c r="CX274" s="43"/>
      <c r="DB274" s="43"/>
      <c r="DD274" s="43"/>
    </row>
    <row r="275">
      <c r="N275" s="43"/>
      <c r="AJ275" s="43"/>
      <c r="AN275" s="43"/>
      <c r="AP275" s="43"/>
      <c r="AT275" s="43"/>
      <c r="AV275" s="43"/>
      <c r="AZ275" s="43"/>
      <c r="BB275" s="43"/>
      <c r="BF275" s="43"/>
      <c r="BH275" s="43"/>
      <c r="BL275" s="43"/>
      <c r="BN275" s="43"/>
      <c r="BR275" s="43"/>
      <c r="BT275" s="43"/>
      <c r="BX275" s="43"/>
      <c r="BZ275" s="43"/>
      <c r="CD275" s="43"/>
      <c r="CF275" s="43"/>
      <c r="CJ275" s="43"/>
      <c r="CL275" s="43"/>
      <c r="CP275" s="43"/>
      <c r="CR275" s="43"/>
      <c r="CV275" s="43"/>
      <c r="CX275" s="43"/>
      <c r="DB275" s="43"/>
      <c r="DD275" s="43"/>
    </row>
    <row r="276">
      <c r="N276" s="43"/>
      <c r="AJ276" s="43"/>
      <c r="AN276" s="43"/>
      <c r="AP276" s="43"/>
      <c r="AT276" s="43"/>
      <c r="AV276" s="43"/>
      <c r="AZ276" s="43"/>
      <c r="BB276" s="43"/>
      <c r="BF276" s="43"/>
      <c r="BH276" s="43"/>
      <c r="BL276" s="43"/>
      <c r="BN276" s="43"/>
      <c r="BR276" s="43"/>
      <c r="BT276" s="43"/>
      <c r="BX276" s="43"/>
      <c r="BZ276" s="43"/>
      <c r="CD276" s="43"/>
      <c r="CF276" s="43"/>
      <c r="CJ276" s="43"/>
      <c r="CL276" s="43"/>
      <c r="CP276" s="43"/>
      <c r="CR276" s="43"/>
      <c r="CV276" s="43"/>
      <c r="CX276" s="43"/>
      <c r="DB276" s="43"/>
      <c r="DD276" s="43"/>
    </row>
    <row r="277">
      <c r="N277" s="43"/>
      <c r="AJ277" s="43"/>
      <c r="AN277" s="43"/>
      <c r="AP277" s="43"/>
      <c r="AT277" s="43"/>
      <c r="AV277" s="43"/>
      <c r="AZ277" s="43"/>
      <c r="BB277" s="43"/>
      <c r="BF277" s="43"/>
      <c r="BH277" s="43"/>
      <c r="BL277" s="43"/>
      <c r="BN277" s="43"/>
      <c r="BR277" s="43"/>
      <c r="BT277" s="43"/>
      <c r="BX277" s="43"/>
      <c r="BZ277" s="43"/>
      <c r="CD277" s="43"/>
      <c r="CF277" s="43"/>
      <c r="CJ277" s="43"/>
      <c r="CL277" s="43"/>
      <c r="CP277" s="43"/>
      <c r="CR277" s="43"/>
      <c r="CV277" s="43"/>
      <c r="CX277" s="43"/>
      <c r="DB277" s="43"/>
      <c r="DD277" s="43"/>
    </row>
    <row r="278">
      <c r="N278" s="43"/>
      <c r="AJ278" s="43"/>
      <c r="AN278" s="43"/>
      <c r="AP278" s="43"/>
      <c r="AT278" s="43"/>
      <c r="AV278" s="43"/>
      <c r="AZ278" s="43"/>
      <c r="BB278" s="43"/>
      <c r="BF278" s="43"/>
      <c r="BH278" s="43"/>
      <c r="BL278" s="43"/>
      <c r="BN278" s="43"/>
      <c r="BR278" s="43"/>
      <c r="BT278" s="43"/>
      <c r="BX278" s="43"/>
      <c r="BZ278" s="43"/>
      <c r="CD278" s="43"/>
      <c r="CF278" s="43"/>
      <c r="CJ278" s="43"/>
      <c r="CL278" s="43"/>
      <c r="CP278" s="43"/>
      <c r="CR278" s="43"/>
      <c r="CV278" s="43"/>
      <c r="CX278" s="43"/>
      <c r="DB278" s="43"/>
      <c r="DD278" s="43"/>
    </row>
    <row r="279">
      <c r="N279" s="43"/>
      <c r="AJ279" s="43"/>
      <c r="AN279" s="43"/>
      <c r="AP279" s="43"/>
      <c r="AT279" s="43"/>
      <c r="AV279" s="43"/>
      <c r="AZ279" s="43"/>
      <c r="BB279" s="43"/>
      <c r="BF279" s="43"/>
      <c r="BH279" s="43"/>
      <c r="BL279" s="43"/>
      <c r="BN279" s="43"/>
      <c r="BR279" s="43"/>
      <c r="BT279" s="43"/>
      <c r="BX279" s="43"/>
      <c r="BZ279" s="43"/>
      <c r="CD279" s="43"/>
      <c r="CF279" s="43"/>
      <c r="CJ279" s="43"/>
      <c r="CL279" s="43"/>
      <c r="CP279" s="43"/>
      <c r="CR279" s="43"/>
      <c r="CV279" s="43"/>
      <c r="CX279" s="43"/>
      <c r="DB279" s="43"/>
      <c r="DD279" s="43"/>
    </row>
    <row r="280">
      <c r="N280" s="43"/>
      <c r="AJ280" s="43"/>
      <c r="AN280" s="43"/>
      <c r="AP280" s="43"/>
      <c r="AT280" s="43"/>
      <c r="AV280" s="43"/>
      <c r="AZ280" s="43"/>
      <c r="BB280" s="43"/>
      <c r="BF280" s="43"/>
      <c r="BH280" s="43"/>
      <c r="BL280" s="43"/>
      <c r="BN280" s="43"/>
      <c r="BR280" s="43"/>
      <c r="BT280" s="43"/>
      <c r="BX280" s="43"/>
      <c r="BZ280" s="43"/>
      <c r="CD280" s="43"/>
      <c r="CF280" s="43"/>
      <c r="CJ280" s="43"/>
      <c r="CL280" s="43"/>
      <c r="CP280" s="43"/>
      <c r="CR280" s="43"/>
      <c r="CV280" s="43"/>
      <c r="CX280" s="43"/>
      <c r="DB280" s="43"/>
      <c r="DD280" s="43"/>
    </row>
    <row r="281">
      <c r="N281" s="43"/>
      <c r="AJ281" s="43"/>
      <c r="AN281" s="43"/>
      <c r="AP281" s="43"/>
      <c r="AT281" s="43"/>
      <c r="AV281" s="43"/>
      <c r="AZ281" s="43"/>
      <c r="BB281" s="43"/>
      <c r="BF281" s="43"/>
      <c r="BH281" s="43"/>
      <c r="BL281" s="43"/>
      <c r="BN281" s="43"/>
      <c r="BR281" s="43"/>
      <c r="BT281" s="43"/>
      <c r="BX281" s="43"/>
      <c r="BZ281" s="43"/>
      <c r="CD281" s="43"/>
      <c r="CF281" s="43"/>
      <c r="CJ281" s="43"/>
      <c r="CL281" s="43"/>
      <c r="CP281" s="43"/>
      <c r="CR281" s="43"/>
      <c r="CV281" s="43"/>
      <c r="CX281" s="43"/>
      <c r="DB281" s="43"/>
      <c r="DD281" s="43"/>
    </row>
    <row r="282">
      <c r="N282" s="43"/>
      <c r="AJ282" s="43"/>
      <c r="AN282" s="43"/>
      <c r="AP282" s="43"/>
      <c r="AT282" s="43"/>
      <c r="AV282" s="43"/>
      <c r="AZ282" s="43"/>
      <c r="BB282" s="43"/>
      <c r="BF282" s="43"/>
      <c r="BH282" s="43"/>
      <c r="BL282" s="43"/>
      <c r="BN282" s="43"/>
      <c r="BR282" s="43"/>
      <c r="BT282" s="43"/>
      <c r="BX282" s="43"/>
      <c r="BZ282" s="43"/>
      <c r="CD282" s="43"/>
      <c r="CF282" s="43"/>
      <c r="CJ282" s="43"/>
      <c r="CL282" s="43"/>
      <c r="CP282" s="43"/>
      <c r="CR282" s="43"/>
      <c r="CV282" s="43"/>
      <c r="CX282" s="43"/>
      <c r="DB282" s="43"/>
      <c r="DD282" s="43"/>
    </row>
    <row r="283">
      <c r="N283" s="43"/>
      <c r="AJ283" s="43"/>
      <c r="AN283" s="43"/>
      <c r="AP283" s="43"/>
      <c r="AT283" s="43"/>
      <c r="AV283" s="43"/>
      <c r="AZ283" s="43"/>
      <c r="BB283" s="43"/>
      <c r="BF283" s="43"/>
      <c r="BH283" s="43"/>
      <c r="BL283" s="43"/>
      <c r="BN283" s="43"/>
      <c r="BR283" s="43"/>
      <c r="BT283" s="43"/>
      <c r="BX283" s="43"/>
      <c r="BZ283" s="43"/>
      <c r="CD283" s="43"/>
      <c r="CF283" s="43"/>
      <c r="CJ283" s="43"/>
      <c r="CL283" s="43"/>
      <c r="CP283" s="43"/>
      <c r="CR283" s="43"/>
      <c r="CV283" s="43"/>
      <c r="CX283" s="43"/>
      <c r="DB283" s="43"/>
      <c r="DD283" s="43"/>
    </row>
    <row r="284">
      <c r="N284" s="43"/>
      <c r="AJ284" s="43"/>
      <c r="AN284" s="43"/>
      <c r="AP284" s="43"/>
      <c r="AT284" s="43"/>
      <c r="AV284" s="43"/>
      <c r="AZ284" s="43"/>
      <c r="BB284" s="43"/>
      <c r="BF284" s="43"/>
      <c r="BH284" s="43"/>
      <c r="BL284" s="43"/>
      <c r="BN284" s="43"/>
      <c r="BR284" s="43"/>
      <c r="BT284" s="43"/>
      <c r="BX284" s="43"/>
      <c r="BZ284" s="43"/>
      <c r="CD284" s="43"/>
      <c r="CF284" s="43"/>
      <c r="CJ284" s="43"/>
      <c r="CL284" s="43"/>
      <c r="CP284" s="43"/>
      <c r="CR284" s="43"/>
      <c r="CV284" s="43"/>
      <c r="CX284" s="43"/>
      <c r="DB284" s="43"/>
      <c r="DD284" s="43"/>
    </row>
    <row r="285">
      <c r="N285" s="43"/>
      <c r="AJ285" s="43"/>
      <c r="AN285" s="43"/>
      <c r="AP285" s="43"/>
      <c r="AT285" s="43"/>
      <c r="AV285" s="43"/>
      <c r="AZ285" s="43"/>
      <c r="BB285" s="43"/>
      <c r="BF285" s="43"/>
      <c r="BH285" s="43"/>
      <c r="BL285" s="43"/>
      <c r="BN285" s="43"/>
      <c r="BR285" s="43"/>
      <c r="BT285" s="43"/>
      <c r="BX285" s="43"/>
      <c r="BZ285" s="43"/>
      <c r="CD285" s="43"/>
      <c r="CF285" s="43"/>
      <c r="CJ285" s="43"/>
      <c r="CL285" s="43"/>
      <c r="CP285" s="43"/>
      <c r="CR285" s="43"/>
      <c r="CV285" s="43"/>
      <c r="CX285" s="43"/>
      <c r="DB285" s="43"/>
      <c r="DD285" s="43"/>
    </row>
    <row r="286">
      <c r="N286" s="43"/>
      <c r="AJ286" s="43"/>
      <c r="AN286" s="43"/>
      <c r="AP286" s="43"/>
      <c r="AT286" s="43"/>
      <c r="AV286" s="43"/>
      <c r="AZ286" s="43"/>
      <c r="BB286" s="43"/>
      <c r="BF286" s="43"/>
      <c r="BH286" s="43"/>
      <c r="BL286" s="43"/>
      <c r="BN286" s="43"/>
      <c r="BR286" s="43"/>
      <c r="BT286" s="43"/>
      <c r="BX286" s="43"/>
      <c r="BZ286" s="43"/>
      <c r="CD286" s="43"/>
      <c r="CF286" s="43"/>
      <c r="CJ286" s="43"/>
      <c r="CL286" s="43"/>
      <c r="CP286" s="43"/>
      <c r="CR286" s="43"/>
      <c r="CV286" s="43"/>
      <c r="CX286" s="43"/>
      <c r="DB286" s="43"/>
      <c r="DD286" s="43"/>
    </row>
    <row r="287">
      <c r="N287" s="43"/>
      <c r="AJ287" s="43"/>
      <c r="AN287" s="43"/>
      <c r="AP287" s="43"/>
      <c r="AT287" s="43"/>
      <c r="AV287" s="43"/>
      <c r="AZ287" s="43"/>
      <c r="BB287" s="43"/>
      <c r="BF287" s="43"/>
      <c r="BH287" s="43"/>
      <c r="BL287" s="43"/>
      <c r="BN287" s="43"/>
      <c r="BR287" s="43"/>
      <c r="BT287" s="43"/>
      <c r="BX287" s="43"/>
      <c r="BZ287" s="43"/>
      <c r="CD287" s="43"/>
      <c r="CF287" s="43"/>
      <c r="CJ287" s="43"/>
      <c r="CL287" s="43"/>
      <c r="CP287" s="43"/>
      <c r="CR287" s="43"/>
      <c r="CV287" s="43"/>
      <c r="CX287" s="43"/>
      <c r="DB287" s="43"/>
      <c r="DD287" s="43"/>
    </row>
    <row r="288">
      <c r="N288" s="43"/>
      <c r="AJ288" s="43"/>
      <c r="AN288" s="43"/>
      <c r="AP288" s="43"/>
      <c r="AT288" s="43"/>
      <c r="AV288" s="43"/>
      <c r="AZ288" s="43"/>
      <c r="BB288" s="43"/>
      <c r="BF288" s="43"/>
      <c r="BH288" s="43"/>
      <c r="BL288" s="43"/>
      <c r="BN288" s="43"/>
      <c r="BR288" s="43"/>
      <c r="BT288" s="43"/>
      <c r="BX288" s="43"/>
      <c r="BZ288" s="43"/>
      <c r="CD288" s="43"/>
      <c r="CF288" s="43"/>
      <c r="CJ288" s="43"/>
      <c r="CL288" s="43"/>
      <c r="CP288" s="43"/>
      <c r="CR288" s="43"/>
      <c r="CV288" s="43"/>
      <c r="CX288" s="43"/>
      <c r="DB288" s="43"/>
      <c r="DD288" s="43"/>
    </row>
    <row r="289">
      <c r="N289" s="43"/>
      <c r="AJ289" s="43"/>
      <c r="AN289" s="43"/>
      <c r="AP289" s="43"/>
      <c r="AT289" s="43"/>
      <c r="AV289" s="43"/>
      <c r="AZ289" s="43"/>
      <c r="BB289" s="43"/>
      <c r="BF289" s="43"/>
      <c r="BH289" s="43"/>
      <c r="BL289" s="43"/>
      <c r="BN289" s="43"/>
      <c r="BR289" s="43"/>
      <c r="BT289" s="43"/>
      <c r="BX289" s="43"/>
      <c r="BZ289" s="43"/>
      <c r="CD289" s="43"/>
      <c r="CF289" s="43"/>
      <c r="CJ289" s="43"/>
      <c r="CL289" s="43"/>
      <c r="CP289" s="43"/>
      <c r="CR289" s="43"/>
      <c r="CV289" s="43"/>
      <c r="CX289" s="43"/>
      <c r="DB289" s="43"/>
      <c r="DD289" s="43"/>
    </row>
    <row r="290">
      <c r="N290" s="43"/>
      <c r="AJ290" s="43"/>
      <c r="AN290" s="43"/>
      <c r="AP290" s="43"/>
      <c r="AT290" s="43"/>
      <c r="AV290" s="43"/>
      <c r="AZ290" s="43"/>
      <c r="BB290" s="43"/>
      <c r="BF290" s="43"/>
      <c r="BH290" s="43"/>
      <c r="BL290" s="43"/>
      <c r="BN290" s="43"/>
      <c r="BR290" s="43"/>
      <c r="BT290" s="43"/>
      <c r="BX290" s="43"/>
      <c r="BZ290" s="43"/>
      <c r="CD290" s="43"/>
      <c r="CF290" s="43"/>
      <c r="CJ290" s="43"/>
      <c r="CL290" s="43"/>
      <c r="CP290" s="43"/>
      <c r="CR290" s="43"/>
      <c r="CV290" s="43"/>
      <c r="CX290" s="43"/>
      <c r="DB290" s="43"/>
      <c r="DD290" s="43"/>
    </row>
    <row r="291">
      <c r="N291" s="43"/>
      <c r="AJ291" s="43"/>
      <c r="AN291" s="43"/>
      <c r="AP291" s="43"/>
      <c r="AT291" s="43"/>
      <c r="AV291" s="43"/>
      <c r="AZ291" s="43"/>
      <c r="BB291" s="43"/>
      <c r="BF291" s="43"/>
      <c r="BH291" s="43"/>
      <c r="BL291" s="43"/>
      <c r="BN291" s="43"/>
      <c r="BR291" s="43"/>
      <c r="BT291" s="43"/>
      <c r="BX291" s="43"/>
      <c r="BZ291" s="43"/>
      <c r="CD291" s="43"/>
      <c r="CF291" s="43"/>
      <c r="CJ291" s="43"/>
      <c r="CL291" s="43"/>
      <c r="CP291" s="43"/>
      <c r="CR291" s="43"/>
      <c r="CV291" s="43"/>
      <c r="CX291" s="43"/>
      <c r="DB291" s="43"/>
      <c r="DD291" s="43"/>
    </row>
    <row r="292">
      <c r="N292" s="43"/>
      <c r="AJ292" s="43"/>
      <c r="AN292" s="43"/>
      <c r="AP292" s="43"/>
      <c r="AT292" s="43"/>
      <c r="AV292" s="43"/>
      <c r="AZ292" s="43"/>
      <c r="BB292" s="43"/>
      <c r="BF292" s="43"/>
      <c r="BH292" s="43"/>
      <c r="BL292" s="43"/>
      <c r="BN292" s="43"/>
      <c r="BR292" s="43"/>
      <c r="BT292" s="43"/>
      <c r="BX292" s="43"/>
      <c r="BZ292" s="43"/>
      <c r="CD292" s="43"/>
      <c r="CF292" s="43"/>
      <c r="CJ292" s="43"/>
      <c r="CL292" s="43"/>
      <c r="CP292" s="43"/>
      <c r="CR292" s="43"/>
      <c r="CV292" s="43"/>
      <c r="CX292" s="43"/>
      <c r="DB292" s="43"/>
      <c r="DD292" s="43"/>
    </row>
    <row r="293">
      <c r="N293" s="43"/>
      <c r="AJ293" s="43"/>
      <c r="AN293" s="43"/>
      <c r="AP293" s="43"/>
      <c r="AT293" s="43"/>
      <c r="AV293" s="43"/>
      <c r="AZ293" s="43"/>
      <c r="BB293" s="43"/>
      <c r="BF293" s="43"/>
      <c r="BH293" s="43"/>
      <c r="BL293" s="43"/>
      <c r="BN293" s="43"/>
      <c r="BR293" s="43"/>
      <c r="BT293" s="43"/>
      <c r="BX293" s="43"/>
      <c r="BZ293" s="43"/>
      <c r="CD293" s="43"/>
      <c r="CF293" s="43"/>
      <c r="CJ293" s="43"/>
      <c r="CL293" s="43"/>
      <c r="CP293" s="43"/>
      <c r="CR293" s="43"/>
      <c r="CV293" s="43"/>
      <c r="CX293" s="43"/>
      <c r="DB293" s="43"/>
      <c r="DD293" s="43"/>
    </row>
    <row r="294">
      <c r="N294" s="43"/>
      <c r="AJ294" s="43"/>
      <c r="AN294" s="43"/>
      <c r="AP294" s="43"/>
      <c r="AT294" s="43"/>
      <c r="AV294" s="43"/>
      <c r="AZ294" s="43"/>
      <c r="BB294" s="43"/>
      <c r="BF294" s="43"/>
      <c r="BH294" s="43"/>
      <c r="BL294" s="43"/>
      <c r="BN294" s="43"/>
      <c r="BR294" s="43"/>
      <c r="BT294" s="43"/>
      <c r="BX294" s="43"/>
      <c r="BZ294" s="43"/>
      <c r="CD294" s="43"/>
      <c r="CF294" s="43"/>
      <c r="CJ294" s="43"/>
      <c r="CL294" s="43"/>
      <c r="CP294" s="43"/>
      <c r="CR294" s="43"/>
      <c r="CV294" s="43"/>
      <c r="CX294" s="43"/>
      <c r="DB294" s="43"/>
      <c r="DD294" s="43"/>
    </row>
    <row r="295">
      <c r="N295" s="43"/>
      <c r="AJ295" s="43"/>
      <c r="AN295" s="43"/>
      <c r="AP295" s="43"/>
      <c r="AT295" s="43"/>
      <c r="AV295" s="43"/>
      <c r="AZ295" s="43"/>
      <c r="BB295" s="43"/>
      <c r="BF295" s="43"/>
      <c r="BH295" s="43"/>
      <c r="BL295" s="43"/>
      <c r="BN295" s="43"/>
      <c r="BR295" s="43"/>
      <c r="BT295" s="43"/>
      <c r="BX295" s="43"/>
      <c r="BZ295" s="43"/>
      <c r="CD295" s="43"/>
      <c r="CF295" s="43"/>
      <c r="CJ295" s="43"/>
      <c r="CL295" s="43"/>
      <c r="CP295" s="43"/>
      <c r="CR295" s="43"/>
      <c r="CV295" s="43"/>
      <c r="CX295" s="43"/>
      <c r="DB295" s="43"/>
      <c r="DD295" s="43"/>
    </row>
    <row r="296">
      <c r="N296" s="43"/>
      <c r="AJ296" s="43"/>
      <c r="AN296" s="43"/>
      <c r="AP296" s="43"/>
      <c r="AT296" s="43"/>
      <c r="AV296" s="43"/>
      <c r="AZ296" s="43"/>
      <c r="BB296" s="43"/>
      <c r="BF296" s="43"/>
      <c r="BH296" s="43"/>
      <c r="BL296" s="43"/>
      <c r="BN296" s="43"/>
      <c r="BR296" s="43"/>
      <c r="BT296" s="43"/>
      <c r="BX296" s="43"/>
      <c r="BZ296" s="43"/>
      <c r="CD296" s="43"/>
      <c r="CF296" s="43"/>
      <c r="CJ296" s="43"/>
      <c r="CL296" s="43"/>
      <c r="CP296" s="43"/>
      <c r="CR296" s="43"/>
      <c r="CV296" s="43"/>
      <c r="CX296" s="43"/>
      <c r="DB296" s="43"/>
      <c r="DD296" s="43"/>
    </row>
    <row r="297">
      <c r="N297" s="43"/>
      <c r="AJ297" s="43"/>
      <c r="AN297" s="43"/>
      <c r="AP297" s="43"/>
      <c r="AT297" s="43"/>
      <c r="AV297" s="43"/>
      <c r="AZ297" s="43"/>
      <c r="BB297" s="43"/>
      <c r="BF297" s="43"/>
      <c r="BH297" s="43"/>
      <c r="BL297" s="43"/>
      <c r="BN297" s="43"/>
      <c r="BR297" s="43"/>
      <c r="BT297" s="43"/>
      <c r="BX297" s="43"/>
      <c r="BZ297" s="43"/>
      <c r="CD297" s="43"/>
      <c r="CF297" s="43"/>
      <c r="CJ297" s="43"/>
      <c r="CL297" s="43"/>
      <c r="CP297" s="43"/>
      <c r="CR297" s="43"/>
      <c r="CV297" s="43"/>
      <c r="CX297" s="43"/>
      <c r="DB297" s="43"/>
      <c r="DD297" s="43"/>
    </row>
    <row r="298">
      <c r="N298" s="43"/>
      <c r="AJ298" s="43"/>
      <c r="AN298" s="43"/>
      <c r="AP298" s="43"/>
      <c r="AT298" s="43"/>
      <c r="AV298" s="43"/>
      <c r="AZ298" s="43"/>
      <c r="BB298" s="43"/>
      <c r="BF298" s="43"/>
      <c r="BH298" s="43"/>
      <c r="BL298" s="43"/>
      <c r="BN298" s="43"/>
      <c r="BR298" s="43"/>
      <c r="BT298" s="43"/>
      <c r="BX298" s="43"/>
      <c r="BZ298" s="43"/>
      <c r="CD298" s="43"/>
      <c r="CF298" s="43"/>
      <c r="CJ298" s="43"/>
      <c r="CL298" s="43"/>
      <c r="CP298" s="43"/>
      <c r="CR298" s="43"/>
      <c r="CV298" s="43"/>
      <c r="CX298" s="43"/>
      <c r="DB298" s="43"/>
      <c r="DD298" s="43"/>
    </row>
    <row r="299">
      <c r="N299" s="43"/>
      <c r="AJ299" s="43"/>
      <c r="AN299" s="43"/>
      <c r="AP299" s="43"/>
      <c r="AT299" s="43"/>
      <c r="AV299" s="43"/>
      <c r="AZ299" s="43"/>
      <c r="BB299" s="43"/>
      <c r="BF299" s="43"/>
      <c r="BH299" s="43"/>
      <c r="BL299" s="43"/>
      <c r="BN299" s="43"/>
      <c r="BR299" s="43"/>
      <c r="BT299" s="43"/>
      <c r="BX299" s="43"/>
      <c r="BZ299" s="43"/>
      <c r="CD299" s="43"/>
      <c r="CF299" s="43"/>
      <c r="CJ299" s="43"/>
      <c r="CL299" s="43"/>
      <c r="CP299" s="43"/>
      <c r="CR299" s="43"/>
      <c r="CV299" s="43"/>
      <c r="CX299" s="43"/>
      <c r="DB299" s="43"/>
      <c r="DD299" s="43"/>
    </row>
    <row r="300">
      <c r="N300" s="43"/>
      <c r="AJ300" s="43"/>
      <c r="AN300" s="43"/>
      <c r="AP300" s="43"/>
      <c r="AT300" s="43"/>
      <c r="AV300" s="43"/>
      <c r="AZ300" s="43"/>
      <c r="BB300" s="43"/>
      <c r="BF300" s="43"/>
      <c r="BH300" s="43"/>
      <c r="BL300" s="43"/>
      <c r="BN300" s="43"/>
      <c r="BR300" s="43"/>
      <c r="BT300" s="43"/>
      <c r="BX300" s="43"/>
      <c r="BZ300" s="43"/>
      <c r="CD300" s="43"/>
      <c r="CF300" s="43"/>
      <c r="CJ300" s="43"/>
      <c r="CL300" s="43"/>
      <c r="CP300" s="43"/>
      <c r="CR300" s="43"/>
      <c r="CV300" s="43"/>
      <c r="CX300" s="43"/>
      <c r="DB300" s="43"/>
      <c r="DD300" s="43"/>
    </row>
    <row r="301">
      <c r="N301" s="43"/>
      <c r="AJ301" s="43"/>
      <c r="AN301" s="43"/>
      <c r="AP301" s="43"/>
      <c r="AT301" s="43"/>
      <c r="AV301" s="43"/>
      <c r="AZ301" s="43"/>
      <c r="BB301" s="43"/>
      <c r="BF301" s="43"/>
      <c r="BH301" s="43"/>
      <c r="BL301" s="43"/>
      <c r="BN301" s="43"/>
      <c r="BR301" s="43"/>
      <c r="BT301" s="43"/>
      <c r="BX301" s="43"/>
      <c r="BZ301" s="43"/>
      <c r="CD301" s="43"/>
      <c r="CF301" s="43"/>
      <c r="CJ301" s="43"/>
      <c r="CL301" s="43"/>
      <c r="CP301" s="43"/>
      <c r="CR301" s="43"/>
      <c r="CV301" s="43"/>
      <c r="CX301" s="43"/>
      <c r="DB301" s="43"/>
      <c r="DD301" s="43"/>
    </row>
    <row r="302">
      <c r="N302" s="43"/>
      <c r="AJ302" s="43"/>
      <c r="AN302" s="43"/>
      <c r="AP302" s="43"/>
      <c r="AT302" s="43"/>
      <c r="AV302" s="43"/>
      <c r="AZ302" s="43"/>
      <c r="BB302" s="43"/>
      <c r="BF302" s="43"/>
      <c r="BH302" s="43"/>
      <c r="BL302" s="43"/>
      <c r="BN302" s="43"/>
      <c r="BR302" s="43"/>
      <c r="BT302" s="43"/>
      <c r="BX302" s="43"/>
      <c r="BZ302" s="43"/>
      <c r="CD302" s="43"/>
      <c r="CF302" s="43"/>
      <c r="CJ302" s="43"/>
      <c r="CL302" s="43"/>
      <c r="CP302" s="43"/>
      <c r="CR302" s="43"/>
      <c r="CV302" s="43"/>
      <c r="CX302" s="43"/>
      <c r="DB302" s="43"/>
      <c r="DD302" s="43"/>
    </row>
    <row r="303">
      <c r="N303" s="43"/>
      <c r="AJ303" s="43"/>
      <c r="AN303" s="43"/>
      <c r="AP303" s="43"/>
      <c r="AT303" s="43"/>
      <c r="AV303" s="43"/>
      <c r="AZ303" s="43"/>
      <c r="BB303" s="43"/>
      <c r="BF303" s="43"/>
      <c r="BH303" s="43"/>
      <c r="BL303" s="43"/>
      <c r="BN303" s="43"/>
      <c r="BR303" s="43"/>
      <c r="BT303" s="43"/>
      <c r="BX303" s="43"/>
      <c r="BZ303" s="43"/>
      <c r="CD303" s="43"/>
      <c r="CF303" s="43"/>
      <c r="CJ303" s="43"/>
      <c r="CL303" s="43"/>
      <c r="CP303" s="43"/>
      <c r="CR303" s="43"/>
      <c r="CV303" s="43"/>
      <c r="CX303" s="43"/>
      <c r="DB303" s="43"/>
      <c r="DD303" s="43"/>
    </row>
    <row r="304">
      <c r="N304" s="43"/>
      <c r="AJ304" s="43"/>
      <c r="AN304" s="43"/>
      <c r="AP304" s="43"/>
      <c r="AT304" s="43"/>
      <c r="AV304" s="43"/>
      <c r="AZ304" s="43"/>
      <c r="BB304" s="43"/>
      <c r="BF304" s="43"/>
      <c r="BH304" s="43"/>
      <c r="BL304" s="43"/>
      <c r="BN304" s="43"/>
      <c r="BR304" s="43"/>
      <c r="BT304" s="43"/>
      <c r="BX304" s="43"/>
      <c r="BZ304" s="43"/>
      <c r="CD304" s="43"/>
      <c r="CF304" s="43"/>
      <c r="CJ304" s="43"/>
      <c r="CL304" s="43"/>
      <c r="CP304" s="43"/>
      <c r="CR304" s="43"/>
      <c r="CV304" s="43"/>
      <c r="CX304" s="43"/>
      <c r="DB304" s="43"/>
      <c r="DD304" s="43"/>
    </row>
    <row r="305">
      <c r="N305" s="43"/>
      <c r="AJ305" s="43"/>
      <c r="AN305" s="43"/>
      <c r="AP305" s="43"/>
      <c r="AT305" s="43"/>
      <c r="AV305" s="43"/>
      <c r="AZ305" s="43"/>
      <c r="BB305" s="43"/>
      <c r="BF305" s="43"/>
      <c r="BH305" s="43"/>
      <c r="BL305" s="43"/>
      <c r="BN305" s="43"/>
      <c r="BR305" s="43"/>
      <c r="BT305" s="43"/>
      <c r="BX305" s="43"/>
      <c r="BZ305" s="43"/>
      <c r="CD305" s="43"/>
      <c r="CF305" s="43"/>
      <c r="CJ305" s="43"/>
      <c r="CL305" s="43"/>
      <c r="CP305" s="43"/>
      <c r="CR305" s="43"/>
      <c r="CV305" s="43"/>
      <c r="CX305" s="43"/>
      <c r="DB305" s="43"/>
      <c r="DD305" s="43"/>
    </row>
    <row r="306">
      <c r="N306" s="43"/>
      <c r="AJ306" s="43"/>
      <c r="AN306" s="43"/>
      <c r="AP306" s="43"/>
      <c r="AT306" s="43"/>
      <c r="AV306" s="43"/>
      <c r="AZ306" s="43"/>
      <c r="BB306" s="43"/>
      <c r="BF306" s="43"/>
      <c r="BH306" s="43"/>
      <c r="BL306" s="43"/>
      <c r="BN306" s="43"/>
      <c r="BR306" s="43"/>
      <c r="BT306" s="43"/>
      <c r="BX306" s="43"/>
      <c r="BZ306" s="43"/>
      <c r="CD306" s="43"/>
      <c r="CF306" s="43"/>
      <c r="CJ306" s="43"/>
      <c r="CL306" s="43"/>
      <c r="CP306" s="43"/>
      <c r="CR306" s="43"/>
      <c r="CV306" s="43"/>
      <c r="CX306" s="43"/>
      <c r="DB306" s="43"/>
      <c r="DD306" s="43"/>
    </row>
    <row r="307">
      <c r="N307" s="43"/>
      <c r="AJ307" s="43"/>
      <c r="AN307" s="43"/>
      <c r="AP307" s="43"/>
      <c r="AT307" s="43"/>
      <c r="AV307" s="43"/>
      <c r="AZ307" s="43"/>
      <c r="BB307" s="43"/>
      <c r="BF307" s="43"/>
      <c r="BH307" s="43"/>
      <c r="BL307" s="43"/>
      <c r="BN307" s="43"/>
      <c r="BR307" s="43"/>
      <c r="BT307" s="43"/>
      <c r="BX307" s="43"/>
      <c r="BZ307" s="43"/>
      <c r="CD307" s="43"/>
      <c r="CF307" s="43"/>
      <c r="CJ307" s="43"/>
      <c r="CL307" s="43"/>
      <c r="CP307" s="43"/>
      <c r="CR307" s="43"/>
      <c r="CV307" s="43"/>
      <c r="CX307" s="43"/>
      <c r="DB307" s="43"/>
      <c r="DD307" s="43"/>
    </row>
    <row r="308">
      <c r="N308" s="43"/>
      <c r="AJ308" s="43"/>
      <c r="AN308" s="43"/>
      <c r="AP308" s="43"/>
      <c r="AT308" s="43"/>
      <c r="AV308" s="43"/>
      <c r="AZ308" s="43"/>
      <c r="BB308" s="43"/>
      <c r="BF308" s="43"/>
      <c r="BH308" s="43"/>
      <c r="BL308" s="43"/>
      <c r="BN308" s="43"/>
      <c r="BR308" s="43"/>
      <c r="BT308" s="43"/>
      <c r="BX308" s="43"/>
      <c r="BZ308" s="43"/>
      <c r="CD308" s="43"/>
      <c r="CF308" s="43"/>
      <c r="CJ308" s="43"/>
      <c r="CL308" s="43"/>
      <c r="CP308" s="43"/>
      <c r="CR308" s="43"/>
      <c r="CV308" s="43"/>
      <c r="CX308" s="43"/>
      <c r="DB308" s="43"/>
      <c r="DD308" s="43"/>
    </row>
    <row r="309">
      <c r="N309" s="43"/>
      <c r="AJ309" s="43"/>
      <c r="AN309" s="43"/>
      <c r="AP309" s="43"/>
      <c r="AT309" s="43"/>
      <c r="AV309" s="43"/>
      <c r="AZ309" s="43"/>
      <c r="BB309" s="43"/>
      <c r="BF309" s="43"/>
      <c r="BH309" s="43"/>
      <c r="BL309" s="43"/>
      <c r="BN309" s="43"/>
      <c r="BR309" s="43"/>
      <c r="BT309" s="43"/>
      <c r="BX309" s="43"/>
      <c r="BZ309" s="43"/>
      <c r="CD309" s="43"/>
      <c r="CF309" s="43"/>
      <c r="CJ309" s="43"/>
      <c r="CL309" s="43"/>
      <c r="CP309" s="43"/>
      <c r="CR309" s="43"/>
      <c r="CV309" s="43"/>
      <c r="CX309" s="43"/>
      <c r="DB309" s="43"/>
      <c r="DD309" s="43"/>
    </row>
    <row r="310">
      <c r="N310" s="43"/>
      <c r="AJ310" s="43"/>
      <c r="AN310" s="43"/>
      <c r="AP310" s="43"/>
      <c r="AT310" s="43"/>
      <c r="AV310" s="43"/>
      <c r="AZ310" s="43"/>
      <c r="BB310" s="43"/>
      <c r="BF310" s="43"/>
      <c r="BH310" s="43"/>
      <c r="BL310" s="43"/>
      <c r="BN310" s="43"/>
      <c r="BR310" s="43"/>
      <c r="BT310" s="43"/>
      <c r="BX310" s="43"/>
      <c r="BZ310" s="43"/>
      <c r="CD310" s="43"/>
      <c r="CF310" s="43"/>
      <c r="CJ310" s="43"/>
      <c r="CL310" s="43"/>
      <c r="CP310" s="43"/>
      <c r="CR310" s="43"/>
      <c r="CV310" s="43"/>
      <c r="CX310" s="43"/>
      <c r="DB310" s="43"/>
      <c r="DD310" s="43"/>
    </row>
    <row r="311">
      <c r="N311" s="43"/>
      <c r="AJ311" s="43"/>
      <c r="AN311" s="43"/>
      <c r="AP311" s="43"/>
      <c r="AT311" s="43"/>
      <c r="AV311" s="43"/>
      <c r="AZ311" s="43"/>
      <c r="BB311" s="43"/>
      <c r="BF311" s="43"/>
      <c r="BH311" s="43"/>
      <c r="BL311" s="43"/>
      <c r="BN311" s="43"/>
      <c r="BR311" s="43"/>
      <c r="BT311" s="43"/>
      <c r="BX311" s="43"/>
      <c r="BZ311" s="43"/>
      <c r="CD311" s="43"/>
      <c r="CF311" s="43"/>
      <c r="CJ311" s="43"/>
      <c r="CL311" s="43"/>
      <c r="CP311" s="43"/>
      <c r="CR311" s="43"/>
      <c r="CV311" s="43"/>
      <c r="CX311" s="43"/>
      <c r="DB311" s="43"/>
      <c r="DD311" s="43"/>
    </row>
    <row r="312">
      <c r="N312" s="43"/>
      <c r="AJ312" s="43"/>
      <c r="AN312" s="43"/>
      <c r="AP312" s="43"/>
      <c r="AT312" s="43"/>
      <c r="AV312" s="43"/>
      <c r="AZ312" s="43"/>
      <c r="BB312" s="43"/>
      <c r="BF312" s="43"/>
      <c r="BH312" s="43"/>
      <c r="BL312" s="43"/>
      <c r="BN312" s="43"/>
      <c r="BR312" s="43"/>
      <c r="BT312" s="43"/>
      <c r="BX312" s="43"/>
      <c r="BZ312" s="43"/>
      <c r="CD312" s="43"/>
      <c r="CF312" s="43"/>
      <c r="CJ312" s="43"/>
      <c r="CL312" s="43"/>
      <c r="CP312" s="43"/>
      <c r="CR312" s="43"/>
      <c r="CV312" s="43"/>
      <c r="CX312" s="43"/>
      <c r="DB312" s="43"/>
      <c r="DD312" s="43"/>
    </row>
    <row r="313">
      <c r="N313" s="43"/>
      <c r="AJ313" s="43"/>
      <c r="AN313" s="43"/>
      <c r="AP313" s="43"/>
      <c r="AT313" s="43"/>
      <c r="AV313" s="43"/>
      <c r="AZ313" s="43"/>
      <c r="BB313" s="43"/>
      <c r="BF313" s="43"/>
      <c r="BH313" s="43"/>
      <c r="BL313" s="43"/>
      <c r="BN313" s="43"/>
      <c r="BR313" s="43"/>
      <c r="BT313" s="43"/>
      <c r="BX313" s="43"/>
      <c r="BZ313" s="43"/>
      <c r="CD313" s="43"/>
      <c r="CF313" s="43"/>
      <c r="CJ313" s="43"/>
      <c r="CL313" s="43"/>
      <c r="CP313" s="43"/>
      <c r="CR313" s="43"/>
      <c r="CV313" s="43"/>
      <c r="CX313" s="43"/>
      <c r="DB313" s="43"/>
      <c r="DD313" s="43"/>
    </row>
    <row r="314">
      <c r="N314" s="43"/>
      <c r="AJ314" s="43"/>
      <c r="AN314" s="43"/>
      <c r="AP314" s="43"/>
      <c r="AT314" s="43"/>
      <c r="AV314" s="43"/>
      <c r="AZ314" s="43"/>
      <c r="BB314" s="43"/>
      <c r="BF314" s="43"/>
      <c r="BH314" s="43"/>
      <c r="BL314" s="43"/>
      <c r="BN314" s="43"/>
      <c r="BR314" s="43"/>
      <c r="BT314" s="43"/>
      <c r="BX314" s="43"/>
      <c r="BZ314" s="43"/>
      <c r="CD314" s="43"/>
      <c r="CF314" s="43"/>
      <c r="CJ314" s="43"/>
      <c r="CL314" s="43"/>
      <c r="CP314" s="43"/>
      <c r="CR314" s="43"/>
      <c r="CV314" s="43"/>
      <c r="CX314" s="43"/>
      <c r="DB314" s="43"/>
      <c r="DD314" s="43"/>
    </row>
    <row r="315">
      <c r="N315" s="43"/>
      <c r="AJ315" s="43"/>
      <c r="AN315" s="43"/>
      <c r="AP315" s="43"/>
      <c r="AT315" s="43"/>
      <c r="AV315" s="43"/>
      <c r="AZ315" s="43"/>
      <c r="BB315" s="43"/>
      <c r="BF315" s="43"/>
      <c r="BH315" s="43"/>
      <c r="BL315" s="43"/>
      <c r="BN315" s="43"/>
      <c r="BR315" s="43"/>
      <c r="BT315" s="43"/>
      <c r="BX315" s="43"/>
      <c r="BZ315" s="43"/>
      <c r="CD315" s="43"/>
      <c r="CF315" s="43"/>
      <c r="CJ315" s="43"/>
      <c r="CL315" s="43"/>
      <c r="CP315" s="43"/>
      <c r="CR315" s="43"/>
      <c r="CV315" s="43"/>
      <c r="CX315" s="43"/>
      <c r="DB315" s="43"/>
      <c r="DD315" s="43"/>
    </row>
    <row r="316">
      <c r="N316" s="43"/>
      <c r="AJ316" s="43"/>
      <c r="AN316" s="43"/>
      <c r="AP316" s="43"/>
      <c r="AT316" s="43"/>
      <c r="AV316" s="43"/>
      <c r="AZ316" s="43"/>
      <c r="BB316" s="43"/>
      <c r="BF316" s="43"/>
      <c r="BH316" s="43"/>
      <c r="BL316" s="43"/>
      <c r="BN316" s="43"/>
      <c r="BR316" s="43"/>
      <c r="BT316" s="43"/>
      <c r="BX316" s="43"/>
      <c r="BZ316" s="43"/>
      <c r="CD316" s="43"/>
      <c r="CF316" s="43"/>
      <c r="CJ316" s="43"/>
      <c r="CL316" s="43"/>
      <c r="CP316" s="43"/>
      <c r="CR316" s="43"/>
      <c r="CV316" s="43"/>
      <c r="CX316" s="43"/>
      <c r="DB316" s="43"/>
      <c r="DD316" s="43"/>
    </row>
    <row r="317">
      <c r="N317" s="43"/>
      <c r="AJ317" s="43"/>
      <c r="AN317" s="43"/>
      <c r="AP317" s="43"/>
      <c r="AT317" s="43"/>
      <c r="AV317" s="43"/>
      <c r="AZ317" s="43"/>
      <c r="BB317" s="43"/>
      <c r="BF317" s="43"/>
      <c r="BH317" s="43"/>
      <c r="BL317" s="43"/>
      <c r="BN317" s="43"/>
      <c r="BR317" s="43"/>
      <c r="BT317" s="43"/>
      <c r="BX317" s="43"/>
      <c r="BZ317" s="43"/>
      <c r="CD317" s="43"/>
      <c r="CF317" s="43"/>
      <c r="CJ317" s="43"/>
      <c r="CL317" s="43"/>
      <c r="CP317" s="43"/>
      <c r="CR317" s="43"/>
      <c r="CV317" s="43"/>
      <c r="CX317" s="43"/>
      <c r="DB317" s="43"/>
      <c r="DD317" s="43"/>
    </row>
    <row r="318">
      <c r="N318" s="43"/>
      <c r="AJ318" s="43"/>
      <c r="AN318" s="43"/>
      <c r="AP318" s="43"/>
      <c r="AT318" s="43"/>
      <c r="AV318" s="43"/>
      <c r="AZ318" s="43"/>
      <c r="BB318" s="43"/>
      <c r="BF318" s="43"/>
      <c r="BH318" s="43"/>
      <c r="BL318" s="43"/>
      <c r="BN318" s="43"/>
      <c r="BR318" s="43"/>
      <c r="BT318" s="43"/>
      <c r="BX318" s="43"/>
      <c r="BZ318" s="43"/>
      <c r="CD318" s="43"/>
      <c r="CF318" s="43"/>
      <c r="CJ318" s="43"/>
      <c r="CL318" s="43"/>
      <c r="CP318" s="43"/>
      <c r="CR318" s="43"/>
      <c r="CV318" s="43"/>
      <c r="CX318" s="43"/>
      <c r="DB318" s="43"/>
      <c r="DD318" s="43"/>
    </row>
    <row r="319">
      <c r="N319" s="43"/>
      <c r="AJ319" s="43"/>
      <c r="AN319" s="43"/>
      <c r="AP319" s="43"/>
      <c r="AT319" s="43"/>
      <c r="AV319" s="43"/>
      <c r="AZ319" s="43"/>
      <c r="BB319" s="43"/>
      <c r="BF319" s="43"/>
      <c r="BH319" s="43"/>
      <c r="BL319" s="43"/>
      <c r="BN319" s="43"/>
      <c r="BR319" s="43"/>
      <c r="BT319" s="43"/>
      <c r="BX319" s="43"/>
      <c r="BZ319" s="43"/>
      <c r="CD319" s="43"/>
      <c r="CF319" s="43"/>
      <c r="CJ319" s="43"/>
      <c r="CL319" s="43"/>
      <c r="CP319" s="43"/>
      <c r="CR319" s="43"/>
      <c r="CV319" s="43"/>
      <c r="CX319" s="43"/>
      <c r="DB319" s="43"/>
      <c r="DD319" s="43"/>
    </row>
    <row r="320">
      <c r="N320" s="43"/>
      <c r="AJ320" s="43"/>
      <c r="AN320" s="43"/>
      <c r="AP320" s="43"/>
      <c r="AT320" s="43"/>
      <c r="AV320" s="43"/>
      <c r="AZ320" s="43"/>
      <c r="BB320" s="43"/>
      <c r="BF320" s="43"/>
      <c r="BH320" s="43"/>
      <c r="BL320" s="43"/>
      <c r="BN320" s="43"/>
      <c r="BR320" s="43"/>
      <c r="BT320" s="43"/>
      <c r="BX320" s="43"/>
      <c r="BZ320" s="43"/>
      <c r="CD320" s="43"/>
      <c r="CF320" s="43"/>
      <c r="CJ320" s="43"/>
      <c r="CL320" s="43"/>
      <c r="CP320" s="43"/>
      <c r="CR320" s="43"/>
      <c r="CV320" s="43"/>
      <c r="CX320" s="43"/>
      <c r="DB320" s="43"/>
      <c r="DD320" s="43"/>
    </row>
    <row r="321">
      <c r="N321" s="43"/>
      <c r="AJ321" s="43"/>
      <c r="AN321" s="43"/>
      <c r="AP321" s="43"/>
      <c r="AT321" s="43"/>
      <c r="AV321" s="43"/>
      <c r="AZ321" s="43"/>
      <c r="BB321" s="43"/>
      <c r="BF321" s="43"/>
      <c r="BH321" s="43"/>
      <c r="BL321" s="43"/>
      <c r="BN321" s="43"/>
      <c r="BR321" s="43"/>
      <c r="BT321" s="43"/>
      <c r="BX321" s="43"/>
      <c r="BZ321" s="43"/>
      <c r="CD321" s="43"/>
      <c r="CF321" s="43"/>
      <c r="CJ321" s="43"/>
      <c r="CL321" s="43"/>
      <c r="CP321" s="43"/>
      <c r="CR321" s="43"/>
      <c r="CV321" s="43"/>
      <c r="CX321" s="43"/>
      <c r="DB321" s="43"/>
      <c r="DD321" s="43"/>
    </row>
    <row r="322">
      <c r="N322" s="43"/>
      <c r="AJ322" s="43"/>
      <c r="AN322" s="43"/>
      <c r="AP322" s="43"/>
      <c r="AT322" s="43"/>
      <c r="AV322" s="43"/>
      <c r="AZ322" s="43"/>
      <c r="BB322" s="43"/>
      <c r="BF322" s="43"/>
      <c r="BH322" s="43"/>
      <c r="BL322" s="43"/>
      <c r="BN322" s="43"/>
      <c r="BR322" s="43"/>
      <c r="BT322" s="43"/>
      <c r="BX322" s="43"/>
      <c r="BZ322" s="43"/>
      <c r="CD322" s="43"/>
      <c r="CF322" s="43"/>
      <c r="CJ322" s="43"/>
      <c r="CL322" s="43"/>
      <c r="CP322" s="43"/>
      <c r="CR322" s="43"/>
      <c r="CV322" s="43"/>
      <c r="CX322" s="43"/>
      <c r="DB322" s="43"/>
      <c r="DD322" s="43"/>
    </row>
    <row r="323">
      <c r="N323" s="43"/>
      <c r="AJ323" s="43"/>
      <c r="AN323" s="43"/>
      <c r="AP323" s="43"/>
      <c r="AT323" s="43"/>
      <c r="AV323" s="43"/>
      <c r="AZ323" s="43"/>
      <c r="BB323" s="43"/>
      <c r="BF323" s="43"/>
      <c r="BH323" s="43"/>
      <c r="BL323" s="43"/>
      <c r="BN323" s="43"/>
      <c r="BR323" s="43"/>
      <c r="BT323" s="43"/>
      <c r="BX323" s="43"/>
      <c r="BZ323" s="43"/>
      <c r="CD323" s="43"/>
      <c r="CF323" s="43"/>
      <c r="CJ323" s="43"/>
      <c r="CL323" s="43"/>
      <c r="CP323" s="43"/>
      <c r="CR323" s="43"/>
      <c r="CV323" s="43"/>
      <c r="CX323" s="43"/>
      <c r="DB323" s="43"/>
      <c r="DD323" s="43"/>
    </row>
    <row r="324">
      <c r="N324" s="43"/>
      <c r="AJ324" s="43"/>
      <c r="AN324" s="43"/>
      <c r="AP324" s="43"/>
      <c r="AT324" s="43"/>
      <c r="AV324" s="43"/>
      <c r="AZ324" s="43"/>
      <c r="BB324" s="43"/>
      <c r="BF324" s="43"/>
      <c r="BH324" s="43"/>
      <c r="BL324" s="43"/>
      <c r="BN324" s="43"/>
      <c r="BR324" s="43"/>
      <c r="BT324" s="43"/>
      <c r="BX324" s="43"/>
      <c r="BZ324" s="43"/>
      <c r="CD324" s="43"/>
      <c r="CF324" s="43"/>
      <c r="CJ324" s="43"/>
      <c r="CL324" s="43"/>
      <c r="CP324" s="43"/>
      <c r="CR324" s="43"/>
      <c r="CV324" s="43"/>
      <c r="CX324" s="43"/>
      <c r="DB324" s="43"/>
      <c r="DD324" s="43"/>
    </row>
    <row r="325">
      <c r="N325" s="43"/>
      <c r="AJ325" s="43"/>
      <c r="AN325" s="43"/>
      <c r="AP325" s="43"/>
      <c r="AT325" s="43"/>
      <c r="AV325" s="43"/>
      <c r="AZ325" s="43"/>
      <c r="BB325" s="43"/>
      <c r="BF325" s="43"/>
      <c r="BH325" s="43"/>
      <c r="BL325" s="43"/>
      <c r="BN325" s="43"/>
      <c r="BR325" s="43"/>
      <c r="BT325" s="43"/>
      <c r="BX325" s="43"/>
      <c r="BZ325" s="43"/>
      <c r="CD325" s="43"/>
      <c r="CF325" s="43"/>
      <c r="CJ325" s="43"/>
      <c r="CL325" s="43"/>
      <c r="CP325" s="43"/>
      <c r="CR325" s="43"/>
      <c r="CV325" s="43"/>
      <c r="CX325" s="43"/>
      <c r="DB325" s="43"/>
      <c r="DD325" s="43"/>
    </row>
    <row r="326">
      <c r="N326" s="43"/>
      <c r="AJ326" s="43"/>
      <c r="AN326" s="43"/>
      <c r="AP326" s="43"/>
      <c r="AT326" s="43"/>
      <c r="AV326" s="43"/>
      <c r="AZ326" s="43"/>
      <c r="BB326" s="43"/>
      <c r="BF326" s="43"/>
      <c r="BH326" s="43"/>
      <c r="BL326" s="43"/>
      <c r="BN326" s="43"/>
      <c r="BR326" s="43"/>
      <c r="BT326" s="43"/>
      <c r="BX326" s="43"/>
      <c r="BZ326" s="43"/>
      <c r="CD326" s="43"/>
      <c r="CF326" s="43"/>
      <c r="CJ326" s="43"/>
      <c r="CL326" s="43"/>
      <c r="CP326" s="43"/>
      <c r="CR326" s="43"/>
      <c r="CV326" s="43"/>
      <c r="CX326" s="43"/>
      <c r="DB326" s="43"/>
      <c r="DD326" s="43"/>
    </row>
    <row r="327">
      <c r="N327" s="43"/>
      <c r="AJ327" s="43"/>
      <c r="AN327" s="43"/>
      <c r="AP327" s="43"/>
      <c r="AT327" s="43"/>
      <c r="AV327" s="43"/>
      <c r="AZ327" s="43"/>
      <c r="BB327" s="43"/>
      <c r="BF327" s="43"/>
      <c r="BH327" s="43"/>
      <c r="BL327" s="43"/>
      <c r="BN327" s="43"/>
      <c r="BR327" s="43"/>
      <c r="BT327" s="43"/>
      <c r="BX327" s="43"/>
      <c r="BZ327" s="43"/>
      <c r="CD327" s="43"/>
      <c r="CF327" s="43"/>
      <c r="CJ327" s="43"/>
      <c r="CL327" s="43"/>
      <c r="CP327" s="43"/>
      <c r="CR327" s="43"/>
      <c r="CV327" s="43"/>
      <c r="CX327" s="43"/>
      <c r="DB327" s="43"/>
      <c r="DD327" s="43"/>
    </row>
    <row r="328">
      <c r="N328" s="43"/>
      <c r="AJ328" s="43"/>
      <c r="AN328" s="43"/>
      <c r="AP328" s="43"/>
      <c r="AT328" s="43"/>
      <c r="AV328" s="43"/>
      <c r="AZ328" s="43"/>
      <c r="BB328" s="43"/>
      <c r="BF328" s="43"/>
      <c r="BH328" s="43"/>
      <c r="BL328" s="43"/>
      <c r="BN328" s="43"/>
      <c r="BR328" s="43"/>
      <c r="BT328" s="43"/>
      <c r="BX328" s="43"/>
      <c r="BZ328" s="43"/>
      <c r="CD328" s="43"/>
      <c r="CF328" s="43"/>
      <c r="CJ328" s="43"/>
      <c r="CL328" s="43"/>
      <c r="CP328" s="43"/>
      <c r="CR328" s="43"/>
      <c r="CV328" s="43"/>
      <c r="CX328" s="43"/>
      <c r="DB328" s="43"/>
      <c r="DD328" s="43"/>
    </row>
    <row r="329">
      <c r="N329" s="43"/>
      <c r="AJ329" s="43"/>
      <c r="AN329" s="43"/>
      <c r="AP329" s="43"/>
      <c r="AT329" s="43"/>
      <c r="AV329" s="43"/>
      <c r="AZ329" s="43"/>
      <c r="BB329" s="43"/>
      <c r="BF329" s="43"/>
      <c r="BH329" s="43"/>
      <c r="BL329" s="43"/>
      <c r="BN329" s="43"/>
      <c r="BR329" s="43"/>
      <c r="BT329" s="43"/>
      <c r="BX329" s="43"/>
      <c r="BZ329" s="43"/>
      <c r="CD329" s="43"/>
      <c r="CF329" s="43"/>
      <c r="CJ329" s="43"/>
      <c r="CL329" s="43"/>
      <c r="CP329" s="43"/>
      <c r="CR329" s="43"/>
      <c r="CV329" s="43"/>
      <c r="CX329" s="43"/>
      <c r="DB329" s="43"/>
      <c r="DD329" s="43"/>
    </row>
    <row r="330">
      <c r="N330" s="43"/>
      <c r="AJ330" s="43"/>
      <c r="AN330" s="43"/>
      <c r="AP330" s="43"/>
      <c r="AT330" s="43"/>
      <c r="AV330" s="43"/>
      <c r="AZ330" s="43"/>
      <c r="BB330" s="43"/>
      <c r="BF330" s="43"/>
      <c r="BH330" s="43"/>
      <c r="BL330" s="43"/>
      <c r="BN330" s="43"/>
      <c r="BR330" s="43"/>
      <c r="BT330" s="43"/>
      <c r="BX330" s="43"/>
      <c r="BZ330" s="43"/>
      <c r="CD330" s="43"/>
      <c r="CF330" s="43"/>
      <c r="CJ330" s="43"/>
      <c r="CL330" s="43"/>
      <c r="CP330" s="43"/>
      <c r="CR330" s="43"/>
      <c r="CV330" s="43"/>
      <c r="CX330" s="43"/>
      <c r="DB330" s="43"/>
      <c r="DD330" s="43"/>
    </row>
    <row r="331">
      <c r="N331" s="43"/>
      <c r="AJ331" s="43"/>
      <c r="AN331" s="43"/>
      <c r="AP331" s="43"/>
      <c r="AT331" s="43"/>
      <c r="AV331" s="43"/>
      <c r="AZ331" s="43"/>
      <c r="BB331" s="43"/>
      <c r="BF331" s="43"/>
      <c r="BH331" s="43"/>
      <c r="BL331" s="43"/>
      <c r="BN331" s="43"/>
      <c r="BR331" s="43"/>
      <c r="BT331" s="43"/>
      <c r="BX331" s="43"/>
      <c r="BZ331" s="43"/>
      <c r="CD331" s="43"/>
      <c r="CF331" s="43"/>
      <c r="CJ331" s="43"/>
      <c r="CL331" s="43"/>
      <c r="CP331" s="43"/>
      <c r="CR331" s="43"/>
      <c r="CV331" s="43"/>
      <c r="CX331" s="43"/>
      <c r="DB331" s="43"/>
      <c r="DD331" s="43"/>
    </row>
    <row r="332">
      <c r="N332" s="43"/>
      <c r="AJ332" s="43"/>
      <c r="AN332" s="43"/>
      <c r="AP332" s="43"/>
      <c r="AT332" s="43"/>
      <c r="AV332" s="43"/>
      <c r="AZ332" s="43"/>
      <c r="BB332" s="43"/>
      <c r="BF332" s="43"/>
      <c r="BH332" s="43"/>
      <c r="BL332" s="43"/>
      <c r="BN332" s="43"/>
      <c r="BR332" s="43"/>
      <c r="BT332" s="43"/>
      <c r="BX332" s="43"/>
      <c r="BZ332" s="43"/>
      <c r="CD332" s="43"/>
      <c r="CF332" s="43"/>
      <c r="CJ332" s="43"/>
      <c r="CL332" s="43"/>
      <c r="CP332" s="43"/>
      <c r="CR332" s="43"/>
      <c r="CV332" s="43"/>
      <c r="CX332" s="43"/>
      <c r="DB332" s="43"/>
      <c r="DD332" s="43"/>
    </row>
    <row r="333">
      <c r="N333" s="43"/>
      <c r="AJ333" s="43"/>
      <c r="AN333" s="43"/>
      <c r="AP333" s="43"/>
      <c r="AT333" s="43"/>
      <c r="AV333" s="43"/>
      <c r="AZ333" s="43"/>
      <c r="BB333" s="43"/>
      <c r="BF333" s="43"/>
      <c r="BH333" s="43"/>
      <c r="BL333" s="43"/>
      <c r="BN333" s="43"/>
      <c r="BR333" s="43"/>
      <c r="BT333" s="43"/>
      <c r="BX333" s="43"/>
      <c r="BZ333" s="43"/>
      <c r="CD333" s="43"/>
      <c r="CF333" s="43"/>
      <c r="CJ333" s="43"/>
      <c r="CL333" s="43"/>
      <c r="CP333" s="43"/>
      <c r="CR333" s="43"/>
      <c r="CV333" s="43"/>
      <c r="CX333" s="43"/>
      <c r="DB333" s="43"/>
      <c r="DD333" s="43"/>
    </row>
    <row r="334">
      <c r="N334" s="43"/>
      <c r="AJ334" s="43"/>
      <c r="AN334" s="43"/>
      <c r="AP334" s="43"/>
      <c r="AT334" s="43"/>
      <c r="AV334" s="43"/>
      <c r="AZ334" s="43"/>
      <c r="BB334" s="43"/>
      <c r="BF334" s="43"/>
      <c r="BH334" s="43"/>
      <c r="BL334" s="43"/>
      <c r="BN334" s="43"/>
      <c r="BR334" s="43"/>
      <c r="BT334" s="43"/>
      <c r="BX334" s="43"/>
      <c r="BZ334" s="43"/>
      <c r="CD334" s="43"/>
      <c r="CF334" s="43"/>
      <c r="CJ334" s="43"/>
      <c r="CL334" s="43"/>
      <c r="CP334" s="43"/>
      <c r="CR334" s="43"/>
      <c r="CV334" s="43"/>
      <c r="CX334" s="43"/>
      <c r="DB334" s="43"/>
      <c r="DD334" s="43"/>
    </row>
    <row r="335">
      <c r="N335" s="43"/>
      <c r="AJ335" s="43"/>
      <c r="AN335" s="43"/>
      <c r="AP335" s="43"/>
      <c r="AT335" s="43"/>
      <c r="AV335" s="43"/>
      <c r="AZ335" s="43"/>
      <c r="BB335" s="43"/>
      <c r="BF335" s="43"/>
      <c r="BH335" s="43"/>
      <c r="BL335" s="43"/>
      <c r="BN335" s="43"/>
      <c r="BR335" s="43"/>
      <c r="BT335" s="43"/>
      <c r="BX335" s="43"/>
      <c r="BZ335" s="43"/>
      <c r="CD335" s="43"/>
      <c r="CF335" s="43"/>
      <c r="CJ335" s="43"/>
      <c r="CL335" s="43"/>
      <c r="CP335" s="43"/>
      <c r="CR335" s="43"/>
      <c r="CV335" s="43"/>
      <c r="CX335" s="43"/>
      <c r="DB335" s="43"/>
      <c r="DD335" s="43"/>
    </row>
    <row r="336">
      <c r="N336" s="43"/>
      <c r="AJ336" s="43"/>
      <c r="AN336" s="43"/>
      <c r="AP336" s="43"/>
      <c r="AT336" s="43"/>
      <c r="AV336" s="43"/>
      <c r="AZ336" s="43"/>
      <c r="BB336" s="43"/>
      <c r="BF336" s="43"/>
      <c r="BH336" s="43"/>
      <c r="BL336" s="43"/>
      <c r="BN336" s="43"/>
      <c r="BR336" s="43"/>
      <c r="BT336" s="43"/>
      <c r="BX336" s="43"/>
      <c r="BZ336" s="43"/>
      <c r="CD336" s="43"/>
      <c r="CF336" s="43"/>
      <c r="CJ336" s="43"/>
      <c r="CL336" s="43"/>
      <c r="CP336" s="43"/>
      <c r="CR336" s="43"/>
      <c r="CV336" s="43"/>
      <c r="CX336" s="43"/>
      <c r="DB336" s="43"/>
      <c r="DD336" s="43"/>
    </row>
    <row r="337">
      <c r="N337" s="43"/>
      <c r="AJ337" s="43"/>
      <c r="AN337" s="43"/>
      <c r="AP337" s="43"/>
      <c r="AT337" s="43"/>
      <c r="AV337" s="43"/>
      <c r="AZ337" s="43"/>
      <c r="BB337" s="43"/>
      <c r="BF337" s="43"/>
      <c r="BH337" s="43"/>
      <c r="BL337" s="43"/>
      <c r="BN337" s="43"/>
      <c r="BR337" s="43"/>
      <c r="BT337" s="43"/>
      <c r="BX337" s="43"/>
      <c r="BZ337" s="43"/>
      <c r="CD337" s="43"/>
      <c r="CF337" s="43"/>
      <c r="CJ337" s="43"/>
      <c r="CL337" s="43"/>
      <c r="CP337" s="43"/>
      <c r="CR337" s="43"/>
      <c r="CV337" s="43"/>
      <c r="CX337" s="43"/>
      <c r="DB337" s="43"/>
      <c r="DD337" s="43"/>
    </row>
    <row r="338">
      <c r="N338" s="43"/>
      <c r="AJ338" s="43"/>
      <c r="AN338" s="43"/>
      <c r="AP338" s="43"/>
      <c r="AT338" s="43"/>
      <c r="AV338" s="43"/>
      <c r="AZ338" s="43"/>
      <c r="BB338" s="43"/>
      <c r="BF338" s="43"/>
      <c r="BH338" s="43"/>
      <c r="BL338" s="43"/>
      <c r="BN338" s="43"/>
      <c r="BR338" s="43"/>
      <c r="BT338" s="43"/>
      <c r="BX338" s="43"/>
      <c r="BZ338" s="43"/>
      <c r="CD338" s="43"/>
      <c r="CF338" s="43"/>
      <c r="CJ338" s="43"/>
      <c r="CL338" s="43"/>
      <c r="CP338" s="43"/>
      <c r="CR338" s="43"/>
      <c r="CV338" s="43"/>
      <c r="CX338" s="43"/>
      <c r="DB338" s="43"/>
      <c r="DD338" s="43"/>
    </row>
    <row r="339">
      <c r="N339" s="43"/>
      <c r="AJ339" s="43"/>
      <c r="AN339" s="43"/>
      <c r="AP339" s="43"/>
      <c r="AT339" s="43"/>
      <c r="AV339" s="43"/>
      <c r="AZ339" s="43"/>
      <c r="BB339" s="43"/>
      <c r="BF339" s="43"/>
      <c r="BH339" s="43"/>
      <c r="BL339" s="43"/>
      <c r="BN339" s="43"/>
      <c r="BR339" s="43"/>
      <c r="BT339" s="43"/>
      <c r="BX339" s="43"/>
      <c r="BZ339" s="43"/>
      <c r="CD339" s="43"/>
      <c r="CF339" s="43"/>
      <c r="CJ339" s="43"/>
      <c r="CL339" s="43"/>
      <c r="CP339" s="43"/>
      <c r="CR339" s="43"/>
      <c r="CV339" s="43"/>
      <c r="CX339" s="43"/>
      <c r="DB339" s="43"/>
      <c r="DD339" s="43"/>
    </row>
    <row r="340">
      <c r="N340" s="43"/>
      <c r="AJ340" s="43"/>
      <c r="AN340" s="43"/>
      <c r="AP340" s="43"/>
      <c r="AT340" s="43"/>
      <c r="AV340" s="43"/>
      <c r="AZ340" s="43"/>
      <c r="BB340" s="43"/>
      <c r="BF340" s="43"/>
      <c r="BH340" s="43"/>
      <c r="BL340" s="43"/>
      <c r="BN340" s="43"/>
      <c r="BR340" s="43"/>
      <c r="BT340" s="43"/>
      <c r="BX340" s="43"/>
      <c r="BZ340" s="43"/>
      <c r="CD340" s="43"/>
      <c r="CF340" s="43"/>
      <c r="CJ340" s="43"/>
      <c r="CL340" s="43"/>
      <c r="CP340" s="43"/>
      <c r="CR340" s="43"/>
      <c r="CV340" s="43"/>
      <c r="CX340" s="43"/>
      <c r="DB340" s="43"/>
      <c r="DD340" s="43"/>
    </row>
    <row r="341">
      <c r="N341" s="43"/>
      <c r="AJ341" s="43"/>
      <c r="AN341" s="43"/>
      <c r="AP341" s="43"/>
      <c r="AT341" s="43"/>
      <c r="AV341" s="43"/>
      <c r="AZ341" s="43"/>
      <c r="BB341" s="43"/>
      <c r="BF341" s="43"/>
      <c r="BH341" s="43"/>
      <c r="BL341" s="43"/>
      <c r="BN341" s="43"/>
      <c r="BR341" s="43"/>
      <c r="BT341" s="43"/>
      <c r="BX341" s="43"/>
      <c r="BZ341" s="43"/>
      <c r="CD341" s="43"/>
      <c r="CF341" s="43"/>
      <c r="CJ341" s="43"/>
      <c r="CL341" s="43"/>
      <c r="CP341" s="43"/>
      <c r="CR341" s="43"/>
      <c r="CV341" s="43"/>
      <c r="CX341" s="43"/>
      <c r="DB341" s="43"/>
      <c r="DD341" s="43"/>
    </row>
    <row r="342">
      <c r="N342" s="43"/>
      <c r="AJ342" s="43"/>
      <c r="AN342" s="43"/>
      <c r="AP342" s="43"/>
      <c r="AT342" s="43"/>
      <c r="AV342" s="43"/>
      <c r="AZ342" s="43"/>
      <c r="BB342" s="43"/>
      <c r="BF342" s="43"/>
      <c r="BH342" s="43"/>
      <c r="BL342" s="43"/>
      <c r="BN342" s="43"/>
      <c r="BR342" s="43"/>
      <c r="BT342" s="43"/>
      <c r="BX342" s="43"/>
      <c r="BZ342" s="43"/>
      <c r="CD342" s="43"/>
      <c r="CF342" s="43"/>
      <c r="CJ342" s="43"/>
      <c r="CL342" s="43"/>
      <c r="CP342" s="43"/>
      <c r="CR342" s="43"/>
      <c r="CV342" s="43"/>
      <c r="CX342" s="43"/>
      <c r="DB342" s="43"/>
      <c r="DD342" s="43"/>
    </row>
    <row r="343">
      <c r="N343" s="43"/>
      <c r="AJ343" s="43"/>
      <c r="AN343" s="43"/>
      <c r="AP343" s="43"/>
      <c r="AT343" s="43"/>
      <c r="AV343" s="43"/>
      <c r="AZ343" s="43"/>
      <c r="BB343" s="43"/>
      <c r="BF343" s="43"/>
      <c r="BH343" s="43"/>
      <c r="BL343" s="43"/>
      <c r="BN343" s="43"/>
      <c r="BR343" s="43"/>
      <c r="BT343" s="43"/>
      <c r="BX343" s="43"/>
      <c r="BZ343" s="43"/>
      <c r="CD343" s="43"/>
      <c r="CF343" s="43"/>
      <c r="CJ343" s="43"/>
      <c r="CL343" s="43"/>
      <c r="CP343" s="43"/>
      <c r="CR343" s="43"/>
      <c r="CV343" s="43"/>
      <c r="CX343" s="43"/>
      <c r="DB343" s="43"/>
      <c r="DD343" s="43"/>
    </row>
    <row r="344">
      <c r="N344" s="43"/>
      <c r="AJ344" s="43"/>
      <c r="AN344" s="43"/>
      <c r="AP344" s="43"/>
      <c r="AT344" s="43"/>
      <c r="AV344" s="43"/>
      <c r="AZ344" s="43"/>
      <c r="BB344" s="43"/>
      <c r="BF344" s="43"/>
      <c r="BH344" s="43"/>
      <c r="BL344" s="43"/>
      <c r="BN344" s="43"/>
      <c r="BR344" s="43"/>
      <c r="BT344" s="43"/>
      <c r="BX344" s="43"/>
      <c r="BZ344" s="43"/>
      <c r="CD344" s="43"/>
      <c r="CF344" s="43"/>
      <c r="CJ344" s="43"/>
      <c r="CL344" s="43"/>
      <c r="CP344" s="43"/>
      <c r="CR344" s="43"/>
      <c r="CV344" s="43"/>
      <c r="CX344" s="43"/>
      <c r="DB344" s="43"/>
      <c r="DD344" s="43"/>
    </row>
    <row r="345">
      <c r="N345" s="43"/>
      <c r="AJ345" s="43"/>
      <c r="AN345" s="43"/>
      <c r="AP345" s="43"/>
      <c r="AT345" s="43"/>
      <c r="AV345" s="43"/>
      <c r="AZ345" s="43"/>
      <c r="BB345" s="43"/>
      <c r="BF345" s="43"/>
      <c r="BH345" s="43"/>
      <c r="BL345" s="43"/>
      <c r="BN345" s="43"/>
      <c r="BR345" s="43"/>
      <c r="BT345" s="43"/>
      <c r="BX345" s="43"/>
      <c r="BZ345" s="43"/>
      <c r="CD345" s="43"/>
      <c r="CF345" s="43"/>
      <c r="CJ345" s="43"/>
      <c r="CL345" s="43"/>
      <c r="CP345" s="43"/>
      <c r="CR345" s="43"/>
      <c r="CV345" s="43"/>
      <c r="CX345" s="43"/>
      <c r="DB345" s="43"/>
      <c r="DD345" s="43"/>
    </row>
    <row r="346">
      <c r="N346" s="43"/>
      <c r="AJ346" s="43"/>
      <c r="AN346" s="43"/>
      <c r="AP346" s="43"/>
      <c r="AT346" s="43"/>
      <c r="AV346" s="43"/>
      <c r="AZ346" s="43"/>
      <c r="BB346" s="43"/>
      <c r="BF346" s="43"/>
      <c r="BH346" s="43"/>
      <c r="BL346" s="43"/>
      <c r="BN346" s="43"/>
      <c r="BR346" s="43"/>
      <c r="BT346" s="43"/>
      <c r="BX346" s="43"/>
      <c r="BZ346" s="43"/>
      <c r="CD346" s="43"/>
      <c r="CF346" s="43"/>
      <c r="CJ346" s="43"/>
      <c r="CL346" s="43"/>
      <c r="CP346" s="43"/>
      <c r="CR346" s="43"/>
      <c r="CV346" s="43"/>
      <c r="CX346" s="43"/>
      <c r="DB346" s="43"/>
      <c r="DD346" s="43"/>
    </row>
    <row r="347">
      <c r="N347" s="43"/>
      <c r="AJ347" s="43"/>
      <c r="AN347" s="43"/>
      <c r="AP347" s="43"/>
      <c r="AT347" s="43"/>
      <c r="AV347" s="43"/>
      <c r="AZ347" s="43"/>
      <c r="BB347" s="43"/>
      <c r="BF347" s="43"/>
      <c r="BH347" s="43"/>
      <c r="BL347" s="43"/>
      <c r="BN347" s="43"/>
      <c r="BR347" s="43"/>
      <c r="BT347" s="43"/>
      <c r="BX347" s="43"/>
      <c r="BZ347" s="43"/>
      <c r="CD347" s="43"/>
      <c r="CF347" s="43"/>
      <c r="CJ347" s="43"/>
      <c r="CL347" s="43"/>
      <c r="CP347" s="43"/>
      <c r="CR347" s="43"/>
      <c r="CV347" s="43"/>
      <c r="CX347" s="43"/>
      <c r="DB347" s="43"/>
      <c r="DD347" s="43"/>
    </row>
    <row r="348">
      <c r="N348" s="43"/>
      <c r="AJ348" s="43"/>
      <c r="AN348" s="43"/>
      <c r="AP348" s="43"/>
      <c r="AT348" s="43"/>
      <c r="AV348" s="43"/>
      <c r="AZ348" s="43"/>
      <c r="BB348" s="43"/>
      <c r="BF348" s="43"/>
      <c r="BH348" s="43"/>
      <c r="BL348" s="43"/>
      <c r="BN348" s="43"/>
      <c r="BR348" s="43"/>
      <c r="BT348" s="43"/>
      <c r="BX348" s="43"/>
      <c r="BZ348" s="43"/>
      <c r="CD348" s="43"/>
      <c r="CF348" s="43"/>
      <c r="CJ348" s="43"/>
      <c r="CL348" s="43"/>
      <c r="CP348" s="43"/>
      <c r="CR348" s="43"/>
      <c r="CV348" s="43"/>
      <c r="CX348" s="43"/>
      <c r="DB348" s="43"/>
      <c r="DD348" s="43"/>
    </row>
    <row r="349">
      <c r="N349" s="43"/>
      <c r="AJ349" s="43"/>
      <c r="AN349" s="43"/>
      <c r="AP349" s="43"/>
      <c r="AT349" s="43"/>
      <c r="AV349" s="43"/>
      <c r="AZ349" s="43"/>
      <c r="BB349" s="43"/>
      <c r="BF349" s="43"/>
      <c r="BH349" s="43"/>
      <c r="BL349" s="43"/>
      <c r="BN349" s="43"/>
      <c r="BR349" s="43"/>
      <c r="BT349" s="43"/>
      <c r="BX349" s="43"/>
      <c r="BZ349" s="43"/>
      <c r="CD349" s="43"/>
      <c r="CF349" s="43"/>
      <c r="CJ349" s="43"/>
      <c r="CL349" s="43"/>
      <c r="CP349" s="43"/>
      <c r="CR349" s="43"/>
      <c r="CV349" s="43"/>
      <c r="CX349" s="43"/>
      <c r="DB349" s="43"/>
      <c r="DD349" s="43"/>
    </row>
    <row r="350">
      <c r="N350" s="43"/>
      <c r="AJ350" s="43"/>
      <c r="AN350" s="43"/>
      <c r="AP350" s="43"/>
      <c r="AT350" s="43"/>
      <c r="AV350" s="43"/>
      <c r="AZ350" s="43"/>
      <c r="BB350" s="43"/>
      <c r="BF350" s="43"/>
      <c r="BH350" s="43"/>
      <c r="BL350" s="43"/>
      <c r="BN350" s="43"/>
      <c r="BR350" s="43"/>
      <c r="BT350" s="43"/>
      <c r="BX350" s="43"/>
      <c r="BZ350" s="43"/>
      <c r="CD350" s="43"/>
      <c r="CF350" s="43"/>
      <c r="CJ350" s="43"/>
      <c r="CL350" s="43"/>
      <c r="CP350" s="43"/>
      <c r="CR350" s="43"/>
      <c r="CV350" s="43"/>
      <c r="CX350" s="43"/>
      <c r="DB350" s="43"/>
      <c r="DD350" s="43"/>
    </row>
    <row r="351">
      <c r="N351" s="43"/>
      <c r="AJ351" s="43"/>
      <c r="AN351" s="43"/>
      <c r="AP351" s="43"/>
      <c r="AT351" s="43"/>
      <c r="AV351" s="43"/>
      <c r="AZ351" s="43"/>
      <c r="BB351" s="43"/>
      <c r="BF351" s="43"/>
      <c r="BH351" s="43"/>
      <c r="BL351" s="43"/>
      <c r="BN351" s="43"/>
      <c r="BR351" s="43"/>
      <c r="BT351" s="43"/>
      <c r="BX351" s="43"/>
      <c r="BZ351" s="43"/>
      <c r="CD351" s="43"/>
      <c r="CF351" s="43"/>
      <c r="CJ351" s="43"/>
      <c r="CL351" s="43"/>
      <c r="CP351" s="43"/>
      <c r="CR351" s="43"/>
      <c r="CV351" s="43"/>
      <c r="CX351" s="43"/>
      <c r="DB351" s="43"/>
      <c r="DD351" s="43"/>
    </row>
    <row r="352">
      <c r="N352" s="43"/>
      <c r="AJ352" s="43"/>
      <c r="AN352" s="43"/>
      <c r="AP352" s="43"/>
      <c r="AT352" s="43"/>
      <c r="AV352" s="43"/>
      <c r="AZ352" s="43"/>
      <c r="BB352" s="43"/>
      <c r="BF352" s="43"/>
      <c r="BH352" s="43"/>
      <c r="BL352" s="43"/>
      <c r="BN352" s="43"/>
      <c r="BR352" s="43"/>
      <c r="BT352" s="43"/>
      <c r="BX352" s="43"/>
      <c r="BZ352" s="43"/>
      <c r="CD352" s="43"/>
      <c r="CF352" s="43"/>
      <c r="CJ352" s="43"/>
      <c r="CL352" s="43"/>
      <c r="CP352" s="43"/>
      <c r="CR352" s="43"/>
      <c r="CV352" s="43"/>
      <c r="CX352" s="43"/>
      <c r="DB352" s="43"/>
      <c r="DD352" s="43"/>
    </row>
    <row r="353">
      <c r="N353" s="43"/>
      <c r="AJ353" s="43"/>
      <c r="AN353" s="43"/>
      <c r="AP353" s="43"/>
      <c r="AT353" s="43"/>
      <c r="AV353" s="43"/>
      <c r="AZ353" s="43"/>
      <c r="BB353" s="43"/>
      <c r="BF353" s="43"/>
      <c r="BH353" s="43"/>
      <c r="BL353" s="43"/>
      <c r="BN353" s="43"/>
      <c r="BR353" s="43"/>
      <c r="BT353" s="43"/>
      <c r="BX353" s="43"/>
      <c r="BZ353" s="43"/>
      <c r="CD353" s="43"/>
      <c r="CF353" s="43"/>
      <c r="CJ353" s="43"/>
      <c r="CL353" s="43"/>
      <c r="CP353" s="43"/>
      <c r="CR353" s="43"/>
      <c r="CV353" s="43"/>
      <c r="CX353" s="43"/>
      <c r="DB353" s="43"/>
      <c r="DD353" s="43"/>
    </row>
    <row r="354">
      <c r="N354" s="43"/>
      <c r="AJ354" s="43"/>
      <c r="AN354" s="43"/>
      <c r="AP354" s="43"/>
      <c r="AT354" s="43"/>
      <c r="AV354" s="43"/>
      <c r="AZ354" s="43"/>
      <c r="BB354" s="43"/>
      <c r="BF354" s="43"/>
      <c r="BH354" s="43"/>
      <c r="BL354" s="43"/>
      <c r="BN354" s="43"/>
      <c r="BR354" s="43"/>
      <c r="BT354" s="43"/>
      <c r="BX354" s="43"/>
      <c r="BZ354" s="43"/>
      <c r="CD354" s="43"/>
      <c r="CF354" s="43"/>
      <c r="CJ354" s="43"/>
      <c r="CL354" s="43"/>
      <c r="CP354" s="43"/>
      <c r="CR354" s="43"/>
      <c r="CV354" s="43"/>
      <c r="CX354" s="43"/>
      <c r="DB354" s="43"/>
      <c r="DD354" s="43"/>
    </row>
    <row r="355">
      <c r="N355" s="43"/>
      <c r="AJ355" s="43"/>
      <c r="AN355" s="43"/>
      <c r="AP355" s="43"/>
      <c r="AT355" s="43"/>
      <c r="AV355" s="43"/>
      <c r="AZ355" s="43"/>
      <c r="BB355" s="43"/>
      <c r="BF355" s="43"/>
      <c r="BH355" s="43"/>
      <c r="BL355" s="43"/>
      <c r="BN355" s="43"/>
      <c r="BR355" s="43"/>
      <c r="BT355" s="43"/>
      <c r="BX355" s="43"/>
      <c r="BZ355" s="43"/>
      <c r="CD355" s="43"/>
      <c r="CF355" s="43"/>
      <c r="CJ355" s="43"/>
      <c r="CL355" s="43"/>
      <c r="CP355" s="43"/>
      <c r="CR355" s="43"/>
      <c r="CV355" s="43"/>
      <c r="CX355" s="43"/>
      <c r="DB355" s="43"/>
      <c r="DD355" s="43"/>
    </row>
    <row r="356">
      <c r="N356" s="43"/>
      <c r="AJ356" s="43"/>
      <c r="AN356" s="43"/>
      <c r="AP356" s="43"/>
      <c r="AT356" s="43"/>
      <c r="AV356" s="43"/>
      <c r="AZ356" s="43"/>
      <c r="BB356" s="43"/>
      <c r="BF356" s="43"/>
      <c r="BH356" s="43"/>
      <c r="BL356" s="43"/>
      <c r="BN356" s="43"/>
      <c r="BR356" s="43"/>
      <c r="BT356" s="43"/>
      <c r="BX356" s="43"/>
      <c r="BZ356" s="43"/>
      <c r="CD356" s="43"/>
      <c r="CF356" s="43"/>
      <c r="CJ356" s="43"/>
      <c r="CL356" s="43"/>
      <c r="CP356" s="43"/>
      <c r="CR356" s="43"/>
      <c r="CV356" s="43"/>
      <c r="CX356" s="43"/>
      <c r="DB356" s="43"/>
      <c r="DD356" s="43"/>
    </row>
    <row r="357">
      <c r="N357" s="43"/>
      <c r="AJ357" s="43"/>
      <c r="AN357" s="43"/>
      <c r="AP357" s="43"/>
      <c r="AT357" s="43"/>
      <c r="AV357" s="43"/>
      <c r="AZ357" s="43"/>
      <c r="BB357" s="43"/>
      <c r="BF357" s="43"/>
      <c r="BH357" s="43"/>
      <c r="BL357" s="43"/>
      <c r="BN357" s="43"/>
      <c r="BR357" s="43"/>
      <c r="BT357" s="43"/>
      <c r="BX357" s="43"/>
      <c r="BZ357" s="43"/>
      <c r="CD357" s="43"/>
      <c r="CF357" s="43"/>
      <c r="CJ357" s="43"/>
      <c r="CL357" s="43"/>
      <c r="CP357" s="43"/>
      <c r="CR357" s="43"/>
      <c r="CV357" s="43"/>
      <c r="CX357" s="43"/>
      <c r="DB357" s="43"/>
      <c r="DD357" s="43"/>
    </row>
    <row r="358">
      <c r="N358" s="43"/>
      <c r="AJ358" s="43"/>
      <c r="AN358" s="43"/>
      <c r="AP358" s="43"/>
      <c r="AT358" s="43"/>
      <c r="AV358" s="43"/>
      <c r="AZ358" s="43"/>
      <c r="BB358" s="43"/>
      <c r="BF358" s="43"/>
      <c r="BH358" s="43"/>
      <c r="BL358" s="43"/>
      <c r="BN358" s="43"/>
      <c r="BR358" s="43"/>
      <c r="BT358" s="43"/>
      <c r="BX358" s="43"/>
      <c r="BZ358" s="43"/>
      <c r="CD358" s="43"/>
      <c r="CF358" s="43"/>
      <c r="CJ358" s="43"/>
      <c r="CL358" s="43"/>
      <c r="CP358" s="43"/>
      <c r="CR358" s="43"/>
      <c r="CV358" s="43"/>
      <c r="CX358" s="43"/>
      <c r="DB358" s="43"/>
      <c r="DD358" s="43"/>
    </row>
    <row r="359">
      <c r="N359" s="43"/>
      <c r="AJ359" s="43"/>
      <c r="AN359" s="43"/>
      <c r="AP359" s="43"/>
      <c r="AT359" s="43"/>
      <c r="AV359" s="43"/>
      <c r="AZ359" s="43"/>
      <c r="BB359" s="43"/>
      <c r="BF359" s="43"/>
      <c r="BH359" s="43"/>
      <c r="BL359" s="43"/>
      <c r="BN359" s="43"/>
      <c r="BR359" s="43"/>
      <c r="BT359" s="43"/>
      <c r="BX359" s="43"/>
      <c r="BZ359" s="43"/>
      <c r="CD359" s="43"/>
      <c r="CF359" s="43"/>
      <c r="CJ359" s="43"/>
      <c r="CL359" s="43"/>
      <c r="CP359" s="43"/>
      <c r="CR359" s="43"/>
      <c r="CV359" s="43"/>
      <c r="CX359" s="43"/>
      <c r="DB359" s="43"/>
      <c r="DD359" s="43"/>
    </row>
    <row r="360">
      <c r="N360" s="43"/>
      <c r="AJ360" s="43"/>
      <c r="AN360" s="43"/>
      <c r="AP360" s="43"/>
      <c r="AT360" s="43"/>
      <c r="AV360" s="43"/>
      <c r="AZ360" s="43"/>
      <c r="BB360" s="43"/>
      <c r="BF360" s="43"/>
      <c r="BH360" s="43"/>
      <c r="BL360" s="43"/>
      <c r="BN360" s="43"/>
      <c r="BR360" s="43"/>
      <c r="BT360" s="43"/>
      <c r="BX360" s="43"/>
      <c r="BZ360" s="43"/>
      <c r="CD360" s="43"/>
      <c r="CF360" s="43"/>
      <c r="CJ360" s="43"/>
      <c r="CL360" s="43"/>
      <c r="CP360" s="43"/>
      <c r="CR360" s="43"/>
      <c r="CV360" s="43"/>
      <c r="CX360" s="43"/>
      <c r="DB360" s="43"/>
      <c r="DD360" s="43"/>
    </row>
    <row r="361">
      <c r="N361" s="43"/>
      <c r="AJ361" s="43"/>
      <c r="AN361" s="43"/>
      <c r="AP361" s="43"/>
      <c r="AT361" s="43"/>
      <c r="AV361" s="43"/>
      <c r="AZ361" s="43"/>
      <c r="BB361" s="43"/>
      <c r="BF361" s="43"/>
      <c r="BH361" s="43"/>
      <c r="BL361" s="43"/>
      <c r="BN361" s="43"/>
      <c r="BR361" s="43"/>
      <c r="BT361" s="43"/>
      <c r="BX361" s="43"/>
      <c r="BZ361" s="43"/>
      <c r="CD361" s="43"/>
      <c r="CF361" s="43"/>
      <c r="CJ361" s="43"/>
      <c r="CL361" s="43"/>
      <c r="CP361" s="43"/>
      <c r="CR361" s="43"/>
      <c r="CV361" s="43"/>
      <c r="CX361" s="43"/>
      <c r="DB361" s="43"/>
      <c r="DD361" s="43"/>
    </row>
    <row r="362">
      <c r="N362" s="43"/>
      <c r="AJ362" s="43"/>
      <c r="AN362" s="43"/>
      <c r="AP362" s="43"/>
      <c r="AT362" s="43"/>
      <c r="AV362" s="43"/>
      <c r="AZ362" s="43"/>
      <c r="BB362" s="43"/>
      <c r="BF362" s="43"/>
      <c r="BH362" s="43"/>
      <c r="BL362" s="43"/>
      <c r="BN362" s="43"/>
      <c r="BR362" s="43"/>
      <c r="BT362" s="43"/>
      <c r="BX362" s="43"/>
      <c r="BZ362" s="43"/>
      <c r="CD362" s="43"/>
      <c r="CF362" s="43"/>
      <c r="CJ362" s="43"/>
      <c r="CL362" s="43"/>
      <c r="CP362" s="43"/>
      <c r="CR362" s="43"/>
      <c r="CV362" s="43"/>
      <c r="CX362" s="43"/>
      <c r="DB362" s="43"/>
      <c r="DD362" s="43"/>
    </row>
    <row r="363">
      <c r="N363" s="43"/>
      <c r="AJ363" s="43"/>
      <c r="AN363" s="43"/>
      <c r="AP363" s="43"/>
      <c r="AT363" s="43"/>
      <c r="AV363" s="43"/>
      <c r="AZ363" s="43"/>
      <c r="BB363" s="43"/>
      <c r="BF363" s="43"/>
      <c r="BH363" s="43"/>
      <c r="BL363" s="43"/>
      <c r="BN363" s="43"/>
      <c r="BR363" s="43"/>
      <c r="BT363" s="43"/>
      <c r="BX363" s="43"/>
      <c r="BZ363" s="43"/>
      <c r="CD363" s="43"/>
      <c r="CF363" s="43"/>
      <c r="CJ363" s="43"/>
      <c r="CL363" s="43"/>
      <c r="CP363" s="43"/>
      <c r="CR363" s="43"/>
      <c r="CV363" s="43"/>
      <c r="CX363" s="43"/>
      <c r="DB363" s="43"/>
      <c r="DD363" s="43"/>
    </row>
    <row r="364">
      <c r="N364" s="43"/>
      <c r="AJ364" s="43"/>
      <c r="AN364" s="43"/>
      <c r="AP364" s="43"/>
      <c r="AT364" s="43"/>
      <c r="AV364" s="43"/>
      <c r="AZ364" s="43"/>
      <c r="BB364" s="43"/>
      <c r="BF364" s="43"/>
      <c r="BH364" s="43"/>
      <c r="BL364" s="43"/>
      <c r="BN364" s="43"/>
      <c r="BR364" s="43"/>
      <c r="BT364" s="43"/>
      <c r="BX364" s="43"/>
      <c r="BZ364" s="43"/>
      <c r="CD364" s="43"/>
      <c r="CF364" s="43"/>
      <c r="CJ364" s="43"/>
      <c r="CL364" s="43"/>
      <c r="CP364" s="43"/>
      <c r="CR364" s="43"/>
      <c r="CV364" s="43"/>
      <c r="CX364" s="43"/>
      <c r="DB364" s="43"/>
      <c r="DD364" s="43"/>
    </row>
    <row r="365">
      <c r="N365" s="43"/>
      <c r="AJ365" s="43"/>
      <c r="AN365" s="43"/>
      <c r="AP365" s="43"/>
      <c r="AT365" s="43"/>
      <c r="AV365" s="43"/>
      <c r="AZ365" s="43"/>
      <c r="BB365" s="43"/>
      <c r="BF365" s="43"/>
      <c r="BH365" s="43"/>
      <c r="BL365" s="43"/>
      <c r="BN365" s="43"/>
      <c r="BR365" s="43"/>
      <c r="BT365" s="43"/>
      <c r="BX365" s="43"/>
      <c r="BZ365" s="43"/>
      <c r="CD365" s="43"/>
      <c r="CF365" s="43"/>
      <c r="CJ365" s="43"/>
      <c r="CL365" s="43"/>
      <c r="CP365" s="43"/>
      <c r="CR365" s="43"/>
      <c r="CV365" s="43"/>
      <c r="CX365" s="43"/>
      <c r="DB365" s="43"/>
      <c r="DD365" s="43"/>
    </row>
    <row r="366">
      <c r="N366" s="43"/>
      <c r="AJ366" s="43"/>
      <c r="AN366" s="43"/>
      <c r="AP366" s="43"/>
      <c r="AT366" s="43"/>
      <c r="AV366" s="43"/>
      <c r="AZ366" s="43"/>
      <c r="BB366" s="43"/>
      <c r="BF366" s="43"/>
      <c r="BH366" s="43"/>
      <c r="BL366" s="43"/>
      <c r="BN366" s="43"/>
      <c r="BR366" s="43"/>
      <c r="BT366" s="43"/>
      <c r="BX366" s="43"/>
      <c r="BZ366" s="43"/>
      <c r="CD366" s="43"/>
      <c r="CF366" s="43"/>
      <c r="CJ366" s="43"/>
      <c r="CL366" s="43"/>
      <c r="CP366" s="43"/>
      <c r="CR366" s="43"/>
      <c r="CV366" s="43"/>
      <c r="CX366" s="43"/>
      <c r="DB366" s="43"/>
      <c r="DD366" s="43"/>
    </row>
    <row r="367">
      <c r="N367" s="43"/>
      <c r="AJ367" s="43"/>
      <c r="AN367" s="43"/>
      <c r="AP367" s="43"/>
      <c r="AT367" s="43"/>
      <c r="AV367" s="43"/>
      <c r="AZ367" s="43"/>
      <c r="BB367" s="43"/>
      <c r="BF367" s="43"/>
      <c r="BH367" s="43"/>
      <c r="BL367" s="43"/>
      <c r="BN367" s="43"/>
      <c r="BR367" s="43"/>
      <c r="BT367" s="43"/>
      <c r="BX367" s="43"/>
      <c r="BZ367" s="43"/>
      <c r="CD367" s="43"/>
      <c r="CF367" s="43"/>
      <c r="CJ367" s="43"/>
      <c r="CL367" s="43"/>
      <c r="CP367" s="43"/>
      <c r="CR367" s="43"/>
      <c r="CV367" s="43"/>
      <c r="CX367" s="43"/>
      <c r="DB367" s="43"/>
      <c r="DD367" s="43"/>
    </row>
    <row r="368">
      <c r="N368" s="43"/>
      <c r="AJ368" s="43"/>
      <c r="AN368" s="43"/>
      <c r="AP368" s="43"/>
      <c r="AT368" s="43"/>
      <c r="AV368" s="43"/>
      <c r="AZ368" s="43"/>
      <c r="BB368" s="43"/>
      <c r="BF368" s="43"/>
      <c r="BH368" s="43"/>
      <c r="BL368" s="43"/>
      <c r="BN368" s="43"/>
      <c r="BR368" s="43"/>
      <c r="BT368" s="43"/>
      <c r="BX368" s="43"/>
      <c r="BZ368" s="43"/>
      <c r="CD368" s="43"/>
      <c r="CF368" s="43"/>
      <c r="CJ368" s="43"/>
      <c r="CL368" s="43"/>
      <c r="CP368" s="43"/>
      <c r="CR368" s="43"/>
      <c r="CV368" s="43"/>
      <c r="CX368" s="43"/>
      <c r="DB368" s="43"/>
      <c r="DD368" s="43"/>
    </row>
    <row r="369">
      <c r="N369" s="43"/>
      <c r="AJ369" s="43"/>
      <c r="AN369" s="43"/>
      <c r="AP369" s="43"/>
      <c r="AT369" s="43"/>
      <c r="AV369" s="43"/>
      <c r="AZ369" s="43"/>
      <c r="BB369" s="43"/>
      <c r="BF369" s="43"/>
      <c r="BH369" s="43"/>
      <c r="BL369" s="43"/>
      <c r="BN369" s="43"/>
      <c r="BR369" s="43"/>
      <c r="BT369" s="43"/>
      <c r="BX369" s="43"/>
      <c r="BZ369" s="43"/>
      <c r="CD369" s="43"/>
      <c r="CF369" s="43"/>
      <c r="CJ369" s="43"/>
      <c r="CL369" s="43"/>
      <c r="CP369" s="43"/>
      <c r="CR369" s="43"/>
      <c r="CV369" s="43"/>
      <c r="CX369" s="43"/>
      <c r="DB369" s="43"/>
      <c r="DD369" s="43"/>
    </row>
    <row r="370">
      <c r="N370" s="43"/>
      <c r="AJ370" s="43"/>
      <c r="AN370" s="43"/>
      <c r="AP370" s="43"/>
      <c r="AT370" s="43"/>
      <c r="AV370" s="43"/>
      <c r="AZ370" s="43"/>
      <c r="BB370" s="43"/>
      <c r="BF370" s="43"/>
      <c r="BH370" s="43"/>
      <c r="BL370" s="43"/>
      <c r="BN370" s="43"/>
      <c r="BR370" s="43"/>
      <c r="BT370" s="43"/>
      <c r="BX370" s="43"/>
      <c r="BZ370" s="43"/>
      <c r="CD370" s="43"/>
      <c r="CF370" s="43"/>
      <c r="CJ370" s="43"/>
      <c r="CL370" s="43"/>
      <c r="CP370" s="43"/>
      <c r="CR370" s="43"/>
      <c r="CV370" s="43"/>
      <c r="CX370" s="43"/>
      <c r="DB370" s="43"/>
      <c r="DD370" s="43"/>
    </row>
    <row r="371">
      <c r="N371" s="43"/>
      <c r="AJ371" s="43"/>
      <c r="AN371" s="43"/>
      <c r="AP371" s="43"/>
      <c r="AT371" s="43"/>
      <c r="AV371" s="43"/>
      <c r="AZ371" s="43"/>
      <c r="BB371" s="43"/>
      <c r="BF371" s="43"/>
      <c r="BH371" s="43"/>
      <c r="BL371" s="43"/>
      <c r="BN371" s="43"/>
      <c r="BR371" s="43"/>
      <c r="BT371" s="43"/>
      <c r="BX371" s="43"/>
      <c r="BZ371" s="43"/>
      <c r="CD371" s="43"/>
      <c r="CF371" s="43"/>
      <c r="CJ371" s="43"/>
      <c r="CL371" s="43"/>
      <c r="CP371" s="43"/>
      <c r="CR371" s="43"/>
      <c r="CV371" s="43"/>
      <c r="CX371" s="43"/>
      <c r="DB371" s="43"/>
      <c r="DD371" s="43"/>
    </row>
    <row r="372">
      <c r="N372" s="43"/>
      <c r="AJ372" s="43"/>
      <c r="AN372" s="43"/>
      <c r="AP372" s="43"/>
      <c r="AT372" s="43"/>
      <c r="AV372" s="43"/>
      <c r="AZ372" s="43"/>
      <c r="BB372" s="43"/>
      <c r="BF372" s="43"/>
      <c r="BH372" s="43"/>
      <c r="BL372" s="43"/>
      <c r="BN372" s="43"/>
      <c r="BR372" s="43"/>
      <c r="BT372" s="43"/>
      <c r="BX372" s="43"/>
      <c r="BZ372" s="43"/>
      <c r="CD372" s="43"/>
      <c r="CF372" s="43"/>
      <c r="CJ372" s="43"/>
      <c r="CL372" s="43"/>
      <c r="CP372" s="43"/>
      <c r="CR372" s="43"/>
      <c r="CV372" s="43"/>
      <c r="CX372" s="43"/>
      <c r="DB372" s="43"/>
      <c r="DD372" s="43"/>
    </row>
    <row r="373">
      <c r="N373" s="43"/>
      <c r="AJ373" s="43"/>
      <c r="AN373" s="43"/>
      <c r="AP373" s="43"/>
      <c r="AT373" s="43"/>
      <c r="AV373" s="43"/>
      <c r="AZ373" s="43"/>
      <c r="BB373" s="43"/>
      <c r="BF373" s="43"/>
      <c r="BH373" s="43"/>
      <c r="BL373" s="43"/>
      <c r="BN373" s="43"/>
      <c r="BR373" s="43"/>
      <c r="BT373" s="43"/>
      <c r="BX373" s="43"/>
      <c r="BZ373" s="43"/>
      <c r="CD373" s="43"/>
      <c r="CF373" s="43"/>
      <c r="CJ373" s="43"/>
      <c r="CL373" s="43"/>
      <c r="CP373" s="43"/>
      <c r="CR373" s="43"/>
      <c r="CV373" s="43"/>
      <c r="CX373" s="43"/>
      <c r="DB373" s="43"/>
      <c r="DD373" s="43"/>
    </row>
    <row r="374">
      <c r="N374" s="43"/>
      <c r="AJ374" s="43"/>
      <c r="AN374" s="43"/>
      <c r="AP374" s="43"/>
      <c r="AT374" s="43"/>
      <c r="AV374" s="43"/>
      <c r="AZ374" s="43"/>
      <c r="BB374" s="43"/>
      <c r="BF374" s="43"/>
      <c r="BH374" s="43"/>
      <c r="BL374" s="43"/>
      <c r="BN374" s="43"/>
      <c r="BR374" s="43"/>
      <c r="BT374" s="43"/>
      <c r="BX374" s="43"/>
      <c r="BZ374" s="43"/>
      <c r="CD374" s="43"/>
      <c r="CF374" s="43"/>
      <c r="CJ374" s="43"/>
      <c r="CL374" s="43"/>
      <c r="CP374" s="43"/>
      <c r="CR374" s="43"/>
      <c r="CV374" s="43"/>
      <c r="CX374" s="43"/>
      <c r="DB374" s="43"/>
      <c r="DD374" s="43"/>
    </row>
    <row r="375">
      <c r="N375" s="43"/>
      <c r="AJ375" s="43"/>
      <c r="AN375" s="43"/>
      <c r="AP375" s="43"/>
      <c r="AT375" s="43"/>
      <c r="AV375" s="43"/>
      <c r="AZ375" s="43"/>
      <c r="BB375" s="43"/>
      <c r="BF375" s="43"/>
      <c r="BH375" s="43"/>
      <c r="BL375" s="43"/>
      <c r="BN375" s="43"/>
      <c r="BR375" s="43"/>
      <c r="BT375" s="43"/>
      <c r="BX375" s="43"/>
      <c r="BZ375" s="43"/>
      <c r="CD375" s="43"/>
      <c r="CF375" s="43"/>
      <c r="CJ375" s="43"/>
      <c r="CL375" s="43"/>
      <c r="CP375" s="43"/>
      <c r="CR375" s="43"/>
      <c r="CV375" s="43"/>
      <c r="CX375" s="43"/>
      <c r="DB375" s="43"/>
      <c r="DD375" s="43"/>
    </row>
    <row r="376">
      <c r="N376" s="43"/>
      <c r="AJ376" s="43"/>
      <c r="AN376" s="43"/>
      <c r="AP376" s="43"/>
      <c r="AT376" s="43"/>
      <c r="AV376" s="43"/>
      <c r="AZ376" s="43"/>
      <c r="BB376" s="43"/>
      <c r="BF376" s="43"/>
      <c r="BH376" s="43"/>
      <c r="BL376" s="43"/>
      <c r="BN376" s="43"/>
      <c r="BR376" s="43"/>
      <c r="BT376" s="43"/>
      <c r="BX376" s="43"/>
      <c r="BZ376" s="43"/>
      <c r="CD376" s="43"/>
      <c r="CF376" s="43"/>
      <c r="CJ376" s="43"/>
      <c r="CL376" s="43"/>
      <c r="CP376" s="43"/>
      <c r="CR376" s="43"/>
      <c r="CV376" s="43"/>
      <c r="CX376" s="43"/>
      <c r="DB376" s="43"/>
      <c r="DD376" s="43"/>
    </row>
    <row r="377">
      <c r="N377" s="43"/>
      <c r="AJ377" s="43"/>
      <c r="AN377" s="43"/>
      <c r="AP377" s="43"/>
      <c r="AT377" s="43"/>
      <c r="AV377" s="43"/>
      <c r="AZ377" s="43"/>
      <c r="BB377" s="43"/>
      <c r="BF377" s="43"/>
      <c r="BH377" s="43"/>
      <c r="BL377" s="43"/>
      <c r="BN377" s="43"/>
      <c r="BR377" s="43"/>
      <c r="BT377" s="43"/>
      <c r="BX377" s="43"/>
      <c r="BZ377" s="43"/>
      <c r="CD377" s="43"/>
      <c r="CF377" s="43"/>
      <c r="CJ377" s="43"/>
      <c r="CL377" s="43"/>
      <c r="CP377" s="43"/>
      <c r="CR377" s="43"/>
      <c r="CV377" s="43"/>
      <c r="CX377" s="43"/>
      <c r="DB377" s="43"/>
      <c r="DD377" s="43"/>
    </row>
    <row r="378">
      <c r="N378" s="43"/>
      <c r="AJ378" s="43"/>
      <c r="AN378" s="43"/>
      <c r="AP378" s="43"/>
      <c r="AT378" s="43"/>
      <c r="AV378" s="43"/>
      <c r="AZ378" s="43"/>
      <c r="BB378" s="43"/>
      <c r="BF378" s="43"/>
      <c r="BH378" s="43"/>
      <c r="BL378" s="43"/>
      <c r="BN378" s="43"/>
      <c r="BR378" s="43"/>
      <c r="BT378" s="43"/>
      <c r="BX378" s="43"/>
      <c r="BZ378" s="43"/>
      <c r="CD378" s="43"/>
      <c r="CF378" s="43"/>
      <c r="CJ378" s="43"/>
      <c r="CL378" s="43"/>
      <c r="CP378" s="43"/>
      <c r="CR378" s="43"/>
      <c r="CV378" s="43"/>
      <c r="CX378" s="43"/>
      <c r="DB378" s="43"/>
      <c r="DD378" s="43"/>
    </row>
    <row r="379">
      <c r="N379" s="43"/>
      <c r="AJ379" s="43"/>
      <c r="AN379" s="43"/>
      <c r="AP379" s="43"/>
      <c r="AT379" s="43"/>
      <c r="AV379" s="43"/>
      <c r="AZ379" s="43"/>
      <c r="BB379" s="43"/>
      <c r="BF379" s="43"/>
      <c r="BH379" s="43"/>
      <c r="BL379" s="43"/>
      <c r="BN379" s="43"/>
      <c r="BR379" s="43"/>
      <c r="BT379" s="43"/>
      <c r="BX379" s="43"/>
      <c r="BZ379" s="43"/>
      <c r="CD379" s="43"/>
      <c r="CF379" s="43"/>
      <c r="CJ379" s="43"/>
      <c r="CL379" s="43"/>
      <c r="CP379" s="43"/>
      <c r="CR379" s="43"/>
      <c r="CV379" s="43"/>
      <c r="CX379" s="43"/>
      <c r="DB379" s="43"/>
      <c r="DD379" s="43"/>
    </row>
    <row r="380">
      <c r="N380" s="43"/>
      <c r="AJ380" s="43"/>
      <c r="AN380" s="43"/>
      <c r="AP380" s="43"/>
      <c r="AT380" s="43"/>
      <c r="AV380" s="43"/>
      <c r="AZ380" s="43"/>
      <c r="BB380" s="43"/>
      <c r="BF380" s="43"/>
      <c r="BH380" s="43"/>
      <c r="BL380" s="43"/>
      <c r="BN380" s="43"/>
      <c r="BR380" s="43"/>
      <c r="BT380" s="43"/>
      <c r="BX380" s="43"/>
      <c r="BZ380" s="43"/>
      <c r="CD380" s="43"/>
      <c r="CF380" s="43"/>
      <c r="CJ380" s="43"/>
      <c r="CL380" s="43"/>
      <c r="CP380" s="43"/>
      <c r="CR380" s="43"/>
      <c r="CV380" s="43"/>
      <c r="CX380" s="43"/>
      <c r="DB380" s="43"/>
      <c r="DD380" s="43"/>
    </row>
    <row r="381">
      <c r="N381" s="43"/>
      <c r="AJ381" s="43"/>
      <c r="AN381" s="43"/>
      <c r="AP381" s="43"/>
      <c r="AT381" s="43"/>
      <c r="AV381" s="43"/>
      <c r="AZ381" s="43"/>
      <c r="BB381" s="43"/>
      <c r="BF381" s="43"/>
      <c r="BH381" s="43"/>
      <c r="BL381" s="43"/>
      <c r="BN381" s="43"/>
      <c r="BR381" s="43"/>
      <c r="BT381" s="43"/>
      <c r="BX381" s="43"/>
      <c r="BZ381" s="43"/>
      <c r="CD381" s="43"/>
      <c r="CF381" s="43"/>
      <c r="CJ381" s="43"/>
      <c r="CL381" s="43"/>
      <c r="CP381" s="43"/>
      <c r="CR381" s="43"/>
      <c r="CV381" s="43"/>
      <c r="CX381" s="43"/>
      <c r="DB381" s="43"/>
      <c r="DD381" s="43"/>
    </row>
    <row r="382">
      <c r="N382" s="43"/>
      <c r="AJ382" s="43"/>
      <c r="AN382" s="43"/>
      <c r="AP382" s="43"/>
      <c r="AT382" s="43"/>
      <c r="AV382" s="43"/>
      <c r="AZ382" s="43"/>
      <c r="BB382" s="43"/>
      <c r="BF382" s="43"/>
      <c r="BH382" s="43"/>
      <c r="BL382" s="43"/>
      <c r="BN382" s="43"/>
      <c r="BR382" s="43"/>
      <c r="BT382" s="43"/>
      <c r="BX382" s="43"/>
      <c r="BZ382" s="43"/>
      <c r="CD382" s="43"/>
      <c r="CF382" s="43"/>
      <c r="CJ382" s="43"/>
      <c r="CL382" s="43"/>
      <c r="CP382" s="43"/>
      <c r="CR382" s="43"/>
      <c r="CV382" s="43"/>
      <c r="CX382" s="43"/>
      <c r="DB382" s="43"/>
      <c r="DD382" s="43"/>
    </row>
    <row r="383">
      <c r="N383" s="43"/>
      <c r="AJ383" s="43"/>
      <c r="AN383" s="43"/>
      <c r="AP383" s="43"/>
      <c r="AT383" s="43"/>
      <c r="AV383" s="43"/>
      <c r="AZ383" s="43"/>
      <c r="BB383" s="43"/>
      <c r="BF383" s="43"/>
      <c r="BH383" s="43"/>
      <c r="BL383" s="43"/>
      <c r="BN383" s="43"/>
      <c r="BR383" s="43"/>
      <c r="BT383" s="43"/>
      <c r="BX383" s="43"/>
      <c r="BZ383" s="43"/>
      <c r="CD383" s="43"/>
      <c r="CF383" s="43"/>
      <c r="CJ383" s="43"/>
      <c r="CL383" s="43"/>
      <c r="CP383" s="43"/>
      <c r="CR383" s="43"/>
      <c r="CV383" s="43"/>
      <c r="CX383" s="43"/>
      <c r="DB383" s="43"/>
      <c r="DD383" s="43"/>
    </row>
    <row r="384">
      <c r="N384" s="43"/>
      <c r="AJ384" s="43"/>
      <c r="AN384" s="43"/>
      <c r="AP384" s="43"/>
      <c r="AT384" s="43"/>
      <c r="AV384" s="43"/>
      <c r="AZ384" s="43"/>
      <c r="BB384" s="43"/>
      <c r="BF384" s="43"/>
      <c r="BH384" s="43"/>
      <c r="BL384" s="43"/>
      <c r="BN384" s="43"/>
      <c r="BR384" s="43"/>
      <c r="BT384" s="43"/>
      <c r="BX384" s="43"/>
      <c r="BZ384" s="43"/>
      <c r="CD384" s="43"/>
      <c r="CF384" s="43"/>
      <c r="CJ384" s="43"/>
      <c r="CL384" s="43"/>
      <c r="CP384" s="43"/>
      <c r="CR384" s="43"/>
      <c r="CV384" s="43"/>
      <c r="CX384" s="43"/>
      <c r="DB384" s="43"/>
      <c r="DD384" s="43"/>
    </row>
    <row r="385">
      <c r="N385" s="43"/>
      <c r="AJ385" s="43"/>
      <c r="AN385" s="43"/>
      <c r="AP385" s="43"/>
      <c r="AT385" s="43"/>
      <c r="AV385" s="43"/>
      <c r="AZ385" s="43"/>
      <c r="BB385" s="43"/>
      <c r="BF385" s="43"/>
      <c r="BH385" s="43"/>
      <c r="BL385" s="43"/>
      <c r="BN385" s="43"/>
      <c r="BR385" s="43"/>
      <c r="BT385" s="43"/>
      <c r="BX385" s="43"/>
      <c r="BZ385" s="43"/>
      <c r="CD385" s="43"/>
      <c r="CF385" s="43"/>
      <c r="CJ385" s="43"/>
      <c r="CL385" s="43"/>
      <c r="CP385" s="43"/>
      <c r="CR385" s="43"/>
      <c r="CV385" s="43"/>
      <c r="CX385" s="43"/>
      <c r="DB385" s="43"/>
      <c r="DD385" s="43"/>
    </row>
    <row r="386">
      <c r="N386" s="43"/>
      <c r="AJ386" s="43"/>
      <c r="AN386" s="43"/>
      <c r="AP386" s="43"/>
      <c r="AT386" s="43"/>
      <c r="AV386" s="43"/>
      <c r="AZ386" s="43"/>
      <c r="BB386" s="43"/>
      <c r="BF386" s="43"/>
      <c r="BH386" s="43"/>
      <c r="BL386" s="43"/>
      <c r="BN386" s="43"/>
      <c r="BR386" s="43"/>
      <c r="BT386" s="43"/>
      <c r="BX386" s="43"/>
      <c r="BZ386" s="43"/>
      <c r="CD386" s="43"/>
      <c r="CF386" s="43"/>
      <c r="CJ386" s="43"/>
      <c r="CL386" s="43"/>
      <c r="CP386" s="43"/>
      <c r="CR386" s="43"/>
      <c r="CV386" s="43"/>
      <c r="CX386" s="43"/>
      <c r="DB386" s="43"/>
      <c r="DD386" s="43"/>
    </row>
    <row r="387">
      <c r="N387" s="43"/>
      <c r="AJ387" s="43"/>
      <c r="AN387" s="43"/>
      <c r="AP387" s="43"/>
      <c r="AT387" s="43"/>
      <c r="AV387" s="43"/>
      <c r="AZ387" s="43"/>
      <c r="BB387" s="43"/>
      <c r="BF387" s="43"/>
      <c r="BH387" s="43"/>
      <c r="BL387" s="43"/>
      <c r="BN387" s="43"/>
      <c r="BR387" s="43"/>
      <c r="BT387" s="43"/>
      <c r="BX387" s="43"/>
      <c r="BZ387" s="43"/>
      <c r="CD387" s="43"/>
      <c r="CF387" s="43"/>
      <c r="CJ387" s="43"/>
      <c r="CL387" s="43"/>
      <c r="CP387" s="43"/>
      <c r="CR387" s="43"/>
      <c r="CV387" s="43"/>
      <c r="CX387" s="43"/>
      <c r="DB387" s="43"/>
      <c r="DD387" s="43"/>
    </row>
    <row r="388">
      <c r="N388" s="43"/>
      <c r="AJ388" s="43"/>
      <c r="AN388" s="43"/>
      <c r="AP388" s="43"/>
      <c r="AT388" s="43"/>
      <c r="AV388" s="43"/>
      <c r="AZ388" s="43"/>
      <c r="BB388" s="43"/>
      <c r="BF388" s="43"/>
      <c r="BH388" s="43"/>
      <c r="BL388" s="43"/>
      <c r="BN388" s="43"/>
      <c r="BR388" s="43"/>
      <c r="BT388" s="43"/>
      <c r="BX388" s="43"/>
      <c r="BZ388" s="43"/>
      <c r="CD388" s="43"/>
      <c r="CF388" s="43"/>
      <c r="CJ388" s="43"/>
      <c r="CL388" s="43"/>
      <c r="CP388" s="43"/>
      <c r="CR388" s="43"/>
      <c r="CV388" s="43"/>
      <c r="CX388" s="43"/>
      <c r="DB388" s="43"/>
      <c r="DD388" s="43"/>
    </row>
    <row r="389">
      <c r="N389" s="43"/>
      <c r="AJ389" s="43"/>
      <c r="AN389" s="43"/>
      <c r="AP389" s="43"/>
      <c r="AT389" s="43"/>
      <c r="AV389" s="43"/>
      <c r="AZ389" s="43"/>
      <c r="BB389" s="43"/>
      <c r="BF389" s="43"/>
      <c r="BH389" s="43"/>
      <c r="BL389" s="43"/>
      <c r="BN389" s="43"/>
      <c r="BR389" s="43"/>
      <c r="BT389" s="43"/>
      <c r="BX389" s="43"/>
      <c r="BZ389" s="43"/>
      <c r="CD389" s="43"/>
      <c r="CF389" s="43"/>
      <c r="CJ389" s="43"/>
      <c r="CL389" s="43"/>
      <c r="CP389" s="43"/>
      <c r="CR389" s="43"/>
      <c r="CV389" s="43"/>
      <c r="CX389" s="43"/>
      <c r="DB389" s="43"/>
      <c r="DD389" s="43"/>
    </row>
    <row r="390">
      <c r="N390" s="43"/>
      <c r="AJ390" s="43"/>
      <c r="AN390" s="43"/>
      <c r="AP390" s="43"/>
      <c r="AT390" s="43"/>
      <c r="AV390" s="43"/>
      <c r="AZ390" s="43"/>
      <c r="BB390" s="43"/>
      <c r="BF390" s="43"/>
      <c r="BH390" s="43"/>
      <c r="BL390" s="43"/>
      <c r="BN390" s="43"/>
      <c r="BR390" s="43"/>
      <c r="BT390" s="43"/>
      <c r="BX390" s="43"/>
      <c r="BZ390" s="43"/>
      <c r="CD390" s="43"/>
      <c r="CF390" s="43"/>
      <c r="CJ390" s="43"/>
      <c r="CL390" s="43"/>
      <c r="CP390" s="43"/>
      <c r="CR390" s="43"/>
      <c r="CV390" s="43"/>
      <c r="CX390" s="43"/>
      <c r="DB390" s="43"/>
      <c r="DD390" s="43"/>
    </row>
    <row r="391">
      <c r="N391" s="43"/>
      <c r="AJ391" s="43"/>
      <c r="AN391" s="43"/>
      <c r="AP391" s="43"/>
      <c r="AT391" s="43"/>
      <c r="AV391" s="43"/>
      <c r="AZ391" s="43"/>
      <c r="BB391" s="43"/>
      <c r="BF391" s="43"/>
      <c r="BH391" s="43"/>
      <c r="BL391" s="43"/>
      <c r="BN391" s="43"/>
      <c r="BR391" s="43"/>
      <c r="BT391" s="43"/>
      <c r="BX391" s="43"/>
      <c r="BZ391" s="43"/>
      <c r="CD391" s="43"/>
      <c r="CF391" s="43"/>
      <c r="CJ391" s="43"/>
      <c r="CL391" s="43"/>
      <c r="CP391" s="43"/>
      <c r="CR391" s="43"/>
      <c r="CV391" s="43"/>
      <c r="CX391" s="43"/>
      <c r="DB391" s="43"/>
      <c r="DD391" s="43"/>
    </row>
    <row r="392">
      <c r="N392" s="43"/>
      <c r="AJ392" s="43"/>
      <c r="AN392" s="43"/>
      <c r="AP392" s="43"/>
      <c r="AT392" s="43"/>
      <c r="AV392" s="43"/>
      <c r="AZ392" s="43"/>
      <c r="BB392" s="43"/>
      <c r="BF392" s="43"/>
      <c r="BH392" s="43"/>
      <c r="BL392" s="43"/>
      <c r="BN392" s="43"/>
      <c r="BR392" s="43"/>
      <c r="BT392" s="43"/>
      <c r="BX392" s="43"/>
      <c r="BZ392" s="43"/>
      <c r="CD392" s="43"/>
      <c r="CF392" s="43"/>
      <c r="CJ392" s="43"/>
      <c r="CL392" s="43"/>
      <c r="CP392" s="43"/>
      <c r="CR392" s="43"/>
      <c r="CV392" s="43"/>
      <c r="CX392" s="43"/>
      <c r="DB392" s="43"/>
      <c r="DD392" s="43"/>
    </row>
    <row r="393">
      <c r="N393" s="43"/>
      <c r="AJ393" s="43"/>
      <c r="AN393" s="43"/>
      <c r="AP393" s="43"/>
      <c r="AT393" s="43"/>
      <c r="AV393" s="43"/>
      <c r="AZ393" s="43"/>
      <c r="BB393" s="43"/>
      <c r="BF393" s="43"/>
      <c r="BH393" s="43"/>
      <c r="BL393" s="43"/>
      <c r="BN393" s="43"/>
      <c r="BR393" s="43"/>
      <c r="BT393" s="43"/>
      <c r="BX393" s="43"/>
      <c r="BZ393" s="43"/>
      <c r="CD393" s="43"/>
      <c r="CF393" s="43"/>
      <c r="CJ393" s="43"/>
      <c r="CL393" s="43"/>
      <c r="CP393" s="43"/>
      <c r="CR393" s="43"/>
      <c r="CV393" s="43"/>
      <c r="CX393" s="43"/>
      <c r="DB393" s="43"/>
      <c r="DD393" s="43"/>
    </row>
    <row r="394">
      <c r="N394" s="43"/>
      <c r="AJ394" s="43"/>
      <c r="AN394" s="43"/>
      <c r="AP394" s="43"/>
      <c r="AT394" s="43"/>
      <c r="AV394" s="43"/>
      <c r="AZ394" s="43"/>
      <c r="BB394" s="43"/>
      <c r="BF394" s="43"/>
      <c r="BH394" s="43"/>
      <c r="BL394" s="43"/>
      <c r="BN394" s="43"/>
      <c r="BR394" s="43"/>
      <c r="BT394" s="43"/>
      <c r="BX394" s="43"/>
      <c r="BZ394" s="43"/>
      <c r="CD394" s="43"/>
      <c r="CF394" s="43"/>
      <c r="CJ394" s="43"/>
      <c r="CL394" s="43"/>
      <c r="CP394" s="43"/>
      <c r="CR394" s="43"/>
      <c r="CV394" s="43"/>
      <c r="CX394" s="43"/>
      <c r="DB394" s="43"/>
      <c r="DD394" s="43"/>
    </row>
    <row r="395">
      <c r="N395" s="43"/>
      <c r="AJ395" s="43"/>
      <c r="AN395" s="43"/>
      <c r="AP395" s="43"/>
      <c r="AT395" s="43"/>
      <c r="AV395" s="43"/>
      <c r="AZ395" s="43"/>
      <c r="BB395" s="43"/>
      <c r="BF395" s="43"/>
      <c r="BH395" s="43"/>
      <c r="BL395" s="43"/>
      <c r="BN395" s="43"/>
      <c r="BR395" s="43"/>
      <c r="BT395" s="43"/>
      <c r="BX395" s="43"/>
      <c r="BZ395" s="43"/>
      <c r="CD395" s="43"/>
      <c r="CF395" s="43"/>
      <c r="CJ395" s="43"/>
      <c r="CL395" s="43"/>
      <c r="CP395" s="43"/>
      <c r="CR395" s="43"/>
      <c r="CV395" s="43"/>
      <c r="CX395" s="43"/>
      <c r="DB395" s="43"/>
      <c r="DD395" s="43"/>
    </row>
    <row r="396">
      <c r="N396" s="43"/>
      <c r="AJ396" s="43"/>
      <c r="AN396" s="43"/>
      <c r="AP396" s="43"/>
      <c r="AT396" s="43"/>
      <c r="AV396" s="43"/>
      <c r="AZ396" s="43"/>
      <c r="BB396" s="43"/>
      <c r="BF396" s="43"/>
      <c r="BH396" s="43"/>
      <c r="BL396" s="43"/>
      <c r="BN396" s="43"/>
      <c r="BR396" s="43"/>
      <c r="BT396" s="43"/>
      <c r="BX396" s="43"/>
      <c r="BZ396" s="43"/>
      <c r="CD396" s="43"/>
      <c r="CF396" s="43"/>
      <c r="CJ396" s="43"/>
      <c r="CL396" s="43"/>
      <c r="CP396" s="43"/>
      <c r="CR396" s="43"/>
      <c r="CV396" s="43"/>
      <c r="CX396" s="43"/>
      <c r="DB396" s="43"/>
      <c r="DD396" s="43"/>
    </row>
    <row r="397">
      <c r="N397" s="43"/>
      <c r="AJ397" s="43"/>
      <c r="AN397" s="43"/>
      <c r="AP397" s="43"/>
      <c r="AT397" s="43"/>
      <c r="AV397" s="43"/>
      <c r="AZ397" s="43"/>
      <c r="BB397" s="43"/>
      <c r="BF397" s="43"/>
      <c r="BH397" s="43"/>
      <c r="BL397" s="43"/>
      <c r="BN397" s="43"/>
      <c r="BR397" s="43"/>
      <c r="BT397" s="43"/>
      <c r="BX397" s="43"/>
      <c r="BZ397" s="43"/>
      <c r="CD397" s="43"/>
      <c r="CF397" s="43"/>
      <c r="CJ397" s="43"/>
      <c r="CL397" s="43"/>
      <c r="CP397" s="43"/>
      <c r="CR397" s="43"/>
      <c r="CV397" s="43"/>
      <c r="CX397" s="43"/>
      <c r="DB397" s="43"/>
      <c r="DD397" s="43"/>
    </row>
    <row r="398">
      <c r="N398" s="43"/>
      <c r="AJ398" s="43"/>
      <c r="AN398" s="43"/>
      <c r="AP398" s="43"/>
      <c r="AT398" s="43"/>
      <c r="AV398" s="43"/>
      <c r="AZ398" s="43"/>
      <c r="BB398" s="43"/>
      <c r="BF398" s="43"/>
      <c r="BH398" s="43"/>
      <c r="BL398" s="43"/>
      <c r="BN398" s="43"/>
      <c r="BR398" s="43"/>
      <c r="BT398" s="43"/>
      <c r="BX398" s="43"/>
      <c r="BZ398" s="43"/>
      <c r="CD398" s="43"/>
      <c r="CF398" s="43"/>
      <c r="CJ398" s="43"/>
      <c r="CL398" s="43"/>
      <c r="CP398" s="43"/>
      <c r="CR398" s="43"/>
      <c r="CV398" s="43"/>
      <c r="CX398" s="43"/>
      <c r="DB398" s="43"/>
      <c r="DD398" s="43"/>
    </row>
    <row r="399">
      <c r="N399" s="43"/>
      <c r="AJ399" s="43"/>
      <c r="AN399" s="43"/>
      <c r="AP399" s="43"/>
      <c r="AT399" s="43"/>
      <c r="AV399" s="43"/>
      <c r="AZ399" s="43"/>
      <c r="BB399" s="43"/>
      <c r="BF399" s="43"/>
      <c r="BH399" s="43"/>
      <c r="BL399" s="43"/>
      <c r="BN399" s="43"/>
      <c r="BR399" s="43"/>
      <c r="BT399" s="43"/>
      <c r="BX399" s="43"/>
      <c r="BZ399" s="43"/>
      <c r="CD399" s="43"/>
      <c r="CF399" s="43"/>
      <c r="CJ399" s="43"/>
      <c r="CL399" s="43"/>
      <c r="CP399" s="43"/>
      <c r="CR399" s="43"/>
      <c r="CV399" s="43"/>
      <c r="CX399" s="43"/>
      <c r="DB399" s="43"/>
      <c r="DD399" s="43"/>
    </row>
    <row r="400">
      <c r="N400" s="43"/>
      <c r="AJ400" s="43"/>
      <c r="AN400" s="43"/>
      <c r="AP400" s="43"/>
      <c r="AT400" s="43"/>
      <c r="AV400" s="43"/>
      <c r="AZ400" s="43"/>
      <c r="BB400" s="43"/>
      <c r="BF400" s="43"/>
      <c r="BH400" s="43"/>
      <c r="BL400" s="43"/>
      <c r="BN400" s="43"/>
      <c r="BR400" s="43"/>
      <c r="BT400" s="43"/>
      <c r="BX400" s="43"/>
      <c r="BZ400" s="43"/>
      <c r="CD400" s="43"/>
      <c r="CF400" s="43"/>
      <c r="CJ400" s="43"/>
      <c r="CL400" s="43"/>
      <c r="CP400" s="43"/>
      <c r="CR400" s="43"/>
      <c r="CV400" s="43"/>
      <c r="CX400" s="43"/>
      <c r="DB400" s="43"/>
      <c r="DD400" s="43"/>
    </row>
    <row r="401">
      <c r="N401" s="43"/>
      <c r="AJ401" s="43"/>
      <c r="AN401" s="43"/>
      <c r="AP401" s="43"/>
      <c r="AT401" s="43"/>
      <c r="AV401" s="43"/>
      <c r="AZ401" s="43"/>
      <c r="BB401" s="43"/>
      <c r="BF401" s="43"/>
      <c r="BH401" s="43"/>
      <c r="BL401" s="43"/>
      <c r="BN401" s="43"/>
      <c r="BR401" s="43"/>
      <c r="BT401" s="43"/>
      <c r="BX401" s="43"/>
      <c r="BZ401" s="43"/>
      <c r="CD401" s="43"/>
      <c r="CF401" s="43"/>
      <c r="CJ401" s="43"/>
      <c r="CL401" s="43"/>
      <c r="CP401" s="43"/>
      <c r="CR401" s="43"/>
      <c r="CV401" s="43"/>
      <c r="CX401" s="43"/>
      <c r="DB401" s="43"/>
      <c r="DD401" s="43"/>
    </row>
    <row r="402">
      <c r="N402" s="43"/>
      <c r="AJ402" s="43"/>
      <c r="AN402" s="43"/>
      <c r="AP402" s="43"/>
      <c r="AT402" s="43"/>
      <c r="AV402" s="43"/>
      <c r="AZ402" s="43"/>
      <c r="BB402" s="43"/>
      <c r="BF402" s="43"/>
      <c r="BH402" s="43"/>
      <c r="BL402" s="43"/>
      <c r="BN402" s="43"/>
      <c r="BR402" s="43"/>
      <c r="BT402" s="43"/>
      <c r="BX402" s="43"/>
      <c r="BZ402" s="43"/>
      <c r="CD402" s="43"/>
      <c r="CF402" s="43"/>
      <c r="CJ402" s="43"/>
      <c r="CL402" s="43"/>
      <c r="CP402" s="43"/>
      <c r="CR402" s="43"/>
      <c r="CV402" s="43"/>
      <c r="CX402" s="43"/>
      <c r="DB402" s="43"/>
      <c r="DD402" s="43"/>
    </row>
    <row r="403">
      <c r="N403" s="43"/>
      <c r="AJ403" s="43"/>
      <c r="AN403" s="43"/>
      <c r="AP403" s="43"/>
      <c r="AT403" s="43"/>
      <c r="AV403" s="43"/>
      <c r="AZ403" s="43"/>
      <c r="BB403" s="43"/>
      <c r="BF403" s="43"/>
      <c r="BH403" s="43"/>
      <c r="BL403" s="43"/>
      <c r="BN403" s="43"/>
      <c r="BR403" s="43"/>
      <c r="BT403" s="43"/>
      <c r="BX403" s="43"/>
      <c r="BZ403" s="43"/>
      <c r="CD403" s="43"/>
      <c r="CF403" s="43"/>
      <c r="CJ403" s="43"/>
      <c r="CL403" s="43"/>
      <c r="CP403" s="43"/>
      <c r="CR403" s="43"/>
      <c r="CV403" s="43"/>
      <c r="CX403" s="43"/>
      <c r="DB403" s="43"/>
      <c r="DD403" s="43"/>
    </row>
    <row r="404">
      <c r="N404" s="43"/>
      <c r="AJ404" s="43"/>
      <c r="AN404" s="43"/>
      <c r="AP404" s="43"/>
      <c r="AT404" s="43"/>
      <c r="AV404" s="43"/>
      <c r="AZ404" s="43"/>
      <c r="BB404" s="43"/>
      <c r="BF404" s="43"/>
      <c r="BH404" s="43"/>
      <c r="BL404" s="43"/>
      <c r="BN404" s="43"/>
      <c r="BR404" s="43"/>
      <c r="BT404" s="43"/>
      <c r="BX404" s="43"/>
      <c r="BZ404" s="43"/>
      <c r="CD404" s="43"/>
      <c r="CF404" s="43"/>
      <c r="CJ404" s="43"/>
      <c r="CL404" s="43"/>
      <c r="CP404" s="43"/>
      <c r="CR404" s="43"/>
      <c r="CV404" s="43"/>
      <c r="CX404" s="43"/>
      <c r="DB404" s="43"/>
      <c r="DD404" s="43"/>
    </row>
    <row r="405">
      <c r="N405" s="43"/>
      <c r="AJ405" s="43"/>
      <c r="AN405" s="43"/>
      <c r="AP405" s="43"/>
      <c r="AT405" s="43"/>
      <c r="AV405" s="43"/>
      <c r="AZ405" s="43"/>
      <c r="BB405" s="43"/>
      <c r="BF405" s="43"/>
      <c r="BH405" s="43"/>
      <c r="BL405" s="43"/>
      <c r="BN405" s="43"/>
      <c r="BR405" s="43"/>
      <c r="BT405" s="43"/>
      <c r="BX405" s="43"/>
      <c r="BZ405" s="43"/>
      <c r="CD405" s="43"/>
      <c r="CF405" s="43"/>
      <c r="CJ405" s="43"/>
      <c r="CL405" s="43"/>
      <c r="CP405" s="43"/>
      <c r="CR405" s="43"/>
      <c r="CV405" s="43"/>
      <c r="CX405" s="43"/>
      <c r="DB405" s="43"/>
      <c r="DD405" s="43"/>
    </row>
    <row r="406">
      <c r="N406" s="43"/>
      <c r="AJ406" s="43"/>
      <c r="AN406" s="43"/>
      <c r="AP406" s="43"/>
      <c r="AT406" s="43"/>
      <c r="AV406" s="43"/>
      <c r="AZ406" s="43"/>
      <c r="BB406" s="43"/>
      <c r="BF406" s="43"/>
      <c r="BH406" s="43"/>
      <c r="BL406" s="43"/>
      <c r="BN406" s="43"/>
      <c r="BR406" s="43"/>
      <c r="BT406" s="43"/>
      <c r="BX406" s="43"/>
      <c r="BZ406" s="43"/>
      <c r="CD406" s="43"/>
      <c r="CF406" s="43"/>
      <c r="CJ406" s="43"/>
      <c r="CL406" s="43"/>
      <c r="CP406" s="43"/>
      <c r="CR406" s="43"/>
      <c r="CV406" s="43"/>
      <c r="CX406" s="43"/>
      <c r="DB406" s="43"/>
      <c r="DD406" s="43"/>
    </row>
    <row r="407">
      <c r="N407" s="43"/>
      <c r="AJ407" s="43"/>
      <c r="AN407" s="43"/>
      <c r="AP407" s="43"/>
      <c r="AT407" s="43"/>
      <c r="AV407" s="43"/>
      <c r="AZ407" s="43"/>
      <c r="BB407" s="43"/>
      <c r="BF407" s="43"/>
      <c r="BH407" s="43"/>
      <c r="BL407" s="43"/>
      <c r="BN407" s="43"/>
      <c r="BR407" s="43"/>
      <c r="BT407" s="43"/>
      <c r="BX407" s="43"/>
      <c r="BZ407" s="43"/>
      <c r="CD407" s="43"/>
      <c r="CF407" s="43"/>
      <c r="CJ407" s="43"/>
      <c r="CL407" s="43"/>
      <c r="CP407" s="43"/>
      <c r="CR407" s="43"/>
      <c r="CV407" s="43"/>
      <c r="CX407" s="43"/>
      <c r="DB407" s="43"/>
      <c r="DD407" s="43"/>
    </row>
    <row r="408">
      <c r="N408" s="43"/>
      <c r="AJ408" s="43"/>
      <c r="AN408" s="43"/>
      <c r="AP408" s="43"/>
      <c r="AT408" s="43"/>
      <c r="AV408" s="43"/>
      <c r="AZ408" s="43"/>
      <c r="BB408" s="43"/>
      <c r="BF408" s="43"/>
      <c r="BH408" s="43"/>
      <c r="BL408" s="43"/>
      <c r="BN408" s="43"/>
      <c r="BR408" s="43"/>
      <c r="BT408" s="43"/>
      <c r="BX408" s="43"/>
      <c r="BZ408" s="43"/>
      <c r="CD408" s="43"/>
      <c r="CF408" s="43"/>
      <c r="CJ408" s="43"/>
      <c r="CL408" s="43"/>
      <c r="CP408" s="43"/>
      <c r="CR408" s="43"/>
      <c r="CV408" s="43"/>
      <c r="CX408" s="43"/>
      <c r="DB408" s="43"/>
      <c r="DD408" s="43"/>
    </row>
    <row r="409">
      <c r="N409" s="43"/>
      <c r="AJ409" s="43"/>
      <c r="AN409" s="43"/>
      <c r="AP409" s="43"/>
      <c r="AT409" s="43"/>
      <c r="AV409" s="43"/>
      <c r="AZ409" s="43"/>
      <c r="BB409" s="43"/>
      <c r="BF409" s="43"/>
      <c r="BH409" s="43"/>
      <c r="BL409" s="43"/>
      <c r="BN409" s="43"/>
      <c r="BR409" s="43"/>
      <c r="BT409" s="43"/>
      <c r="BX409" s="43"/>
      <c r="BZ409" s="43"/>
      <c r="CD409" s="43"/>
      <c r="CF409" s="43"/>
      <c r="CJ409" s="43"/>
      <c r="CL409" s="43"/>
      <c r="CP409" s="43"/>
      <c r="CR409" s="43"/>
      <c r="CV409" s="43"/>
      <c r="CX409" s="43"/>
      <c r="DB409" s="43"/>
      <c r="DD409" s="43"/>
    </row>
    <row r="410">
      <c r="N410" s="43"/>
      <c r="AJ410" s="43"/>
      <c r="AN410" s="43"/>
      <c r="AP410" s="43"/>
      <c r="AT410" s="43"/>
      <c r="AV410" s="43"/>
      <c r="AZ410" s="43"/>
      <c r="BB410" s="43"/>
      <c r="BF410" s="43"/>
      <c r="BH410" s="43"/>
      <c r="BL410" s="43"/>
      <c r="BN410" s="43"/>
      <c r="BR410" s="43"/>
      <c r="BT410" s="43"/>
      <c r="BX410" s="43"/>
      <c r="BZ410" s="43"/>
      <c r="CD410" s="43"/>
      <c r="CF410" s="43"/>
      <c r="CJ410" s="43"/>
      <c r="CL410" s="43"/>
      <c r="CP410" s="43"/>
      <c r="CR410" s="43"/>
      <c r="CV410" s="43"/>
      <c r="CX410" s="43"/>
      <c r="DB410" s="43"/>
      <c r="DD410" s="43"/>
    </row>
    <row r="411">
      <c r="N411" s="43"/>
      <c r="AJ411" s="43"/>
      <c r="AN411" s="43"/>
      <c r="AP411" s="43"/>
      <c r="AT411" s="43"/>
      <c r="AV411" s="43"/>
      <c r="AZ411" s="43"/>
      <c r="BB411" s="43"/>
      <c r="BF411" s="43"/>
      <c r="BH411" s="43"/>
      <c r="BL411" s="43"/>
      <c r="BN411" s="43"/>
      <c r="BR411" s="43"/>
      <c r="BT411" s="43"/>
      <c r="BX411" s="43"/>
      <c r="BZ411" s="43"/>
      <c r="CD411" s="43"/>
      <c r="CF411" s="43"/>
      <c r="CJ411" s="43"/>
      <c r="CL411" s="43"/>
      <c r="CP411" s="43"/>
      <c r="CR411" s="43"/>
      <c r="CV411" s="43"/>
      <c r="CX411" s="43"/>
      <c r="DB411" s="43"/>
      <c r="DD411" s="43"/>
    </row>
    <row r="412">
      <c r="N412" s="43"/>
      <c r="AJ412" s="43"/>
      <c r="AN412" s="43"/>
      <c r="AP412" s="43"/>
      <c r="AT412" s="43"/>
      <c r="AV412" s="43"/>
      <c r="AZ412" s="43"/>
      <c r="BB412" s="43"/>
      <c r="BF412" s="43"/>
      <c r="BH412" s="43"/>
      <c r="BL412" s="43"/>
      <c r="BN412" s="43"/>
      <c r="BR412" s="43"/>
      <c r="BT412" s="43"/>
      <c r="BX412" s="43"/>
      <c r="BZ412" s="43"/>
      <c r="CD412" s="43"/>
      <c r="CF412" s="43"/>
      <c r="CJ412" s="43"/>
      <c r="CL412" s="43"/>
      <c r="CP412" s="43"/>
      <c r="CR412" s="43"/>
      <c r="CV412" s="43"/>
      <c r="CX412" s="43"/>
      <c r="DB412" s="43"/>
      <c r="DD412" s="43"/>
    </row>
    <row r="413">
      <c r="N413" s="43"/>
      <c r="AJ413" s="43"/>
      <c r="AN413" s="43"/>
      <c r="AP413" s="43"/>
      <c r="AT413" s="43"/>
      <c r="AV413" s="43"/>
      <c r="AZ413" s="43"/>
      <c r="BB413" s="43"/>
      <c r="BF413" s="43"/>
      <c r="BH413" s="43"/>
      <c r="BL413" s="43"/>
      <c r="BN413" s="43"/>
      <c r="BR413" s="43"/>
      <c r="BT413" s="43"/>
      <c r="BX413" s="43"/>
      <c r="BZ413" s="43"/>
      <c r="CD413" s="43"/>
      <c r="CF413" s="43"/>
      <c r="CJ413" s="43"/>
      <c r="CL413" s="43"/>
      <c r="CP413" s="43"/>
      <c r="CR413" s="43"/>
      <c r="CV413" s="43"/>
      <c r="CX413" s="43"/>
      <c r="DB413" s="43"/>
      <c r="DD413" s="43"/>
    </row>
    <row r="414">
      <c r="N414" s="43"/>
      <c r="AJ414" s="43"/>
      <c r="AN414" s="43"/>
      <c r="AP414" s="43"/>
      <c r="AT414" s="43"/>
      <c r="AV414" s="43"/>
      <c r="AZ414" s="43"/>
      <c r="BB414" s="43"/>
      <c r="BF414" s="43"/>
      <c r="BH414" s="43"/>
      <c r="BL414" s="43"/>
      <c r="BN414" s="43"/>
      <c r="BR414" s="43"/>
      <c r="BT414" s="43"/>
      <c r="BX414" s="43"/>
      <c r="BZ414" s="43"/>
      <c r="CD414" s="43"/>
      <c r="CF414" s="43"/>
      <c r="CJ414" s="43"/>
      <c r="CL414" s="43"/>
      <c r="CP414" s="43"/>
      <c r="CR414" s="43"/>
      <c r="CV414" s="43"/>
      <c r="CX414" s="43"/>
      <c r="DB414" s="43"/>
      <c r="DD414" s="43"/>
    </row>
    <row r="415">
      <c r="N415" s="43"/>
      <c r="AJ415" s="43"/>
      <c r="AN415" s="43"/>
      <c r="AP415" s="43"/>
      <c r="AT415" s="43"/>
      <c r="AV415" s="43"/>
      <c r="AZ415" s="43"/>
      <c r="BB415" s="43"/>
      <c r="BF415" s="43"/>
      <c r="BH415" s="43"/>
      <c r="BL415" s="43"/>
      <c r="BN415" s="43"/>
      <c r="BR415" s="43"/>
      <c r="BT415" s="43"/>
      <c r="BX415" s="43"/>
      <c r="BZ415" s="43"/>
      <c r="CD415" s="43"/>
      <c r="CF415" s="43"/>
      <c r="CJ415" s="43"/>
      <c r="CL415" s="43"/>
      <c r="CP415" s="43"/>
      <c r="CR415" s="43"/>
      <c r="CV415" s="43"/>
      <c r="CX415" s="43"/>
      <c r="DB415" s="43"/>
      <c r="DD415" s="43"/>
    </row>
    <row r="416">
      <c r="N416" s="43"/>
      <c r="AJ416" s="43"/>
      <c r="AN416" s="43"/>
      <c r="AP416" s="43"/>
      <c r="AT416" s="43"/>
      <c r="AV416" s="43"/>
      <c r="AZ416" s="43"/>
      <c r="BB416" s="43"/>
      <c r="BF416" s="43"/>
      <c r="BH416" s="43"/>
      <c r="BL416" s="43"/>
      <c r="BN416" s="43"/>
      <c r="BR416" s="43"/>
      <c r="BT416" s="43"/>
      <c r="BX416" s="43"/>
      <c r="BZ416" s="43"/>
      <c r="CD416" s="43"/>
      <c r="CF416" s="43"/>
      <c r="CJ416" s="43"/>
      <c r="CL416" s="43"/>
      <c r="CP416" s="43"/>
      <c r="CR416" s="43"/>
      <c r="CV416" s="43"/>
      <c r="CX416" s="43"/>
      <c r="DB416" s="43"/>
      <c r="DD416" s="43"/>
    </row>
    <row r="417">
      <c r="N417" s="43"/>
      <c r="AJ417" s="43"/>
      <c r="AN417" s="43"/>
      <c r="AP417" s="43"/>
      <c r="AT417" s="43"/>
      <c r="AV417" s="43"/>
      <c r="AZ417" s="43"/>
      <c r="BB417" s="43"/>
      <c r="BF417" s="43"/>
      <c r="BH417" s="43"/>
      <c r="BL417" s="43"/>
      <c r="BN417" s="43"/>
      <c r="BR417" s="43"/>
      <c r="BT417" s="43"/>
      <c r="BX417" s="43"/>
      <c r="BZ417" s="43"/>
      <c r="CD417" s="43"/>
      <c r="CF417" s="43"/>
      <c r="CJ417" s="43"/>
      <c r="CL417" s="43"/>
      <c r="CP417" s="43"/>
      <c r="CR417" s="43"/>
      <c r="CV417" s="43"/>
      <c r="CX417" s="43"/>
      <c r="DB417" s="43"/>
      <c r="DD417" s="43"/>
    </row>
    <row r="418">
      <c r="N418" s="43"/>
      <c r="AJ418" s="43"/>
      <c r="AN418" s="43"/>
      <c r="AP418" s="43"/>
      <c r="AT418" s="43"/>
      <c r="AV418" s="43"/>
      <c r="AZ418" s="43"/>
      <c r="BB418" s="43"/>
      <c r="BF418" s="43"/>
      <c r="BH418" s="43"/>
      <c r="BL418" s="43"/>
      <c r="BN418" s="43"/>
      <c r="BR418" s="43"/>
      <c r="BT418" s="43"/>
      <c r="BX418" s="43"/>
      <c r="BZ418" s="43"/>
      <c r="CD418" s="43"/>
      <c r="CF418" s="43"/>
      <c r="CJ418" s="43"/>
      <c r="CL418" s="43"/>
      <c r="CP418" s="43"/>
      <c r="CR418" s="43"/>
      <c r="CV418" s="43"/>
      <c r="CX418" s="43"/>
      <c r="DB418" s="43"/>
      <c r="DD418" s="43"/>
    </row>
    <row r="419">
      <c r="N419" s="43"/>
      <c r="AJ419" s="43"/>
      <c r="AN419" s="43"/>
      <c r="AP419" s="43"/>
      <c r="AT419" s="43"/>
      <c r="AV419" s="43"/>
      <c r="AZ419" s="43"/>
      <c r="BB419" s="43"/>
      <c r="BF419" s="43"/>
      <c r="BH419" s="43"/>
      <c r="BL419" s="43"/>
      <c r="BN419" s="43"/>
      <c r="BR419" s="43"/>
      <c r="BT419" s="43"/>
      <c r="BX419" s="43"/>
      <c r="BZ419" s="43"/>
      <c r="CD419" s="43"/>
      <c r="CF419" s="43"/>
      <c r="CJ419" s="43"/>
      <c r="CL419" s="43"/>
      <c r="CP419" s="43"/>
      <c r="CR419" s="43"/>
      <c r="CV419" s="43"/>
      <c r="CX419" s="43"/>
      <c r="DB419" s="43"/>
      <c r="DD419" s="43"/>
    </row>
    <row r="420">
      <c r="N420" s="43"/>
      <c r="AJ420" s="43"/>
      <c r="AN420" s="43"/>
      <c r="AP420" s="43"/>
      <c r="AT420" s="43"/>
      <c r="AV420" s="43"/>
      <c r="AZ420" s="43"/>
      <c r="BB420" s="43"/>
      <c r="BF420" s="43"/>
      <c r="BH420" s="43"/>
      <c r="BL420" s="43"/>
      <c r="BN420" s="43"/>
      <c r="BR420" s="43"/>
      <c r="BT420" s="43"/>
      <c r="BX420" s="43"/>
      <c r="BZ420" s="43"/>
      <c r="CD420" s="43"/>
      <c r="CF420" s="43"/>
      <c r="CJ420" s="43"/>
      <c r="CL420" s="43"/>
      <c r="CP420" s="43"/>
      <c r="CR420" s="43"/>
      <c r="CV420" s="43"/>
      <c r="CX420" s="43"/>
      <c r="DB420" s="43"/>
      <c r="DD420" s="43"/>
    </row>
    <row r="421">
      <c r="N421" s="43"/>
      <c r="AJ421" s="43"/>
      <c r="AN421" s="43"/>
      <c r="AP421" s="43"/>
      <c r="AT421" s="43"/>
      <c r="AV421" s="43"/>
      <c r="AZ421" s="43"/>
      <c r="BB421" s="43"/>
      <c r="BF421" s="43"/>
      <c r="BH421" s="43"/>
      <c r="BL421" s="43"/>
      <c r="BN421" s="43"/>
      <c r="BR421" s="43"/>
      <c r="BT421" s="43"/>
      <c r="BX421" s="43"/>
      <c r="BZ421" s="43"/>
      <c r="CD421" s="43"/>
      <c r="CF421" s="43"/>
      <c r="CJ421" s="43"/>
      <c r="CL421" s="43"/>
      <c r="CP421" s="43"/>
      <c r="CR421" s="43"/>
      <c r="CV421" s="43"/>
      <c r="CX421" s="43"/>
      <c r="DB421" s="43"/>
      <c r="DD421" s="43"/>
    </row>
    <row r="422">
      <c r="N422" s="43"/>
      <c r="AJ422" s="43"/>
      <c r="AN422" s="43"/>
      <c r="AP422" s="43"/>
      <c r="AT422" s="43"/>
      <c r="AV422" s="43"/>
      <c r="AZ422" s="43"/>
      <c r="BB422" s="43"/>
      <c r="BF422" s="43"/>
      <c r="BH422" s="43"/>
      <c r="BL422" s="43"/>
      <c r="BN422" s="43"/>
      <c r="BR422" s="43"/>
      <c r="BT422" s="43"/>
      <c r="BX422" s="43"/>
      <c r="BZ422" s="43"/>
      <c r="CD422" s="43"/>
      <c r="CF422" s="43"/>
      <c r="CJ422" s="43"/>
      <c r="CL422" s="43"/>
      <c r="CP422" s="43"/>
      <c r="CR422" s="43"/>
      <c r="CV422" s="43"/>
      <c r="CX422" s="43"/>
      <c r="DB422" s="43"/>
      <c r="DD422" s="43"/>
    </row>
    <row r="423">
      <c r="N423" s="43"/>
      <c r="AJ423" s="43"/>
      <c r="AN423" s="43"/>
      <c r="AP423" s="43"/>
      <c r="AT423" s="43"/>
      <c r="AV423" s="43"/>
      <c r="AZ423" s="43"/>
      <c r="BB423" s="43"/>
      <c r="BF423" s="43"/>
      <c r="BH423" s="43"/>
      <c r="BL423" s="43"/>
      <c r="BN423" s="43"/>
      <c r="BR423" s="43"/>
      <c r="BT423" s="43"/>
      <c r="BX423" s="43"/>
      <c r="BZ423" s="43"/>
      <c r="CD423" s="43"/>
      <c r="CF423" s="43"/>
      <c r="CJ423" s="43"/>
      <c r="CL423" s="43"/>
      <c r="CP423" s="43"/>
      <c r="CR423" s="43"/>
      <c r="CV423" s="43"/>
      <c r="CX423" s="43"/>
      <c r="DB423" s="43"/>
      <c r="DD423" s="43"/>
    </row>
    <row r="424">
      <c r="N424" s="43"/>
      <c r="AJ424" s="43"/>
      <c r="AN424" s="43"/>
      <c r="AP424" s="43"/>
      <c r="AT424" s="43"/>
      <c r="AV424" s="43"/>
      <c r="AZ424" s="43"/>
      <c r="BB424" s="43"/>
      <c r="BF424" s="43"/>
      <c r="BH424" s="43"/>
      <c r="BL424" s="43"/>
      <c r="BN424" s="43"/>
      <c r="BR424" s="43"/>
      <c r="BT424" s="43"/>
      <c r="BX424" s="43"/>
      <c r="BZ424" s="43"/>
      <c r="CD424" s="43"/>
      <c r="CF424" s="43"/>
      <c r="CJ424" s="43"/>
      <c r="CL424" s="43"/>
      <c r="CP424" s="43"/>
      <c r="CR424" s="43"/>
      <c r="CV424" s="43"/>
      <c r="CX424" s="43"/>
      <c r="DB424" s="43"/>
      <c r="DD424" s="43"/>
    </row>
    <row r="425">
      <c r="N425" s="43"/>
      <c r="AJ425" s="43"/>
      <c r="AN425" s="43"/>
      <c r="AP425" s="43"/>
      <c r="AT425" s="43"/>
      <c r="AV425" s="43"/>
      <c r="AZ425" s="43"/>
      <c r="BB425" s="43"/>
      <c r="BF425" s="43"/>
      <c r="BH425" s="43"/>
      <c r="BL425" s="43"/>
      <c r="BN425" s="43"/>
      <c r="BR425" s="43"/>
      <c r="BT425" s="43"/>
      <c r="BX425" s="43"/>
      <c r="BZ425" s="43"/>
      <c r="CD425" s="43"/>
      <c r="CF425" s="43"/>
      <c r="CJ425" s="43"/>
      <c r="CL425" s="43"/>
      <c r="CP425" s="43"/>
      <c r="CR425" s="43"/>
      <c r="CV425" s="43"/>
      <c r="CX425" s="43"/>
      <c r="DB425" s="43"/>
      <c r="DD425" s="43"/>
    </row>
    <row r="426">
      <c r="N426" s="43"/>
      <c r="AJ426" s="43"/>
      <c r="AN426" s="43"/>
      <c r="AP426" s="43"/>
      <c r="AT426" s="43"/>
      <c r="AV426" s="43"/>
      <c r="AZ426" s="43"/>
      <c r="BB426" s="43"/>
      <c r="BF426" s="43"/>
      <c r="BH426" s="43"/>
      <c r="BL426" s="43"/>
      <c r="BN426" s="43"/>
      <c r="BR426" s="43"/>
      <c r="BT426" s="43"/>
      <c r="BX426" s="43"/>
      <c r="BZ426" s="43"/>
      <c r="CD426" s="43"/>
      <c r="CF426" s="43"/>
      <c r="CJ426" s="43"/>
      <c r="CL426" s="43"/>
      <c r="CP426" s="43"/>
      <c r="CR426" s="43"/>
      <c r="CV426" s="43"/>
      <c r="CX426" s="43"/>
      <c r="DB426" s="43"/>
      <c r="DD426" s="43"/>
    </row>
    <row r="427">
      <c r="N427" s="43"/>
      <c r="AJ427" s="43"/>
      <c r="AN427" s="43"/>
      <c r="AP427" s="43"/>
      <c r="AT427" s="43"/>
      <c r="AV427" s="43"/>
      <c r="AZ427" s="43"/>
      <c r="BB427" s="43"/>
      <c r="BF427" s="43"/>
      <c r="BH427" s="43"/>
      <c r="BL427" s="43"/>
      <c r="BN427" s="43"/>
      <c r="BR427" s="43"/>
      <c r="BT427" s="43"/>
      <c r="BX427" s="43"/>
      <c r="BZ427" s="43"/>
      <c r="CD427" s="43"/>
      <c r="CF427" s="43"/>
      <c r="CJ427" s="43"/>
      <c r="CL427" s="43"/>
      <c r="CP427" s="43"/>
      <c r="CR427" s="43"/>
      <c r="CV427" s="43"/>
      <c r="CX427" s="43"/>
      <c r="DB427" s="43"/>
      <c r="DD427" s="43"/>
    </row>
    <row r="428">
      <c r="N428" s="43"/>
      <c r="AJ428" s="43"/>
      <c r="AN428" s="43"/>
      <c r="AP428" s="43"/>
      <c r="AT428" s="43"/>
      <c r="AV428" s="43"/>
      <c r="AZ428" s="43"/>
      <c r="BB428" s="43"/>
      <c r="BF428" s="43"/>
      <c r="BH428" s="43"/>
      <c r="BL428" s="43"/>
      <c r="BN428" s="43"/>
      <c r="BR428" s="43"/>
      <c r="BT428" s="43"/>
      <c r="BX428" s="43"/>
      <c r="BZ428" s="43"/>
      <c r="CD428" s="43"/>
      <c r="CF428" s="43"/>
      <c r="CJ428" s="43"/>
      <c r="CL428" s="43"/>
      <c r="CP428" s="43"/>
      <c r="CR428" s="43"/>
      <c r="CV428" s="43"/>
      <c r="CX428" s="43"/>
      <c r="DB428" s="43"/>
      <c r="DD428" s="43"/>
    </row>
    <row r="429">
      <c r="N429" s="43"/>
      <c r="AJ429" s="43"/>
      <c r="AN429" s="43"/>
      <c r="AP429" s="43"/>
      <c r="AT429" s="43"/>
      <c r="AV429" s="43"/>
      <c r="AZ429" s="43"/>
      <c r="BB429" s="43"/>
      <c r="BF429" s="43"/>
      <c r="BH429" s="43"/>
      <c r="BL429" s="43"/>
      <c r="BN429" s="43"/>
      <c r="BR429" s="43"/>
      <c r="BT429" s="43"/>
      <c r="BX429" s="43"/>
      <c r="BZ429" s="43"/>
      <c r="CD429" s="43"/>
      <c r="CF429" s="43"/>
      <c r="CJ429" s="43"/>
      <c r="CL429" s="43"/>
      <c r="CP429" s="43"/>
      <c r="CR429" s="43"/>
      <c r="CV429" s="43"/>
      <c r="CX429" s="43"/>
      <c r="DB429" s="43"/>
      <c r="DD429" s="43"/>
    </row>
    <row r="430">
      <c r="N430" s="43"/>
      <c r="AJ430" s="43"/>
      <c r="AN430" s="43"/>
      <c r="AP430" s="43"/>
      <c r="AT430" s="43"/>
      <c r="AV430" s="43"/>
      <c r="AZ430" s="43"/>
      <c r="BB430" s="43"/>
      <c r="BF430" s="43"/>
      <c r="BH430" s="43"/>
      <c r="BL430" s="43"/>
      <c r="BN430" s="43"/>
      <c r="BR430" s="43"/>
      <c r="BT430" s="43"/>
      <c r="BX430" s="43"/>
      <c r="BZ430" s="43"/>
      <c r="CD430" s="43"/>
      <c r="CF430" s="43"/>
      <c r="CJ430" s="43"/>
      <c r="CL430" s="43"/>
      <c r="CP430" s="43"/>
      <c r="CR430" s="43"/>
      <c r="CV430" s="43"/>
      <c r="CX430" s="43"/>
      <c r="DB430" s="43"/>
      <c r="DD430" s="43"/>
    </row>
    <row r="431">
      <c r="N431" s="43"/>
      <c r="AJ431" s="43"/>
      <c r="AN431" s="43"/>
      <c r="AP431" s="43"/>
      <c r="AT431" s="43"/>
      <c r="AV431" s="43"/>
      <c r="AZ431" s="43"/>
      <c r="BB431" s="43"/>
      <c r="BF431" s="43"/>
      <c r="BH431" s="43"/>
      <c r="BL431" s="43"/>
      <c r="BN431" s="43"/>
      <c r="BR431" s="43"/>
      <c r="BT431" s="43"/>
      <c r="BX431" s="43"/>
      <c r="BZ431" s="43"/>
      <c r="CD431" s="43"/>
      <c r="CF431" s="43"/>
      <c r="CJ431" s="43"/>
      <c r="CL431" s="43"/>
      <c r="CP431" s="43"/>
      <c r="CR431" s="43"/>
      <c r="CV431" s="43"/>
      <c r="CX431" s="43"/>
      <c r="DB431" s="43"/>
      <c r="DD431" s="43"/>
    </row>
    <row r="432">
      <c r="N432" s="43"/>
      <c r="AJ432" s="43"/>
      <c r="AN432" s="43"/>
      <c r="AP432" s="43"/>
      <c r="AT432" s="43"/>
      <c r="AV432" s="43"/>
      <c r="AZ432" s="43"/>
      <c r="BB432" s="43"/>
      <c r="BF432" s="43"/>
      <c r="BH432" s="43"/>
      <c r="BL432" s="43"/>
      <c r="BN432" s="43"/>
      <c r="BR432" s="43"/>
      <c r="BT432" s="43"/>
      <c r="BX432" s="43"/>
      <c r="BZ432" s="43"/>
      <c r="CD432" s="43"/>
      <c r="CF432" s="43"/>
      <c r="CJ432" s="43"/>
      <c r="CL432" s="43"/>
      <c r="CP432" s="43"/>
      <c r="CR432" s="43"/>
      <c r="CV432" s="43"/>
      <c r="CX432" s="43"/>
      <c r="DB432" s="43"/>
      <c r="DD432" s="43"/>
    </row>
    <row r="433">
      <c r="N433" s="43"/>
      <c r="AJ433" s="43"/>
      <c r="AN433" s="43"/>
      <c r="AP433" s="43"/>
      <c r="AT433" s="43"/>
      <c r="AV433" s="43"/>
      <c r="AZ433" s="43"/>
      <c r="BB433" s="43"/>
      <c r="BF433" s="43"/>
      <c r="BH433" s="43"/>
      <c r="BL433" s="43"/>
      <c r="BN433" s="43"/>
      <c r="BR433" s="43"/>
      <c r="BT433" s="43"/>
      <c r="BX433" s="43"/>
      <c r="BZ433" s="43"/>
      <c r="CD433" s="43"/>
      <c r="CF433" s="43"/>
      <c r="CJ433" s="43"/>
      <c r="CL433" s="43"/>
      <c r="CP433" s="43"/>
      <c r="CR433" s="43"/>
      <c r="CV433" s="43"/>
      <c r="CX433" s="43"/>
      <c r="DB433" s="43"/>
      <c r="DD433" s="43"/>
    </row>
    <row r="434">
      <c r="N434" s="43"/>
      <c r="AJ434" s="43"/>
      <c r="AN434" s="43"/>
      <c r="AP434" s="43"/>
      <c r="AT434" s="43"/>
      <c r="AV434" s="43"/>
      <c r="AZ434" s="43"/>
      <c r="BB434" s="43"/>
      <c r="BF434" s="43"/>
      <c r="BH434" s="43"/>
      <c r="BL434" s="43"/>
      <c r="BN434" s="43"/>
      <c r="BR434" s="43"/>
      <c r="BT434" s="43"/>
      <c r="BX434" s="43"/>
      <c r="BZ434" s="43"/>
      <c r="CD434" s="43"/>
      <c r="CF434" s="43"/>
      <c r="CJ434" s="43"/>
      <c r="CL434" s="43"/>
      <c r="CP434" s="43"/>
      <c r="CR434" s="43"/>
      <c r="CV434" s="43"/>
      <c r="CX434" s="43"/>
      <c r="DB434" s="43"/>
      <c r="DD434" s="43"/>
    </row>
    <row r="435">
      <c r="N435" s="43"/>
      <c r="AJ435" s="43"/>
      <c r="AN435" s="43"/>
      <c r="AP435" s="43"/>
      <c r="AT435" s="43"/>
      <c r="AV435" s="43"/>
      <c r="AZ435" s="43"/>
      <c r="BB435" s="43"/>
      <c r="BF435" s="43"/>
      <c r="BH435" s="43"/>
      <c r="BL435" s="43"/>
      <c r="BN435" s="43"/>
      <c r="BR435" s="43"/>
      <c r="BT435" s="43"/>
      <c r="BX435" s="43"/>
      <c r="BZ435" s="43"/>
      <c r="CD435" s="43"/>
      <c r="CF435" s="43"/>
      <c r="CJ435" s="43"/>
      <c r="CL435" s="43"/>
      <c r="CP435" s="43"/>
      <c r="CR435" s="43"/>
      <c r="CV435" s="43"/>
      <c r="CX435" s="43"/>
      <c r="DB435" s="43"/>
      <c r="DD435" s="43"/>
    </row>
    <row r="436">
      <c r="N436" s="43"/>
      <c r="AJ436" s="43"/>
      <c r="AN436" s="43"/>
      <c r="AP436" s="43"/>
      <c r="AT436" s="43"/>
      <c r="AV436" s="43"/>
      <c r="AZ436" s="43"/>
      <c r="BB436" s="43"/>
      <c r="BF436" s="43"/>
      <c r="BH436" s="43"/>
      <c r="BL436" s="43"/>
      <c r="BN436" s="43"/>
      <c r="BR436" s="43"/>
      <c r="BT436" s="43"/>
      <c r="BX436" s="43"/>
      <c r="BZ436" s="43"/>
      <c r="CD436" s="43"/>
      <c r="CF436" s="43"/>
      <c r="CJ436" s="43"/>
      <c r="CL436" s="43"/>
      <c r="CP436" s="43"/>
      <c r="CR436" s="43"/>
      <c r="CV436" s="43"/>
      <c r="CX436" s="43"/>
      <c r="DB436" s="43"/>
      <c r="DD436" s="43"/>
    </row>
    <row r="437">
      <c r="N437" s="43"/>
      <c r="AJ437" s="43"/>
      <c r="AN437" s="43"/>
      <c r="AP437" s="43"/>
      <c r="AT437" s="43"/>
      <c r="AV437" s="43"/>
      <c r="AZ437" s="43"/>
      <c r="BB437" s="43"/>
      <c r="BF437" s="43"/>
      <c r="BH437" s="43"/>
      <c r="BL437" s="43"/>
      <c r="BN437" s="43"/>
      <c r="BR437" s="43"/>
      <c r="BT437" s="43"/>
      <c r="BX437" s="43"/>
      <c r="BZ437" s="43"/>
      <c r="CD437" s="43"/>
      <c r="CF437" s="43"/>
      <c r="CJ437" s="43"/>
      <c r="CL437" s="43"/>
      <c r="CP437" s="43"/>
      <c r="CR437" s="43"/>
      <c r="CV437" s="43"/>
      <c r="CX437" s="43"/>
      <c r="DB437" s="43"/>
      <c r="DD437" s="43"/>
    </row>
    <row r="438">
      <c r="N438" s="43"/>
      <c r="AJ438" s="43"/>
      <c r="AN438" s="43"/>
      <c r="AP438" s="43"/>
      <c r="AT438" s="43"/>
      <c r="AV438" s="43"/>
      <c r="AZ438" s="43"/>
      <c r="BB438" s="43"/>
      <c r="BF438" s="43"/>
      <c r="BH438" s="43"/>
      <c r="BL438" s="43"/>
      <c r="BN438" s="43"/>
      <c r="BR438" s="43"/>
      <c r="BT438" s="43"/>
      <c r="BX438" s="43"/>
      <c r="BZ438" s="43"/>
      <c r="CD438" s="43"/>
      <c r="CF438" s="43"/>
      <c r="CJ438" s="43"/>
      <c r="CL438" s="43"/>
      <c r="CP438" s="43"/>
      <c r="CR438" s="43"/>
      <c r="CV438" s="43"/>
      <c r="CX438" s="43"/>
      <c r="DB438" s="43"/>
      <c r="DD438" s="43"/>
    </row>
    <row r="439">
      <c r="N439" s="43"/>
      <c r="AJ439" s="43"/>
      <c r="AN439" s="43"/>
      <c r="AP439" s="43"/>
      <c r="AT439" s="43"/>
      <c r="AV439" s="43"/>
      <c r="AZ439" s="43"/>
      <c r="BB439" s="43"/>
      <c r="BF439" s="43"/>
      <c r="BH439" s="43"/>
      <c r="BL439" s="43"/>
      <c r="BN439" s="43"/>
      <c r="BR439" s="43"/>
      <c r="BT439" s="43"/>
      <c r="BX439" s="43"/>
      <c r="BZ439" s="43"/>
      <c r="CD439" s="43"/>
      <c r="CF439" s="43"/>
      <c r="CJ439" s="43"/>
      <c r="CL439" s="43"/>
      <c r="CP439" s="43"/>
      <c r="CR439" s="43"/>
      <c r="CV439" s="43"/>
      <c r="CX439" s="43"/>
      <c r="DB439" s="43"/>
      <c r="DD439" s="43"/>
    </row>
    <row r="440">
      <c r="N440" s="43"/>
      <c r="AJ440" s="43"/>
      <c r="AN440" s="43"/>
      <c r="AP440" s="43"/>
      <c r="AT440" s="43"/>
      <c r="AV440" s="43"/>
      <c r="AZ440" s="43"/>
      <c r="BB440" s="43"/>
      <c r="BF440" s="43"/>
      <c r="BH440" s="43"/>
      <c r="BL440" s="43"/>
      <c r="BN440" s="43"/>
      <c r="BR440" s="43"/>
      <c r="BT440" s="43"/>
      <c r="BX440" s="43"/>
      <c r="BZ440" s="43"/>
      <c r="CD440" s="43"/>
      <c r="CF440" s="43"/>
      <c r="CJ440" s="43"/>
      <c r="CL440" s="43"/>
      <c r="CP440" s="43"/>
      <c r="CR440" s="43"/>
      <c r="CV440" s="43"/>
      <c r="CX440" s="43"/>
      <c r="DB440" s="43"/>
      <c r="DD440" s="43"/>
    </row>
    <row r="441">
      <c r="N441" s="43"/>
      <c r="AJ441" s="43"/>
      <c r="AN441" s="43"/>
      <c r="AP441" s="43"/>
      <c r="AT441" s="43"/>
      <c r="AV441" s="43"/>
      <c r="AZ441" s="43"/>
      <c r="BB441" s="43"/>
      <c r="BF441" s="43"/>
      <c r="BH441" s="43"/>
      <c r="BL441" s="43"/>
      <c r="BN441" s="43"/>
      <c r="BR441" s="43"/>
      <c r="BT441" s="43"/>
      <c r="BX441" s="43"/>
      <c r="BZ441" s="43"/>
      <c r="CD441" s="43"/>
      <c r="CF441" s="43"/>
      <c r="CJ441" s="43"/>
      <c r="CL441" s="43"/>
      <c r="CP441" s="43"/>
      <c r="CR441" s="43"/>
      <c r="CV441" s="43"/>
      <c r="CX441" s="43"/>
      <c r="DB441" s="43"/>
      <c r="DD441" s="43"/>
    </row>
    <row r="442">
      <c r="N442" s="43"/>
      <c r="AJ442" s="43"/>
      <c r="AN442" s="43"/>
      <c r="AP442" s="43"/>
      <c r="AT442" s="43"/>
      <c r="AV442" s="43"/>
      <c r="AZ442" s="43"/>
      <c r="BB442" s="43"/>
      <c r="BF442" s="43"/>
      <c r="BH442" s="43"/>
      <c r="BL442" s="43"/>
      <c r="BN442" s="43"/>
      <c r="BR442" s="43"/>
      <c r="BT442" s="43"/>
      <c r="BX442" s="43"/>
      <c r="BZ442" s="43"/>
      <c r="CD442" s="43"/>
      <c r="CF442" s="43"/>
      <c r="CJ442" s="43"/>
      <c r="CL442" s="43"/>
      <c r="CP442" s="43"/>
      <c r="CR442" s="43"/>
      <c r="CV442" s="43"/>
      <c r="CX442" s="43"/>
      <c r="DB442" s="43"/>
      <c r="DD442" s="43"/>
    </row>
    <row r="443">
      <c r="N443" s="43"/>
      <c r="AJ443" s="43"/>
      <c r="AN443" s="43"/>
      <c r="AP443" s="43"/>
      <c r="AT443" s="43"/>
      <c r="AV443" s="43"/>
      <c r="AZ443" s="43"/>
      <c r="BB443" s="43"/>
      <c r="BF443" s="43"/>
      <c r="BH443" s="43"/>
      <c r="BL443" s="43"/>
      <c r="BN443" s="43"/>
      <c r="BR443" s="43"/>
      <c r="BT443" s="43"/>
      <c r="BX443" s="43"/>
      <c r="BZ443" s="43"/>
      <c r="CD443" s="43"/>
      <c r="CF443" s="43"/>
      <c r="CJ443" s="43"/>
      <c r="CL443" s="43"/>
      <c r="CP443" s="43"/>
      <c r="CR443" s="43"/>
      <c r="CV443" s="43"/>
      <c r="CX443" s="43"/>
      <c r="DB443" s="43"/>
      <c r="DD443" s="43"/>
    </row>
    <row r="444">
      <c r="N444" s="43"/>
      <c r="AJ444" s="43"/>
      <c r="AN444" s="43"/>
      <c r="AP444" s="43"/>
      <c r="AT444" s="43"/>
      <c r="AV444" s="43"/>
      <c r="AZ444" s="43"/>
      <c r="BB444" s="43"/>
      <c r="BF444" s="43"/>
      <c r="BH444" s="43"/>
      <c r="BL444" s="43"/>
      <c r="BN444" s="43"/>
      <c r="BR444" s="43"/>
      <c r="BT444" s="43"/>
      <c r="BX444" s="43"/>
      <c r="BZ444" s="43"/>
      <c r="CD444" s="43"/>
      <c r="CF444" s="43"/>
      <c r="CJ444" s="43"/>
      <c r="CL444" s="43"/>
      <c r="CP444" s="43"/>
      <c r="CR444" s="43"/>
      <c r="CV444" s="43"/>
      <c r="CX444" s="43"/>
      <c r="DB444" s="43"/>
      <c r="DD444" s="43"/>
    </row>
    <row r="445">
      <c r="N445" s="43"/>
      <c r="AJ445" s="43"/>
      <c r="AN445" s="43"/>
      <c r="AP445" s="43"/>
      <c r="AT445" s="43"/>
      <c r="AV445" s="43"/>
      <c r="AZ445" s="43"/>
      <c r="BB445" s="43"/>
      <c r="BF445" s="43"/>
      <c r="BH445" s="43"/>
      <c r="BL445" s="43"/>
      <c r="BN445" s="43"/>
      <c r="BR445" s="43"/>
      <c r="BT445" s="43"/>
      <c r="BX445" s="43"/>
      <c r="BZ445" s="43"/>
      <c r="CD445" s="43"/>
      <c r="CF445" s="43"/>
      <c r="CJ445" s="43"/>
      <c r="CL445" s="43"/>
      <c r="CP445" s="43"/>
      <c r="CR445" s="43"/>
      <c r="CV445" s="43"/>
      <c r="CX445" s="43"/>
      <c r="DB445" s="43"/>
      <c r="DD445" s="43"/>
    </row>
    <row r="446">
      <c r="N446" s="43"/>
      <c r="AJ446" s="43"/>
      <c r="AN446" s="43"/>
      <c r="AP446" s="43"/>
      <c r="AT446" s="43"/>
      <c r="AV446" s="43"/>
      <c r="AZ446" s="43"/>
      <c r="BB446" s="43"/>
      <c r="BF446" s="43"/>
      <c r="BH446" s="43"/>
      <c r="BL446" s="43"/>
      <c r="BN446" s="43"/>
      <c r="BR446" s="43"/>
      <c r="BT446" s="43"/>
      <c r="BX446" s="43"/>
      <c r="BZ446" s="43"/>
      <c r="CD446" s="43"/>
      <c r="CF446" s="43"/>
      <c r="CJ446" s="43"/>
      <c r="CL446" s="43"/>
      <c r="CP446" s="43"/>
      <c r="CR446" s="43"/>
      <c r="CV446" s="43"/>
      <c r="CX446" s="43"/>
      <c r="DB446" s="43"/>
      <c r="DD446" s="43"/>
    </row>
    <row r="447">
      <c r="N447" s="43"/>
      <c r="AJ447" s="43"/>
      <c r="AN447" s="43"/>
      <c r="AP447" s="43"/>
      <c r="AT447" s="43"/>
      <c r="AV447" s="43"/>
      <c r="AZ447" s="43"/>
      <c r="BB447" s="43"/>
      <c r="BF447" s="43"/>
      <c r="BH447" s="43"/>
      <c r="BL447" s="43"/>
      <c r="BN447" s="43"/>
      <c r="BR447" s="43"/>
      <c r="BT447" s="43"/>
      <c r="BX447" s="43"/>
      <c r="BZ447" s="43"/>
      <c r="CD447" s="43"/>
      <c r="CF447" s="43"/>
      <c r="CJ447" s="43"/>
      <c r="CL447" s="43"/>
      <c r="CP447" s="43"/>
      <c r="CR447" s="43"/>
      <c r="CV447" s="43"/>
      <c r="CX447" s="43"/>
      <c r="DB447" s="43"/>
      <c r="DD447" s="43"/>
    </row>
    <row r="448">
      <c r="N448" s="43"/>
      <c r="AJ448" s="43"/>
      <c r="AN448" s="43"/>
      <c r="AP448" s="43"/>
      <c r="AT448" s="43"/>
      <c r="AV448" s="43"/>
      <c r="AZ448" s="43"/>
      <c r="BB448" s="43"/>
      <c r="BF448" s="43"/>
      <c r="BH448" s="43"/>
      <c r="BL448" s="43"/>
      <c r="BN448" s="43"/>
      <c r="BR448" s="43"/>
      <c r="BT448" s="43"/>
      <c r="BX448" s="43"/>
      <c r="BZ448" s="43"/>
      <c r="CD448" s="43"/>
      <c r="CF448" s="43"/>
      <c r="CJ448" s="43"/>
      <c r="CL448" s="43"/>
      <c r="CP448" s="43"/>
      <c r="CR448" s="43"/>
      <c r="CV448" s="43"/>
      <c r="CX448" s="43"/>
      <c r="DB448" s="43"/>
      <c r="DD448" s="43"/>
    </row>
    <row r="449">
      <c r="N449" s="43"/>
      <c r="AJ449" s="43"/>
      <c r="AN449" s="43"/>
      <c r="AP449" s="43"/>
      <c r="AT449" s="43"/>
      <c r="AV449" s="43"/>
      <c r="AZ449" s="43"/>
      <c r="BB449" s="43"/>
      <c r="BF449" s="43"/>
      <c r="BH449" s="43"/>
      <c r="BL449" s="43"/>
      <c r="BN449" s="43"/>
      <c r="BR449" s="43"/>
      <c r="BT449" s="43"/>
      <c r="BX449" s="43"/>
      <c r="BZ449" s="43"/>
      <c r="CD449" s="43"/>
      <c r="CF449" s="43"/>
      <c r="CJ449" s="43"/>
      <c r="CL449" s="43"/>
      <c r="CP449" s="43"/>
      <c r="CR449" s="43"/>
      <c r="CV449" s="43"/>
      <c r="CX449" s="43"/>
      <c r="DB449" s="43"/>
      <c r="DD449" s="43"/>
    </row>
    <row r="450">
      <c r="N450" s="43"/>
      <c r="AJ450" s="43"/>
      <c r="AN450" s="43"/>
      <c r="AP450" s="43"/>
      <c r="AT450" s="43"/>
      <c r="AV450" s="43"/>
      <c r="AZ450" s="43"/>
      <c r="BB450" s="43"/>
      <c r="BF450" s="43"/>
      <c r="BH450" s="43"/>
      <c r="BL450" s="43"/>
      <c r="BN450" s="43"/>
      <c r="BR450" s="43"/>
      <c r="BT450" s="43"/>
      <c r="BX450" s="43"/>
      <c r="BZ450" s="43"/>
      <c r="CD450" s="43"/>
      <c r="CF450" s="43"/>
      <c r="CJ450" s="43"/>
      <c r="CL450" s="43"/>
      <c r="CP450" s="43"/>
      <c r="CR450" s="43"/>
      <c r="CV450" s="43"/>
      <c r="CX450" s="43"/>
      <c r="DB450" s="43"/>
      <c r="DD450" s="43"/>
    </row>
    <row r="451">
      <c r="N451" s="43"/>
      <c r="AJ451" s="43"/>
      <c r="AN451" s="43"/>
      <c r="AP451" s="43"/>
      <c r="AT451" s="43"/>
      <c r="AV451" s="43"/>
      <c r="AZ451" s="43"/>
      <c r="BB451" s="43"/>
      <c r="BF451" s="43"/>
      <c r="BH451" s="43"/>
      <c r="BL451" s="43"/>
      <c r="BN451" s="43"/>
      <c r="BR451" s="43"/>
      <c r="BT451" s="43"/>
      <c r="BX451" s="43"/>
      <c r="BZ451" s="43"/>
      <c r="CD451" s="43"/>
      <c r="CF451" s="43"/>
      <c r="CJ451" s="43"/>
      <c r="CL451" s="43"/>
      <c r="CP451" s="43"/>
      <c r="CR451" s="43"/>
      <c r="CV451" s="43"/>
      <c r="CX451" s="43"/>
      <c r="DB451" s="43"/>
      <c r="DD451" s="43"/>
    </row>
    <row r="452">
      <c r="N452" s="43"/>
      <c r="AJ452" s="43"/>
      <c r="AN452" s="43"/>
      <c r="AP452" s="43"/>
      <c r="AT452" s="43"/>
      <c r="AV452" s="43"/>
      <c r="AZ452" s="43"/>
      <c r="BB452" s="43"/>
      <c r="BF452" s="43"/>
      <c r="BH452" s="43"/>
      <c r="BL452" s="43"/>
      <c r="BN452" s="43"/>
      <c r="BR452" s="43"/>
      <c r="BT452" s="43"/>
      <c r="BX452" s="43"/>
      <c r="BZ452" s="43"/>
      <c r="CD452" s="43"/>
      <c r="CF452" s="43"/>
      <c r="CJ452" s="43"/>
      <c r="CL452" s="43"/>
      <c r="CP452" s="43"/>
      <c r="CR452" s="43"/>
      <c r="CV452" s="43"/>
      <c r="CX452" s="43"/>
      <c r="DB452" s="43"/>
      <c r="DD452" s="43"/>
    </row>
    <row r="453">
      <c r="N453" s="43"/>
      <c r="AJ453" s="43"/>
      <c r="AN453" s="43"/>
      <c r="AP453" s="43"/>
      <c r="AT453" s="43"/>
      <c r="AV453" s="43"/>
      <c r="AZ453" s="43"/>
      <c r="BB453" s="43"/>
      <c r="BF453" s="43"/>
      <c r="BH453" s="43"/>
      <c r="BL453" s="43"/>
      <c r="BN453" s="43"/>
      <c r="BR453" s="43"/>
      <c r="BT453" s="43"/>
      <c r="BX453" s="43"/>
      <c r="BZ453" s="43"/>
      <c r="CD453" s="43"/>
      <c r="CF453" s="43"/>
      <c r="CJ453" s="43"/>
      <c r="CL453" s="43"/>
      <c r="CP453" s="43"/>
      <c r="CR453" s="43"/>
      <c r="CV453" s="43"/>
      <c r="CX453" s="43"/>
      <c r="DB453" s="43"/>
      <c r="DD453" s="43"/>
    </row>
    <row r="454">
      <c r="N454" s="43"/>
      <c r="AJ454" s="43"/>
      <c r="AN454" s="43"/>
      <c r="AP454" s="43"/>
      <c r="AT454" s="43"/>
      <c r="AV454" s="43"/>
      <c r="AZ454" s="43"/>
      <c r="BB454" s="43"/>
      <c r="BF454" s="43"/>
      <c r="BH454" s="43"/>
      <c r="BL454" s="43"/>
      <c r="BN454" s="43"/>
      <c r="BR454" s="43"/>
      <c r="BT454" s="43"/>
      <c r="BX454" s="43"/>
      <c r="BZ454" s="43"/>
      <c r="CD454" s="43"/>
      <c r="CF454" s="43"/>
      <c r="CJ454" s="43"/>
      <c r="CL454" s="43"/>
      <c r="CP454" s="43"/>
      <c r="CR454" s="43"/>
      <c r="CV454" s="43"/>
      <c r="CX454" s="43"/>
      <c r="DB454" s="43"/>
      <c r="DD454" s="43"/>
    </row>
    <row r="455">
      <c r="N455" s="43"/>
      <c r="AJ455" s="43"/>
      <c r="AN455" s="43"/>
      <c r="AP455" s="43"/>
      <c r="AT455" s="43"/>
      <c r="AV455" s="43"/>
      <c r="AZ455" s="43"/>
      <c r="BB455" s="43"/>
      <c r="BF455" s="43"/>
      <c r="BH455" s="43"/>
      <c r="BL455" s="43"/>
      <c r="BN455" s="43"/>
      <c r="BR455" s="43"/>
      <c r="BT455" s="43"/>
      <c r="BX455" s="43"/>
      <c r="BZ455" s="43"/>
      <c r="CD455" s="43"/>
      <c r="CF455" s="43"/>
      <c r="CJ455" s="43"/>
      <c r="CL455" s="43"/>
      <c r="CP455" s="43"/>
      <c r="CR455" s="43"/>
      <c r="CV455" s="43"/>
      <c r="CX455" s="43"/>
      <c r="DB455" s="43"/>
      <c r="DD455" s="43"/>
    </row>
    <row r="456">
      <c r="N456" s="43"/>
      <c r="AJ456" s="43"/>
      <c r="AN456" s="43"/>
      <c r="AP456" s="43"/>
      <c r="AT456" s="43"/>
      <c r="AV456" s="43"/>
      <c r="AZ456" s="43"/>
      <c r="BB456" s="43"/>
      <c r="BF456" s="43"/>
      <c r="BH456" s="43"/>
      <c r="BL456" s="43"/>
      <c r="BN456" s="43"/>
      <c r="BR456" s="43"/>
      <c r="BT456" s="43"/>
      <c r="BX456" s="43"/>
      <c r="BZ456" s="43"/>
      <c r="CD456" s="43"/>
      <c r="CF456" s="43"/>
      <c r="CJ456" s="43"/>
      <c r="CL456" s="43"/>
      <c r="CP456" s="43"/>
      <c r="CR456" s="43"/>
      <c r="CV456" s="43"/>
      <c r="CX456" s="43"/>
      <c r="DB456" s="43"/>
      <c r="DD456" s="43"/>
    </row>
    <row r="457">
      <c r="N457" s="43"/>
      <c r="AJ457" s="43"/>
      <c r="AN457" s="43"/>
      <c r="AP457" s="43"/>
      <c r="AT457" s="43"/>
      <c r="AV457" s="43"/>
      <c r="AZ457" s="43"/>
      <c r="BB457" s="43"/>
      <c r="BF457" s="43"/>
      <c r="BH457" s="43"/>
      <c r="BL457" s="43"/>
      <c r="BN457" s="43"/>
      <c r="BR457" s="43"/>
      <c r="BT457" s="43"/>
      <c r="BX457" s="43"/>
      <c r="BZ457" s="43"/>
      <c r="CD457" s="43"/>
      <c r="CF457" s="43"/>
      <c r="CJ457" s="43"/>
      <c r="CL457" s="43"/>
      <c r="CP457" s="43"/>
      <c r="CR457" s="43"/>
      <c r="CV457" s="43"/>
      <c r="CX457" s="43"/>
      <c r="DB457" s="43"/>
      <c r="DD457" s="43"/>
    </row>
    <row r="458">
      <c r="N458" s="43"/>
      <c r="AJ458" s="43"/>
      <c r="AN458" s="43"/>
      <c r="AP458" s="43"/>
      <c r="AT458" s="43"/>
      <c r="AV458" s="43"/>
      <c r="AZ458" s="43"/>
      <c r="BB458" s="43"/>
      <c r="BF458" s="43"/>
      <c r="BH458" s="43"/>
      <c r="BL458" s="43"/>
      <c r="BN458" s="43"/>
      <c r="BR458" s="43"/>
      <c r="BT458" s="43"/>
      <c r="BX458" s="43"/>
      <c r="BZ458" s="43"/>
      <c r="CD458" s="43"/>
      <c r="CF458" s="43"/>
      <c r="CJ458" s="43"/>
      <c r="CL458" s="43"/>
      <c r="CP458" s="43"/>
      <c r="CR458" s="43"/>
      <c r="CV458" s="43"/>
      <c r="CX458" s="43"/>
      <c r="DB458" s="43"/>
      <c r="DD458" s="43"/>
    </row>
    <row r="459">
      <c r="N459" s="43"/>
      <c r="AJ459" s="43"/>
      <c r="AN459" s="43"/>
      <c r="AP459" s="43"/>
      <c r="AT459" s="43"/>
      <c r="AV459" s="43"/>
      <c r="AZ459" s="43"/>
      <c r="BB459" s="43"/>
      <c r="BF459" s="43"/>
      <c r="BH459" s="43"/>
      <c r="BL459" s="43"/>
      <c r="BN459" s="43"/>
      <c r="BR459" s="43"/>
      <c r="BT459" s="43"/>
      <c r="BX459" s="43"/>
      <c r="BZ459" s="43"/>
      <c r="CD459" s="43"/>
      <c r="CF459" s="43"/>
      <c r="CJ459" s="43"/>
      <c r="CL459" s="43"/>
      <c r="CP459" s="43"/>
      <c r="CR459" s="43"/>
      <c r="CV459" s="43"/>
      <c r="CX459" s="43"/>
      <c r="DB459" s="43"/>
      <c r="DD459" s="43"/>
    </row>
    <row r="460">
      <c r="N460" s="43"/>
      <c r="AJ460" s="43"/>
      <c r="AN460" s="43"/>
      <c r="AP460" s="43"/>
      <c r="AT460" s="43"/>
      <c r="AV460" s="43"/>
      <c r="AZ460" s="43"/>
      <c r="BB460" s="43"/>
      <c r="BF460" s="43"/>
      <c r="BH460" s="43"/>
      <c r="BL460" s="43"/>
      <c r="BN460" s="43"/>
      <c r="BR460" s="43"/>
      <c r="BT460" s="43"/>
      <c r="BX460" s="43"/>
      <c r="BZ460" s="43"/>
      <c r="CD460" s="43"/>
      <c r="CF460" s="43"/>
      <c r="CJ460" s="43"/>
      <c r="CL460" s="43"/>
      <c r="CP460" s="43"/>
      <c r="CR460" s="43"/>
      <c r="CV460" s="43"/>
      <c r="CX460" s="43"/>
      <c r="DB460" s="43"/>
      <c r="DD460" s="43"/>
    </row>
    <row r="461">
      <c r="N461" s="43"/>
      <c r="AJ461" s="43"/>
      <c r="AN461" s="43"/>
      <c r="AP461" s="43"/>
      <c r="AT461" s="43"/>
      <c r="AV461" s="43"/>
      <c r="AZ461" s="43"/>
      <c r="BB461" s="43"/>
      <c r="BF461" s="43"/>
      <c r="BH461" s="43"/>
      <c r="BL461" s="43"/>
      <c r="BN461" s="43"/>
      <c r="BR461" s="43"/>
      <c r="BT461" s="43"/>
      <c r="BX461" s="43"/>
      <c r="BZ461" s="43"/>
      <c r="CD461" s="43"/>
      <c r="CF461" s="43"/>
      <c r="CJ461" s="43"/>
      <c r="CL461" s="43"/>
      <c r="CP461" s="43"/>
      <c r="CR461" s="43"/>
      <c r="CV461" s="43"/>
      <c r="CX461" s="43"/>
      <c r="DB461" s="43"/>
      <c r="DD461" s="43"/>
    </row>
    <row r="462">
      <c r="N462" s="43"/>
      <c r="AJ462" s="43"/>
      <c r="AN462" s="43"/>
      <c r="AP462" s="43"/>
      <c r="AT462" s="43"/>
      <c r="AV462" s="43"/>
      <c r="AZ462" s="43"/>
      <c r="BB462" s="43"/>
      <c r="BF462" s="43"/>
      <c r="BH462" s="43"/>
      <c r="BL462" s="43"/>
      <c r="BN462" s="43"/>
      <c r="BR462" s="43"/>
      <c r="BT462" s="43"/>
      <c r="BX462" s="43"/>
      <c r="BZ462" s="43"/>
      <c r="CD462" s="43"/>
      <c r="CF462" s="43"/>
      <c r="CJ462" s="43"/>
      <c r="CL462" s="43"/>
      <c r="CP462" s="43"/>
      <c r="CR462" s="43"/>
      <c r="CV462" s="43"/>
      <c r="CX462" s="43"/>
      <c r="DB462" s="43"/>
      <c r="DD462" s="43"/>
    </row>
    <row r="463">
      <c r="N463" s="43"/>
      <c r="AJ463" s="43"/>
      <c r="AN463" s="43"/>
      <c r="AP463" s="43"/>
      <c r="AT463" s="43"/>
      <c r="AV463" s="43"/>
      <c r="AZ463" s="43"/>
      <c r="BB463" s="43"/>
      <c r="BF463" s="43"/>
      <c r="BH463" s="43"/>
      <c r="BL463" s="43"/>
      <c r="BN463" s="43"/>
      <c r="BR463" s="43"/>
      <c r="BT463" s="43"/>
      <c r="BX463" s="43"/>
      <c r="BZ463" s="43"/>
      <c r="CD463" s="43"/>
      <c r="CF463" s="43"/>
      <c r="CJ463" s="43"/>
      <c r="CL463" s="43"/>
      <c r="CP463" s="43"/>
      <c r="CR463" s="43"/>
      <c r="CV463" s="43"/>
      <c r="CX463" s="43"/>
      <c r="DB463" s="43"/>
      <c r="DD463" s="43"/>
    </row>
    <row r="464">
      <c r="N464" s="43"/>
      <c r="AJ464" s="43"/>
      <c r="AN464" s="43"/>
      <c r="AP464" s="43"/>
      <c r="AT464" s="43"/>
      <c r="AV464" s="43"/>
      <c r="AZ464" s="43"/>
      <c r="BB464" s="43"/>
      <c r="BF464" s="43"/>
      <c r="BH464" s="43"/>
      <c r="BL464" s="43"/>
      <c r="BN464" s="43"/>
      <c r="BR464" s="43"/>
      <c r="BT464" s="43"/>
      <c r="BX464" s="43"/>
      <c r="BZ464" s="43"/>
      <c r="CD464" s="43"/>
      <c r="CF464" s="43"/>
      <c r="CJ464" s="43"/>
      <c r="CL464" s="43"/>
      <c r="CP464" s="43"/>
      <c r="CR464" s="43"/>
      <c r="CV464" s="43"/>
      <c r="CX464" s="43"/>
      <c r="DB464" s="43"/>
      <c r="DD464" s="43"/>
    </row>
    <row r="465">
      <c r="N465" s="43"/>
      <c r="AJ465" s="43"/>
      <c r="AN465" s="43"/>
      <c r="AP465" s="43"/>
      <c r="AT465" s="43"/>
      <c r="AV465" s="43"/>
      <c r="AZ465" s="43"/>
      <c r="BB465" s="43"/>
      <c r="BF465" s="43"/>
      <c r="BH465" s="43"/>
      <c r="BL465" s="43"/>
      <c r="BN465" s="43"/>
      <c r="BR465" s="43"/>
      <c r="BT465" s="43"/>
      <c r="BX465" s="43"/>
      <c r="BZ465" s="43"/>
      <c r="CD465" s="43"/>
      <c r="CF465" s="43"/>
      <c r="CJ465" s="43"/>
      <c r="CL465" s="43"/>
      <c r="CP465" s="43"/>
      <c r="CR465" s="43"/>
      <c r="CV465" s="43"/>
      <c r="CX465" s="43"/>
      <c r="DB465" s="43"/>
      <c r="DD465" s="43"/>
    </row>
    <row r="466">
      <c r="N466" s="43"/>
      <c r="AJ466" s="43"/>
      <c r="AN466" s="43"/>
      <c r="AP466" s="43"/>
      <c r="AT466" s="43"/>
      <c r="AV466" s="43"/>
      <c r="AZ466" s="43"/>
      <c r="BB466" s="43"/>
      <c r="BF466" s="43"/>
      <c r="BH466" s="43"/>
      <c r="BL466" s="43"/>
      <c r="BN466" s="43"/>
      <c r="BR466" s="43"/>
      <c r="BT466" s="43"/>
      <c r="BX466" s="43"/>
      <c r="BZ466" s="43"/>
      <c r="CD466" s="43"/>
      <c r="CF466" s="43"/>
      <c r="CJ466" s="43"/>
      <c r="CL466" s="43"/>
      <c r="CP466" s="43"/>
      <c r="CR466" s="43"/>
      <c r="CV466" s="43"/>
      <c r="CX466" s="43"/>
      <c r="DB466" s="43"/>
      <c r="DD466" s="43"/>
    </row>
    <row r="467">
      <c r="N467" s="43"/>
      <c r="AJ467" s="43"/>
      <c r="AN467" s="43"/>
      <c r="AP467" s="43"/>
      <c r="AT467" s="43"/>
      <c r="AV467" s="43"/>
      <c r="AZ467" s="43"/>
      <c r="BB467" s="43"/>
      <c r="BF467" s="43"/>
      <c r="BH467" s="43"/>
      <c r="BL467" s="43"/>
      <c r="BN467" s="43"/>
      <c r="BR467" s="43"/>
      <c r="BT467" s="43"/>
      <c r="BX467" s="43"/>
      <c r="BZ467" s="43"/>
      <c r="CD467" s="43"/>
      <c r="CF467" s="43"/>
      <c r="CJ467" s="43"/>
      <c r="CL467" s="43"/>
      <c r="CP467" s="43"/>
      <c r="CR467" s="43"/>
      <c r="CV467" s="43"/>
      <c r="CX467" s="43"/>
      <c r="DB467" s="43"/>
      <c r="DD467" s="43"/>
    </row>
    <row r="468">
      <c r="N468" s="43"/>
      <c r="AJ468" s="43"/>
      <c r="AN468" s="43"/>
      <c r="AP468" s="43"/>
      <c r="AT468" s="43"/>
      <c r="AV468" s="43"/>
      <c r="AZ468" s="43"/>
      <c r="BB468" s="43"/>
      <c r="BF468" s="43"/>
      <c r="BH468" s="43"/>
      <c r="BL468" s="43"/>
      <c r="BN468" s="43"/>
      <c r="BR468" s="43"/>
      <c r="BT468" s="43"/>
      <c r="BX468" s="43"/>
      <c r="BZ468" s="43"/>
      <c r="CD468" s="43"/>
      <c r="CF468" s="43"/>
      <c r="CJ468" s="43"/>
      <c r="CL468" s="43"/>
      <c r="CP468" s="43"/>
      <c r="CR468" s="43"/>
      <c r="CV468" s="43"/>
      <c r="CX468" s="43"/>
      <c r="DB468" s="43"/>
      <c r="DD468" s="43"/>
    </row>
    <row r="469">
      <c r="N469" s="43"/>
      <c r="AJ469" s="43"/>
      <c r="AN469" s="43"/>
      <c r="AP469" s="43"/>
      <c r="AT469" s="43"/>
      <c r="AV469" s="43"/>
      <c r="AZ469" s="43"/>
      <c r="BB469" s="43"/>
      <c r="BF469" s="43"/>
      <c r="BH469" s="43"/>
      <c r="BL469" s="43"/>
      <c r="BN469" s="43"/>
      <c r="BR469" s="43"/>
      <c r="BT469" s="43"/>
      <c r="BX469" s="43"/>
      <c r="BZ469" s="43"/>
      <c r="CD469" s="43"/>
      <c r="CF469" s="43"/>
      <c r="CJ469" s="43"/>
      <c r="CL469" s="43"/>
      <c r="CP469" s="43"/>
      <c r="CR469" s="43"/>
      <c r="CV469" s="43"/>
      <c r="CX469" s="43"/>
      <c r="DB469" s="43"/>
      <c r="DD469" s="43"/>
    </row>
    <row r="470">
      <c r="N470" s="43"/>
      <c r="AJ470" s="43"/>
      <c r="AN470" s="43"/>
      <c r="AP470" s="43"/>
      <c r="AT470" s="43"/>
      <c r="AV470" s="43"/>
      <c r="AZ470" s="43"/>
      <c r="BB470" s="43"/>
      <c r="BF470" s="43"/>
      <c r="BH470" s="43"/>
      <c r="BL470" s="43"/>
      <c r="BN470" s="43"/>
      <c r="BR470" s="43"/>
      <c r="BT470" s="43"/>
      <c r="BX470" s="43"/>
      <c r="BZ470" s="43"/>
      <c r="CD470" s="43"/>
      <c r="CF470" s="43"/>
      <c r="CJ470" s="43"/>
      <c r="CL470" s="43"/>
      <c r="CP470" s="43"/>
      <c r="CR470" s="43"/>
      <c r="CV470" s="43"/>
      <c r="CX470" s="43"/>
      <c r="DB470" s="43"/>
      <c r="DD470" s="43"/>
    </row>
    <row r="471">
      <c r="N471" s="43"/>
      <c r="AJ471" s="43"/>
      <c r="AN471" s="43"/>
      <c r="AP471" s="43"/>
      <c r="AT471" s="43"/>
      <c r="AV471" s="43"/>
      <c r="AZ471" s="43"/>
      <c r="BB471" s="43"/>
      <c r="BF471" s="43"/>
      <c r="BH471" s="43"/>
      <c r="BL471" s="43"/>
      <c r="BN471" s="43"/>
      <c r="BR471" s="43"/>
      <c r="BT471" s="43"/>
      <c r="BX471" s="43"/>
      <c r="BZ471" s="43"/>
      <c r="CD471" s="43"/>
      <c r="CF471" s="43"/>
      <c r="CJ471" s="43"/>
      <c r="CL471" s="43"/>
      <c r="CP471" s="43"/>
      <c r="CR471" s="43"/>
      <c r="CV471" s="43"/>
      <c r="CX471" s="43"/>
      <c r="DB471" s="43"/>
      <c r="DD471" s="43"/>
    </row>
    <row r="472">
      <c r="N472" s="43"/>
      <c r="AJ472" s="43"/>
      <c r="AN472" s="43"/>
      <c r="AP472" s="43"/>
      <c r="AT472" s="43"/>
      <c r="AV472" s="43"/>
      <c r="AZ472" s="43"/>
      <c r="BB472" s="43"/>
      <c r="BF472" s="43"/>
      <c r="BH472" s="43"/>
      <c r="BL472" s="43"/>
      <c r="BN472" s="43"/>
      <c r="BR472" s="43"/>
      <c r="BT472" s="43"/>
      <c r="BX472" s="43"/>
      <c r="BZ472" s="43"/>
      <c r="CD472" s="43"/>
      <c r="CF472" s="43"/>
      <c r="CJ472" s="43"/>
      <c r="CL472" s="43"/>
      <c r="CP472" s="43"/>
      <c r="CR472" s="43"/>
      <c r="CV472" s="43"/>
      <c r="CX472" s="43"/>
      <c r="DB472" s="43"/>
      <c r="DD472" s="43"/>
    </row>
    <row r="473">
      <c r="N473" s="43"/>
      <c r="AJ473" s="43"/>
      <c r="AN473" s="43"/>
      <c r="AP473" s="43"/>
      <c r="AT473" s="43"/>
      <c r="AV473" s="43"/>
      <c r="AZ473" s="43"/>
      <c r="BB473" s="43"/>
      <c r="BF473" s="43"/>
      <c r="BH473" s="43"/>
      <c r="BL473" s="43"/>
      <c r="BN473" s="43"/>
      <c r="BR473" s="43"/>
      <c r="BT473" s="43"/>
      <c r="BX473" s="43"/>
      <c r="BZ473" s="43"/>
      <c r="CD473" s="43"/>
      <c r="CF473" s="43"/>
      <c r="CJ473" s="43"/>
      <c r="CL473" s="43"/>
      <c r="CP473" s="43"/>
      <c r="CR473" s="43"/>
      <c r="CV473" s="43"/>
      <c r="CX473" s="43"/>
      <c r="DB473" s="43"/>
      <c r="DD473" s="43"/>
    </row>
    <row r="474">
      <c r="N474" s="43"/>
      <c r="AJ474" s="43"/>
      <c r="AN474" s="43"/>
      <c r="AP474" s="43"/>
      <c r="AT474" s="43"/>
      <c r="AV474" s="43"/>
      <c r="AZ474" s="43"/>
      <c r="BB474" s="43"/>
      <c r="BF474" s="43"/>
      <c r="BH474" s="43"/>
      <c r="BL474" s="43"/>
      <c r="BN474" s="43"/>
      <c r="BR474" s="43"/>
      <c r="BT474" s="43"/>
      <c r="BX474" s="43"/>
      <c r="BZ474" s="43"/>
      <c r="CD474" s="43"/>
      <c r="CF474" s="43"/>
      <c r="CJ474" s="43"/>
      <c r="CL474" s="43"/>
      <c r="CP474" s="43"/>
      <c r="CR474" s="43"/>
      <c r="CV474" s="43"/>
      <c r="CX474" s="43"/>
      <c r="DB474" s="43"/>
      <c r="DD474" s="43"/>
    </row>
    <row r="475">
      <c r="N475" s="43"/>
      <c r="AJ475" s="43"/>
      <c r="AN475" s="43"/>
      <c r="AP475" s="43"/>
      <c r="AT475" s="43"/>
      <c r="AV475" s="43"/>
      <c r="AZ475" s="43"/>
      <c r="BB475" s="43"/>
      <c r="BF475" s="43"/>
      <c r="BH475" s="43"/>
      <c r="BL475" s="43"/>
      <c r="BN475" s="43"/>
      <c r="BR475" s="43"/>
      <c r="BT475" s="43"/>
      <c r="BX475" s="43"/>
      <c r="BZ475" s="43"/>
      <c r="CD475" s="43"/>
      <c r="CF475" s="43"/>
      <c r="CJ475" s="43"/>
      <c r="CL475" s="43"/>
      <c r="CP475" s="43"/>
      <c r="CR475" s="43"/>
      <c r="CV475" s="43"/>
      <c r="CX475" s="43"/>
      <c r="DB475" s="43"/>
      <c r="DD475" s="43"/>
    </row>
    <row r="476">
      <c r="N476" s="43"/>
      <c r="AJ476" s="43"/>
      <c r="AN476" s="43"/>
      <c r="AP476" s="43"/>
      <c r="AT476" s="43"/>
      <c r="AV476" s="43"/>
      <c r="AZ476" s="43"/>
      <c r="BB476" s="43"/>
      <c r="BF476" s="43"/>
      <c r="BH476" s="43"/>
      <c r="BL476" s="43"/>
      <c r="BN476" s="43"/>
      <c r="BR476" s="43"/>
      <c r="BT476" s="43"/>
      <c r="BX476" s="43"/>
      <c r="BZ476" s="43"/>
      <c r="CD476" s="43"/>
      <c r="CF476" s="43"/>
      <c r="CJ476" s="43"/>
      <c r="CL476" s="43"/>
      <c r="CP476" s="43"/>
      <c r="CR476" s="43"/>
      <c r="CV476" s="43"/>
      <c r="CX476" s="43"/>
      <c r="DB476" s="43"/>
      <c r="DD476" s="43"/>
    </row>
    <row r="477">
      <c r="N477" s="43"/>
      <c r="AJ477" s="43"/>
      <c r="AN477" s="43"/>
      <c r="AP477" s="43"/>
      <c r="AT477" s="43"/>
      <c r="AV477" s="43"/>
      <c r="AZ477" s="43"/>
      <c r="BB477" s="43"/>
      <c r="BF477" s="43"/>
      <c r="BH477" s="43"/>
      <c r="BL477" s="43"/>
      <c r="BN477" s="43"/>
      <c r="BR477" s="43"/>
      <c r="BT477" s="43"/>
      <c r="BX477" s="43"/>
      <c r="BZ477" s="43"/>
      <c r="CD477" s="43"/>
      <c r="CF477" s="43"/>
      <c r="CJ477" s="43"/>
      <c r="CL477" s="43"/>
      <c r="CP477" s="43"/>
      <c r="CR477" s="43"/>
      <c r="CV477" s="43"/>
      <c r="CX477" s="43"/>
      <c r="DB477" s="43"/>
      <c r="DD477" s="43"/>
    </row>
    <row r="478">
      <c r="N478" s="43"/>
      <c r="AJ478" s="43"/>
      <c r="AN478" s="43"/>
      <c r="AP478" s="43"/>
      <c r="AT478" s="43"/>
      <c r="AV478" s="43"/>
      <c r="AZ478" s="43"/>
      <c r="BB478" s="43"/>
      <c r="BF478" s="43"/>
      <c r="BH478" s="43"/>
      <c r="BL478" s="43"/>
      <c r="BN478" s="43"/>
      <c r="BR478" s="43"/>
      <c r="BT478" s="43"/>
      <c r="BX478" s="43"/>
      <c r="BZ478" s="43"/>
      <c r="CD478" s="43"/>
      <c r="CF478" s="43"/>
      <c r="CJ478" s="43"/>
      <c r="CL478" s="43"/>
      <c r="CP478" s="43"/>
      <c r="CR478" s="43"/>
      <c r="CV478" s="43"/>
      <c r="CX478" s="43"/>
      <c r="DB478" s="43"/>
      <c r="DD478" s="43"/>
    </row>
    <row r="479">
      <c r="N479" s="43"/>
      <c r="AJ479" s="43"/>
      <c r="AN479" s="43"/>
      <c r="AP479" s="43"/>
      <c r="AT479" s="43"/>
      <c r="AV479" s="43"/>
      <c r="AZ479" s="43"/>
      <c r="BB479" s="43"/>
      <c r="BF479" s="43"/>
      <c r="BH479" s="43"/>
      <c r="BL479" s="43"/>
      <c r="BN479" s="43"/>
      <c r="BR479" s="43"/>
      <c r="BT479" s="43"/>
      <c r="BX479" s="43"/>
      <c r="BZ479" s="43"/>
      <c r="CD479" s="43"/>
      <c r="CF479" s="43"/>
      <c r="CJ479" s="43"/>
      <c r="CL479" s="43"/>
      <c r="CP479" s="43"/>
      <c r="CR479" s="43"/>
      <c r="CV479" s="43"/>
      <c r="CX479" s="43"/>
      <c r="DB479" s="43"/>
      <c r="DD479" s="43"/>
    </row>
    <row r="480">
      <c r="N480" s="43"/>
      <c r="AJ480" s="43"/>
      <c r="AN480" s="43"/>
      <c r="AP480" s="43"/>
      <c r="AT480" s="43"/>
      <c r="AV480" s="43"/>
      <c r="AZ480" s="43"/>
      <c r="BB480" s="43"/>
      <c r="BF480" s="43"/>
      <c r="BH480" s="43"/>
      <c r="BL480" s="43"/>
      <c r="BN480" s="43"/>
      <c r="BR480" s="43"/>
      <c r="BT480" s="43"/>
      <c r="BX480" s="43"/>
      <c r="BZ480" s="43"/>
      <c r="CD480" s="43"/>
      <c r="CF480" s="43"/>
      <c r="CJ480" s="43"/>
      <c r="CL480" s="43"/>
      <c r="CP480" s="43"/>
      <c r="CR480" s="43"/>
      <c r="CV480" s="43"/>
      <c r="CX480" s="43"/>
      <c r="DB480" s="43"/>
      <c r="DD480" s="43"/>
    </row>
    <row r="481">
      <c r="N481" s="43"/>
      <c r="AJ481" s="43"/>
      <c r="AN481" s="43"/>
      <c r="AP481" s="43"/>
      <c r="AT481" s="43"/>
      <c r="AV481" s="43"/>
      <c r="AZ481" s="43"/>
      <c r="BB481" s="43"/>
      <c r="BF481" s="43"/>
      <c r="BH481" s="43"/>
      <c r="BL481" s="43"/>
      <c r="BN481" s="43"/>
      <c r="BR481" s="43"/>
      <c r="BT481" s="43"/>
      <c r="BX481" s="43"/>
      <c r="BZ481" s="43"/>
      <c r="CD481" s="43"/>
      <c r="CF481" s="43"/>
      <c r="CJ481" s="43"/>
      <c r="CL481" s="43"/>
      <c r="CP481" s="43"/>
      <c r="CR481" s="43"/>
      <c r="CV481" s="43"/>
      <c r="CX481" s="43"/>
      <c r="DB481" s="43"/>
      <c r="DD481" s="43"/>
    </row>
    <row r="482">
      <c r="N482" s="43"/>
      <c r="AJ482" s="43"/>
      <c r="AN482" s="43"/>
      <c r="AP482" s="43"/>
      <c r="AT482" s="43"/>
      <c r="AV482" s="43"/>
      <c r="AZ482" s="43"/>
      <c r="BB482" s="43"/>
      <c r="BF482" s="43"/>
      <c r="BH482" s="43"/>
      <c r="BL482" s="43"/>
      <c r="BN482" s="43"/>
      <c r="BR482" s="43"/>
      <c r="BT482" s="43"/>
      <c r="BX482" s="43"/>
      <c r="BZ482" s="43"/>
      <c r="CD482" s="43"/>
      <c r="CF482" s="43"/>
      <c r="CJ482" s="43"/>
      <c r="CL482" s="43"/>
      <c r="CP482" s="43"/>
      <c r="CR482" s="43"/>
      <c r="CV482" s="43"/>
      <c r="CX482" s="43"/>
      <c r="DB482" s="43"/>
      <c r="DD482" s="43"/>
    </row>
    <row r="483">
      <c r="N483" s="43"/>
      <c r="AJ483" s="43"/>
      <c r="AN483" s="43"/>
      <c r="AP483" s="43"/>
      <c r="AT483" s="43"/>
      <c r="AV483" s="43"/>
      <c r="AZ483" s="43"/>
      <c r="BB483" s="43"/>
      <c r="BF483" s="43"/>
      <c r="BH483" s="43"/>
      <c r="BL483" s="43"/>
      <c r="BN483" s="43"/>
      <c r="BR483" s="43"/>
      <c r="BT483" s="43"/>
      <c r="BX483" s="43"/>
      <c r="BZ483" s="43"/>
      <c r="CD483" s="43"/>
      <c r="CF483" s="43"/>
      <c r="CJ483" s="43"/>
      <c r="CL483" s="43"/>
      <c r="CP483" s="43"/>
      <c r="CR483" s="43"/>
      <c r="CV483" s="43"/>
      <c r="CX483" s="43"/>
      <c r="DB483" s="43"/>
      <c r="DD483" s="43"/>
    </row>
    <row r="484">
      <c r="N484" s="43"/>
      <c r="AJ484" s="43"/>
      <c r="AN484" s="43"/>
      <c r="AP484" s="43"/>
      <c r="AT484" s="43"/>
      <c r="AV484" s="43"/>
      <c r="AZ484" s="43"/>
      <c r="BB484" s="43"/>
      <c r="BF484" s="43"/>
      <c r="BH484" s="43"/>
      <c r="BL484" s="43"/>
      <c r="BN484" s="43"/>
      <c r="BR484" s="43"/>
      <c r="BT484" s="43"/>
      <c r="BX484" s="43"/>
      <c r="BZ484" s="43"/>
      <c r="CD484" s="43"/>
      <c r="CF484" s="43"/>
      <c r="CJ484" s="43"/>
      <c r="CL484" s="43"/>
      <c r="CP484" s="43"/>
      <c r="CR484" s="43"/>
      <c r="CV484" s="43"/>
      <c r="CX484" s="43"/>
      <c r="DB484" s="43"/>
      <c r="DD484" s="43"/>
    </row>
    <row r="485">
      <c r="N485" s="43"/>
      <c r="AJ485" s="43"/>
      <c r="AN485" s="43"/>
      <c r="AP485" s="43"/>
      <c r="AT485" s="43"/>
      <c r="AV485" s="43"/>
      <c r="AZ485" s="43"/>
      <c r="BB485" s="43"/>
      <c r="BF485" s="43"/>
      <c r="BH485" s="43"/>
      <c r="BL485" s="43"/>
      <c r="BN485" s="43"/>
      <c r="BR485" s="43"/>
      <c r="BT485" s="43"/>
      <c r="BX485" s="43"/>
      <c r="BZ485" s="43"/>
      <c r="CD485" s="43"/>
      <c r="CF485" s="43"/>
      <c r="CJ485" s="43"/>
      <c r="CL485" s="43"/>
      <c r="CP485" s="43"/>
      <c r="CR485" s="43"/>
      <c r="CV485" s="43"/>
      <c r="CX485" s="43"/>
      <c r="DB485" s="43"/>
      <c r="DD485" s="43"/>
    </row>
    <row r="486">
      <c r="N486" s="43"/>
      <c r="AJ486" s="43"/>
      <c r="AN486" s="43"/>
      <c r="AP486" s="43"/>
      <c r="AT486" s="43"/>
      <c r="AV486" s="43"/>
      <c r="AZ486" s="43"/>
      <c r="BB486" s="43"/>
      <c r="BF486" s="43"/>
      <c r="BH486" s="43"/>
      <c r="BL486" s="43"/>
      <c r="BN486" s="43"/>
      <c r="BR486" s="43"/>
      <c r="BT486" s="43"/>
      <c r="BX486" s="43"/>
      <c r="BZ486" s="43"/>
      <c r="CD486" s="43"/>
      <c r="CF486" s="43"/>
      <c r="CJ486" s="43"/>
      <c r="CL486" s="43"/>
      <c r="CP486" s="43"/>
      <c r="CR486" s="43"/>
      <c r="CV486" s="43"/>
      <c r="CX486" s="43"/>
      <c r="DB486" s="43"/>
      <c r="DD486" s="43"/>
    </row>
    <row r="487">
      <c r="N487" s="43"/>
      <c r="AJ487" s="43"/>
      <c r="AN487" s="43"/>
      <c r="AP487" s="43"/>
      <c r="AT487" s="43"/>
      <c r="AV487" s="43"/>
      <c r="AZ487" s="43"/>
      <c r="BB487" s="43"/>
      <c r="BF487" s="43"/>
      <c r="BH487" s="43"/>
      <c r="BL487" s="43"/>
      <c r="BN487" s="43"/>
      <c r="BR487" s="43"/>
      <c r="BT487" s="43"/>
      <c r="BX487" s="43"/>
      <c r="BZ487" s="43"/>
      <c r="CD487" s="43"/>
      <c r="CF487" s="43"/>
      <c r="CJ487" s="43"/>
      <c r="CL487" s="43"/>
      <c r="CP487" s="43"/>
      <c r="CR487" s="43"/>
      <c r="CV487" s="43"/>
      <c r="CX487" s="43"/>
      <c r="DB487" s="43"/>
      <c r="DD487" s="43"/>
    </row>
    <row r="488">
      <c r="N488" s="43"/>
      <c r="AJ488" s="43"/>
      <c r="AN488" s="43"/>
      <c r="AP488" s="43"/>
      <c r="AT488" s="43"/>
      <c r="AV488" s="43"/>
      <c r="AZ488" s="43"/>
      <c r="BB488" s="43"/>
      <c r="BF488" s="43"/>
      <c r="BH488" s="43"/>
      <c r="BL488" s="43"/>
      <c r="BN488" s="43"/>
      <c r="BR488" s="43"/>
      <c r="BT488" s="43"/>
      <c r="BX488" s="43"/>
      <c r="BZ488" s="43"/>
      <c r="CD488" s="43"/>
      <c r="CF488" s="43"/>
      <c r="CJ488" s="43"/>
      <c r="CL488" s="43"/>
      <c r="CP488" s="43"/>
      <c r="CR488" s="43"/>
      <c r="CV488" s="43"/>
      <c r="CX488" s="43"/>
      <c r="DB488" s="43"/>
      <c r="DD488" s="43"/>
    </row>
    <row r="489">
      <c r="N489" s="43"/>
      <c r="AJ489" s="43"/>
      <c r="AN489" s="43"/>
      <c r="AP489" s="43"/>
      <c r="AT489" s="43"/>
      <c r="AV489" s="43"/>
      <c r="AZ489" s="43"/>
      <c r="BB489" s="43"/>
      <c r="BF489" s="43"/>
      <c r="BH489" s="43"/>
      <c r="BL489" s="43"/>
      <c r="BN489" s="43"/>
      <c r="BR489" s="43"/>
      <c r="BT489" s="43"/>
      <c r="BX489" s="43"/>
      <c r="BZ489" s="43"/>
      <c r="CD489" s="43"/>
      <c r="CF489" s="43"/>
      <c r="CJ489" s="43"/>
      <c r="CL489" s="43"/>
      <c r="CP489" s="43"/>
      <c r="CR489" s="43"/>
      <c r="CV489" s="43"/>
      <c r="CX489" s="43"/>
      <c r="DB489" s="43"/>
      <c r="DD489" s="43"/>
    </row>
    <row r="490">
      <c r="N490" s="43"/>
      <c r="AJ490" s="43"/>
      <c r="AN490" s="43"/>
      <c r="AP490" s="43"/>
      <c r="AT490" s="43"/>
      <c r="AV490" s="43"/>
      <c r="AZ490" s="43"/>
      <c r="BB490" s="43"/>
      <c r="BF490" s="43"/>
      <c r="BH490" s="43"/>
      <c r="BL490" s="43"/>
      <c r="BN490" s="43"/>
      <c r="BR490" s="43"/>
      <c r="BT490" s="43"/>
      <c r="BX490" s="43"/>
      <c r="BZ490" s="43"/>
      <c r="CD490" s="43"/>
      <c r="CF490" s="43"/>
      <c r="CJ490" s="43"/>
      <c r="CL490" s="43"/>
      <c r="CP490" s="43"/>
      <c r="CR490" s="43"/>
      <c r="CV490" s="43"/>
      <c r="CX490" s="43"/>
      <c r="DB490" s="43"/>
      <c r="DD490" s="43"/>
    </row>
    <row r="491">
      <c r="N491" s="43"/>
      <c r="AJ491" s="43"/>
      <c r="AN491" s="43"/>
      <c r="AP491" s="43"/>
      <c r="AT491" s="43"/>
      <c r="AV491" s="43"/>
      <c r="AZ491" s="43"/>
      <c r="BB491" s="43"/>
      <c r="BF491" s="43"/>
      <c r="BH491" s="43"/>
      <c r="BL491" s="43"/>
      <c r="BN491" s="43"/>
      <c r="BR491" s="43"/>
      <c r="BT491" s="43"/>
      <c r="BX491" s="43"/>
      <c r="BZ491" s="43"/>
      <c r="CD491" s="43"/>
      <c r="CF491" s="43"/>
      <c r="CJ491" s="43"/>
      <c r="CL491" s="43"/>
      <c r="CP491" s="43"/>
      <c r="CR491" s="43"/>
      <c r="CV491" s="43"/>
      <c r="CX491" s="43"/>
      <c r="DB491" s="43"/>
      <c r="DD491" s="43"/>
    </row>
    <row r="492">
      <c r="N492" s="43"/>
      <c r="AJ492" s="43"/>
      <c r="AN492" s="43"/>
      <c r="AP492" s="43"/>
      <c r="AT492" s="43"/>
      <c r="AV492" s="43"/>
      <c r="AZ492" s="43"/>
      <c r="BB492" s="43"/>
      <c r="BF492" s="43"/>
      <c r="BH492" s="43"/>
      <c r="BL492" s="43"/>
      <c r="BN492" s="43"/>
      <c r="BR492" s="43"/>
      <c r="BT492" s="43"/>
      <c r="BX492" s="43"/>
      <c r="BZ492" s="43"/>
      <c r="CD492" s="43"/>
      <c r="CF492" s="43"/>
      <c r="CJ492" s="43"/>
      <c r="CL492" s="43"/>
      <c r="CP492" s="43"/>
      <c r="CR492" s="43"/>
      <c r="CV492" s="43"/>
      <c r="CX492" s="43"/>
      <c r="DB492" s="43"/>
      <c r="DD492" s="43"/>
    </row>
    <row r="493">
      <c r="N493" s="43"/>
      <c r="AJ493" s="43"/>
      <c r="AN493" s="43"/>
      <c r="AP493" s="43"/>
      <c r="AT493" s="43"/>
      <c r="AV493" s="43"/>
      <c r="AZ493" s="43"/>
      <c r="BB493" s="43"/>
      <c r="BF493" s="43"/>
      <c r="BH493" s="43"/>
      <c r="BL493" s="43"/>
      <c r="BN493" s="43"/>
      <c r="BR493" s="43"/>
      <c r="BT493" s="43"/>
      <c r="BX493" s="43"/>
      <c r="BZ493" s="43"/>
      <c r="CD493" s="43"/>
      <c r="CF493" s="43"/>
      <c r="CJ493" s="43"/>
      <c r="CL493" s="43"/>
      <c r="CP493" s="43"/>
      <c r="CR493" s="43"/>
      <c r="CV493" s="43"/>
      <c r="CX493" s="43"/>
      <c r="DB493" s="43"/>
      <c r="DD493" s="43"/>
    </row>
    <row r="494">
      <c r="N494" s="43"/>
      <c r="AJ494" s="43"/>
      <c r="AN494" s="43"/>
      <c r="AP494" s="43"/>
      <c r="AT494" s="43"/>
      <c r="AV494" s="43"/>
      <c r="AZ494" s="43"/>
      <c r="BB494" s="43"/>
      <c r="BF494" s="43"/>
      <c r="BH494" s="43"/>
      <c r="BL494" s="43"/>
      <c r="BN494" s="43"/>
      <c r="BR494" s="43"/>
      <c r="BT494" s="43"/>
      <c r="BX494" s="43"/>
      <c r="BZ494" s="43"/>
      <c r="CD494" s="43"/>
      <c r="CF494" s="43"/>
      <c r="CJ494" s="43"/>
      <c r="CL494" s="43"/>
      <c r="CP494" s="43"/>
      <c r="CR494" s="43"/>
      <c r="CV494" s="43"/>
      <c r="CX494" s="43"/>
      <c r="DB494" s="43"/>
      <c r="DD494" s="43"/>
    </row>
    <row r="495">
      <c r="N495" s="43"/>
      <c r="AJ495" s="43"/>
      <c r="AN495" s="43"/>
      <c r="AP495" s="43"/>
      <c r="AT495" s="43"/>
      <c r="AV495" s="43"/>
      <c r="AZ495" s="43"/>
      <c r="BB495" s="43"/>
      <c r="BF495" s="43"/>
      <c r="BH495" s="43"/>
      <c r="BL495" s="43"/>
      <c r="BN495" s="43"/>
      <c r="BR495" s="43"/>
      <c r="BT495" s="43"/>
      <c r="BX495" s="43"/>
      <c r="BZ495" s="43"/>
      <c r="CD495" s="43"/>
      <c r="CF495" s="43"/>
      <c r="CJ495" s="43"/>
      <c r="CL495" s="43"/>
      <c r="CP495" s="43"/>
      <c r="CR495" s="43"/>
      <c r="CV495" s="43"/>
      <c r="CX495" s="43"/>
      <c r="DB495" s="43"/>
      <c r="DD495" s="43"/>
    </row>
    <row r="496">
      <c r="N496" s="43"/>
      <c r="AJ496" s="43"/>
      <c r="AN496" s="43"/>
      <c r="AP496" s="43"/>
      <c r="AT496" s="43"/>
      <c r="AV496" s="43"/>
      <c r="AZ496" s="43"/>
      <c r="BB496" s="43"/>
      <c r="BF496" s="43"/>
      <c r="BH496" s="43"/>
      <c r="BL496" s="43"/>
      <c r="BN496" s="43"/>
      <c r="BR496" s="43"/>
      <c r="BT496" s="43"/>
      <c r="BX496" s="43"/>
      <c r="BZ496" s="43"/>
      <c r="CD496" s="43"/>
      <c r="CF496" s="43"/>
      <c r="CJ496" s="43"/>
      <c r="CL496" s="43"/>
      <c r="CP496" s="43"/>
      <c r="CR496" s="43"/>
      <c r="CV496" s="43"/>
      <c r="CX496" s="43"/>
      <c r="DB496" s="43"/>
      <c r="DD496" s="43"/>
    </row>
    <row r="497">
      <c r="N497" s="43"/>
      <c r="AJ497" s="43"/>
      <c r="AN497" s="43"/>
      <c r="AP497" s="43"/>
      <c r="AT497" s="43"/>
      <c r="AV497" s="43"/>
      <c r="AZ497" s="43"/>
      <c r="BB497" s="43"/>
      <c r="BF497" s="43"/>
      <c r="BH497" s="43"/>
      <c r="BL497" s="43"/>
      <c r="BN497" s="43"/>
      <c r="BR497" s="43"/>
      <c r="BT497" s="43"/>
      <c r="BX497" s="43"/>
      <c r="BZ497" s="43"/>
      <c r="CD497" s="43"/>
      <c r="CF497" s="43"/>
      <c r="CJ497" s="43"/>
      <c r="CL497" s="43"/>
      <c r="CP497" s="43"/>
      <c r="CR497" s="43"/>
      <c r="CV497" s="43"/>
      <c r="CX497" s="43"/>
      <c r="DB497" s="43"/>
      <c r="DD497" s="43"/>
    </row>
    <row r="498">
      <c r="N498" s="43"/>
      <c r="AJ498" s="43"/>
      <c r="AN498" s="43"/>
      <c r="AP498" s="43"/>
      <c r="AT498" s="43"/>
      <c r="AV498" s="43"/>
      <c r="AZ498" s="43"/>
      <c r="BB498" s="43"/>
      <c r="BF498" s="43"/>
      <c r="BH498" s="43"/>
      <c r="BL498" s="43"/>
      <c r="BN498" s="43"/>
      <c r="BR498" s="43"/>
      <c r="BT498" s="43"/>
      <c r="BX498" s="43"/>
      <c r="BZ498" s="43"/>
      <c r="CD498" s="43"/>
      <c r="CF498" s="43"/>
      <c r="CJ498" s="43"/>
      <c r="CL498" s="43"/>
      <c r="CP498" s="43"/>
      <c r="CR498" s="43"/>
      <c r="CV498" s="43"/>
      <c r="CX498" s="43"/>
      <c r="DB498" s="43"/>
      <c r="DD498" s="43"/>
    </row>
    <row r="499">
      <c r="N499" s="43"/>
      <c r="AJ499" s="43"/>
      <c r="AN499" s="43"/>
      <c r="AP499" s="43"/>
      <c r="AT499" s="43"/>
      <c r="AV499" s="43"/>
      <c r="AZ499" s="43"/>
      <c r="BB499" s="43"/>
      <c r="BF499" s="43"/>
      <c r="BH499" s="43"/>
      <c r="BL499" s="43"/>
      <c r="BN499" s="43"/>
      <c r="BR499" s="43"/>
      <c r="BT499" s="43"/>
      <c r="BX499" s="43"/>
      <c r="BZ499" s="43"/>
      <c r="CD499" s="43"/>
      <c r="CF499" s="43"/>
      <c r="CJ499" s="43"/>
      <c r="CL499" s="43"/>
      <c r="CP499" s="43"/>
      <c r="CR499" s="43"/>
      <c r="CV499" s="43"/>
      <c r="CX499" s="43"/>
      <c r="DB499" s="43"/>
      <c r="DD499" s="43"/>
    </row>
    <row r="500">
      <c r="N500" s="43"/>
      <c r="AJ500" s="43"/>
      <c r="AN500" s="43"/>
      <c r="AP500" s="43"/>
      <c r="AT500" s="43"/>
      <c r="AV500" s="43"/>
      <c r="AZ500" s="43"/>
      <c r="BB500" s="43"/>
      <c r="BF500" s="43"/>
      <c r="BH500" s="43"/>
      <c r="BL500" s="43"/>
      <c r="BN500" s="43"/>
      <c r="BR500" s="43"/>
      <c r="BT500" s="43"/>
      <c r="BX500" s="43"/>
      <c r="BZ500" s="43"/>
      <c r="CD500" s="43"/>
      <c r="CF500" s="43"/>
      <c r="CJ500" s="43"/>
      <c r="CL500" s="43"/>
      <c r="CP500" s="43"/>
      <c r="CR500" s="43"/>
      <c r="CV500" s="43"/>
      <c r="CX500" s="43"/>
      <c r="DB500" s="43"/>
      <c r="DD500" s="43"/>
    </row>
    <row r="501">
      <c r="N501" s="43"/>
      <c r="AJ501" s="43"/>
      <c r="AN501" s="43"/>
      <c r="AP501" s="43"/>
      <c r="AT501" s="43"/>
      <c r="AV501" s="43"/>
      <c r="AZ501" s="43"/>
      <c r="BB501" s="43"/>
      <c r="BF501" s="43"/>
      <c r="BH501" s="43"/>
      <c r="BL501" s="43"/>
      <c r="BN501" s="43"/>
      <c r="BR501" s="43"/>
      <c r="BT501" s="43"/>
      <c r="BX501" s="43"/>
      <c r="BZ501" s="43"/>
      <c r="CD501" s="43"/>
      <c r="CF501" s="43"/>
      <c r="CJ501" s="43"/>
      <c r="CL501" s="43"/>
      <c r="CP501" s="43"/>
      <c r="CR501" s="43"/>
      <c r="CV501" s="43"/>
      <c r="CX501" s="43"/>
      <c r="DB501" s="43"/>
      <c r="DD501" s="43"/>
    </row>
    <row r="502">
      <c r="N502" s="43"/>
      <c r="AJ502" s="43"/>
      <c r="AN502" s="43"/>
      <c r="AP502" s="43"/>
      <c r="AT502" s="43"/>
      <c r="AV502" s="43"/>
      <c r="AZ502" s="43"/>
      <c r="BB502" s="43"/>
      <c r="BF502" s="43"/>
      <c r="BH502" s="43"/>
      <c r="BL502" s="43"/>
      <c r="BN502" s="43"/>
      <c r="BR502" s="43"/>
      <c r="BT502" s="43"/>
      <c r="BX502" s="43"/>
      <c r="BZ502" s="43"/>
      <c r="CD502" s="43"/>
      <c r="CF502" s="43"/>
      <c r="CJ502" s="43"/>
      <c r="CL502" s="43"/>
      <c r="CP502" s="43"/>
      <c r="CR502" s="43"/>
      <c r="CV502" s="43"/>
      <c r="CX502" s="43"/>
      <c r="DB502" s="43"/>
      <c r="DD502" s="43"/>
    </row>
    <row r="503">
      <c r="N503" s="43"/>
      <c r="AJ503" s="43"/>
      <c r="AN503" s="43"/>
      <c r="AP503" s="43"/>
      <c r="AT503" s="43"/>
      <c r="AV503" s="43"/>
      <c r="AZ503" s="43"/>
      <c r="BB503" s="43"/>
      <c r="BF503" s="43"/>
      <c r="BH503" s="43"/>
      <c r="BL503" s="43"/>
      <c r="BN503" s="43"/>
      <c r="BR503" s="43"/>
      <c r="BT503" s="43"/>
      <c r="BX503" s="43"/>
      <c r="BZ503" s="43"/>
      <c r="CD503" s="43"/>
      <c r="CF503" s="43"/>
      <c r="CJ503" s="43"/>
      <c r="CL503" s="43"/>
      <c r="CP503" s="43"/>
      <c r="CR503" s="43"/>
      <c r="CV503" s="43"/>
      <c r="CX503" s="43"/>
      <c r="DB503" s="43"/>
      <c r="DD503" s="43"/>
    </row>
    <row r="504">
      <c r="N504" s="43"/>
      <c r="AJ504" s="43"/>
      <c r="AN504" s="43"/>
      <c r="AP504" s="43"/>
      <c r="AT504" s="43"/>
      <c r="AV504" s="43"/>
      <c r="AZ504" s="43"/>
      <c r="BB504" s="43"/>
      <c r="BF504" s="43"/>
      <c r="BH504" s="43"/>
      <c r="BL504" s="43"/>
      <c r="BN504" s="43"/>
      <c r="BR504" s="43"/>
      <c r="BT504" s="43"/>
      <c r="BX504" s="43"/>
      <c r="BZ504" s="43"/>
      <c r="CD504" s="43"/>
      <c r="CF504" s="43"/>
      <c r="CJ504" s="43"/>
      <c r="CL504" s="43"/>
      <c r="CP504" s="43"/>
      <c r="CR504" s="43"/>
      <c r="CV504" s="43"/>
      <c r="CX504" s="43"/>
      <c r="DB504" s="43"/>
      <c r="DD504" s="43"/>
    </row>
    <row r="505">
      <c r="N505" s="43"/>
      <c r="AJ505" s="43"/>
      <c r="AN505" s="43"/>
      <c r="AP505" s="43"/>
      <c r="AT505" s="43"/>
      <c r="AV505" s="43"/>
      <c r="AZ505" s="43"/>
      <c r="BB505" s="43"/>
      <c r="BF505" s="43"/>
      <c r="BH505" s="43"/>
      <c r="BL505" s="43"/>
      <c r="BN505" s="43"/>
      <c r="BR505" s="43"/>
      <c r="BT505" s="43"/>
      <c r="BX505" s="43"/>
      <c r="BZ505" s="43"/>
      <c r="CD505" s="43"/>
      <c r="CF505" s="43"/>
      <c r="CJ505" s="43"/>
      <c r="CL505" s="43"/>
      <c r="CP505" s="43"/>
      <c r="CR505" s="43"/>
      <c r="CV505" s="43"/>
      <c r="CX505" s="43"/>
      <c r="DB505" s="43"/>
      <c r="DD505" s="43"/>
    </row>
    <row r="506">
      <c r="N506" s="43"/>
      <c r="AJ506" s="43"/>
      <c r="AN506" s="43"/>
      <c r="AP506" s="43"/>
      <c r="AT506" s="43"/>
      <c r="AV506" s="43"/>
      <c r="AZ506" s="43"/>
      <c r="BB506" s="43"/>
      <c r="BF506" s="43"/>
      <c r="BH506" s="43"/>
      <c r="BL506" s="43"/>
      <c r="BN506" s="43"/>
      <c r="BR506" s="43"/>
      <c r="BT506" s="43"/>
      <c r="BX506" s="43"/>
      <c r="BZ506" s="43"/>
      <c r="CD506" s="43"/>
      <c r="CF506" s="43"/>
      <c r="CJ506" s="43"/>
      <c r="CL506" s="43"/>
      <c r="CP506" s="43"/>
      <c r="CR506" s="43"/>
      <c r="CV506" s="43"/>
      <c r="CX506" s="43"/>
      <c r="DB506" s="43"/>
      <c r="DD506" s="43"/>
    </row>
    <row r="507">
      <c r="N507" s="43"/>
      <c r="AJ507" s="43"/>
      <c r="AN507" s="43"/>
      <c r="AP507" s="43"/>
      <c r="AT507" s="43"/>
      <c r="AV507" s="43"/>
      <c r="AZ507" s="43"/>
      <c r="BB507" s="43"/>
      <c r="BF507" s="43"/>
      <c r="BH507" s="43"/>
      <c r="BL507" s="43"/>
      <c r="BN507" s="43"/>
      <c r="BR507" s="43"/>
      <c r="BT507" s="43"/>
      <c r="BX507" s="43"/>
      <c r="BZ507" s="43"/>
      <c r="CD507" s="43"/>
      <c r="CF507" s="43"/>
      <c r="CJ507" s="43"/>
      <c r="CL507" s="43"/>
      <c r="CP507" s="43"/>
      <c r="CR507" s="43"/>
      <c r="CV507" s="43"/>
      <c r="CX507" s="43"/>
      <c r="DB507" s="43"/>
      <c r="DD507" s="43"/>
    </row>
    <row r="508">
      <c r="N508" s="43"/>
      <c r="AJ508" s="43"/>
      <c r="AN508" s="43"/>
      <c r="AP508" s="43"/>
      <c r="AT508" s="43"/>
      <c r="AV508" s="43"/>
      <c r="AZ508" s="43"/>
      <c r="BB508" s="43"/>
      <c r="BF508" s="43"/>
      <c r="BH508" s="43"/>
      <c r="BL508" s="43"/>
      <c r="BN508" s="43"/>
      <c r="BR508" s="43"/>
      <c r="BT508" s="43"/>
      <c r="BX508" s="43"/>
      <c r="BZ508" s="43"/>
      <c r="CD508" s="43"/>
      <c r="CF508" s="43"/>
      <c r="CJ508" s="43"/>
      <c r="CL508" s="43"/>
      <c r="CP508" s="43"/>
      <c r="CR508" s="43"/>
      <c r="CV508" s="43"/>
      <c r="CX508" s="43"/>
      <c r="DB508" s="43"/>
      <c r="DD508" s="43"/>
    </row>
    <row r="509">
      <c r="N509" s="43"/>
      <c r="AJ509" s="43"/>
      <c r="AN509" s="43"/>
      <c r="AP509" s="43"/>
      <c r="AT509" s="43"/>
      <c r="AV509" s="43"/>
      <c r="AZ509" s="43"/>
      <c r="BB509" s="43"/>
      <c r="BF509" s="43"/>
      <c r="BH509" s="43"/>
      <c r="BL509" s="43"/>
      <c r="BN509" s="43"/>
      <c r="BR509" s="43"/>
      <c r="BT509" s="43"/>
      <c r="BX509" s="43"/>
      <c r="BZ509" s="43"/>
      <c r="CD509" s="43"/>
      <c r="CF509" s="43"/>
      <c r="CJ509" s="43"/>
      <c r="CL509" s="43"/>
      <c r="CP509" s="43"/>
      <c r="CR509" s="43"/>
      <c r="CV509" s="43"/>
      <c r="CX509" s="43"/>
      <c r="DB509" s="43"/>
      <c r="DD509" s="43"/>
    </row>
    <row r="510">
      <c r="N510" s="43"/>
      <c r="AJ510" s="43"/>
      <c r="AN510" s="43"/>
      <c r="AP510" s="43"/>
      <c r="AT510" s="43"/>
      <c r="AV510" s="43"/>
      <c r="AZ510" s="43"/>
      <c r="BB510" s="43"/>
      <c r="BF510" s="43"/>
      <c r="BH510" s="43"/>
      <c r="BL510" s="43"/>
      <c r="BN510" s="43"/>
      <c r="BR510" s="43"/>
      <c r="BT510" s="43"/>
      <c r="BX510" s="43"/>
      <c r="BZ510" s="43"/>
      <c r="CD510" s="43"/>
      <c r="CF510" s="43"/>
      <c r="CJ510" s="43"/>
      <c r="CL510" s="43"/>
      <c r="CP510" s="43"/>
      <c r="CR510" s="43"/>
      <c r="CV510" s="43"/>
      <c r="CX510" s="43"/>
      <c r="DB510" s="43"/>
      <c r="DD510" s="43"/>
    </row>
    <row r="511">
      <c r="N511" s="43"/>
      <c r="AJ511" s="43"/>
      <c r="AN511" s="43"/>
      <c r="AP511" s="43"/>
      <c r="AT511" s="43"/>
      <c r="AV511" s="43"/>
      <c r="AZ511" s="43"/>
      <c r="BB511" s="43"/>
      <c r="BF511" s="43"/>
      <c r="BH511" s="43"/>
      <c r="BL511" s="43"/>
      <c r="BN511" s="43"/>
      <c r="BR511" s="43"/>
      <c r="BT511" s="43"/>
      <c r="BX511" s="43"/>
      <c r="BZ511" s="43"/>
      <c r="CD511" s="43"/>
      <c r="CF511" s="43"/>
      <c r="CJ511" s="43"/>
      <c r="CL511" s="43"/>
      <c r="CP511" s="43"/>
      <c r="CR511" s="43"/>
      <c r="CV511" s="43"/>
      <c r="CX511" s="43"/>
      <c r="DB511" s="43"/>
      <c r="DD511" s="43"/>
    </row>
    <row r="512">
      <c r="N512" s="43"/>
      <c r="AJ512" s="43"/>
      <c r="AN512" s="43"/>
      <c r="AP512" s="43"/>
      <c r="AT512" s="43"/>
      <c r="AV512" s="43"/>
      <c r="AZ512" s="43"/>
      <c r="BB512" s="43"/>
      <c r="BF512" s="43"/>
      <c r="BH512" s="43"/>
      <c r="BL512" s="43"/>
      <c r="BN512" s="43"/>
      <c r="BR512" s="43"/>
      <c r="BT512" s="43"/>
      <c r="BX512" s="43"/>
      <c r="BZ512" s="43"/>
      <c r="CD512" s="43"/>
      <c r="CF512" s="43"/>
      <c r="CJ512" s="43"/>
      <c r="CL512" s="43"/>
      <c r="CP512" s="43"/>
      <c r="CR512" s="43"/>
      <c r="CV512" s="43"/>
      <c r="CX512" s="43"/>
      <c r="DB512" s="43"/>
      <c r="DD512" s="43"/>
    </row>
    <row r="513">
      <c r="N513" s="43"/>
      <c r="AJ513" s="43"/>
      <c r="AN513" s="43"/>
      <c r="AP513" s="43"/>
      <c r="AT513" s="43"/>
      <c r="AV513" s="43"/>
      <c r="AZ513" s="43"/>
      <c r="BB513" s="43"/>
      <c r="BF513" s="43"/>
      <c r="BH513" s="43"/>
      <c r="BL513" s="43"/>
      <c r="BN513" s="43"/>
      <c r="BR513" s="43"/>
      <c r="BT513" s="43"/>
      <c r="BX513" s="43"/>
      <c r="BZ513" s="43"/>
      <c r="CD513" s="43"/>
      <c r="CF513" s="43"/>
      <c r="CJ513" s="43"/>
      <c r="CL513" s="43"/>
      <c r="CP513" s="43"/>
      <c r="CR513" s="43"/>
      <c r="CV513" s="43"/>
      <c r="CX513" s="43"/>
      <c r="DB513" s="43"/>
      <c r="DD513" s="43"/>
    </row>
    <row r="514">
      <c r="N514" s="43"/>
      <c r="AJ514" s="43"/>
      <c r="AN514" s="43"/>
      <c r="AP514" s="43"/>
      <c r="AT514" s="43"/>
      <c r="AV514" s="43"/>
      <c r="AZ514" s="43"/>
      <c r="BB514" s="43"/>
      <c r="BF514" s="43"/>
      <c r="BH514" s="43"/>
      <c r="BL514" s="43"/>
      <c r="BN514" s="43"/>
      <c r="BR514" s="43"/>
      <c r="BT514" s="43"/>
      <c r="BX514" s="43"/>
      <c r="BZ514" s="43"/>
      <c r="CD514" s="43"/>
      <c r="CF514" s="43"/>
      <c r="CJ514" s="43"/>
      <c r="CL514" s="43"/>
      <c r="CP514" s="43"/>
      <c r="CR514" s="43"/>
      <c r="CV514" s="43"/>
      <c r="CX514" s="43"/>
      <c r="DB514" s="43"/>
      <c r="DD514" s="43"/>
    </row>
    <row r="515">
      <c r="N515" s="43"/>
      <c r="AJ515" s="43"/>
      <c r="AN515" s="43"/>
      <c r="AP515" s="43"/>
      <c r="AT515" s="43"/>
      <c r="AV515" s="43"/>
      <c r="AZ515" s="43"/>
      <c r="BB515" s="43"/>
      <c r="BF515" s="43"/>
      <c r="BH515" s="43"/>
      <c r="BL515" s="43"/>
      <c r="BN515" s="43"/>
      <c r="BR515" s="43"/>
      <c r="BT515" s="43"/>
      <c r="BX515" s="43"/>
      <c r="BZ515" s="43"/>
      <c r="CD515" s="43"/>
      <c r="CF515" s="43"/>
      <c r="CJ515" s="43"/>
      <c r="CL515" s="43"/>
      <c r="CP515" s="43"/>
      <c r="CR515" s="43"/>
      <c r="CV515" s="43"/>
      <c r="CX515" s="43"/>
      <c r="DB515" s="43"/>
      <c r="DD515" s="43"/>
    </row>
    <row r="516">
      <c r="N516" s="43"/>
      <c r="AJ516" s="43"/>
      <c r="AN516" s="43"/>
      <c r="AP516" s="43"/>
      <c r="AT516" s="43"/>
      <c r="AV516" s="43"/>
      <c r="AZ516" s="43"/>
      <c r="BB516" s="43"/>
      <c r="BF516" s="43"/>
      <c r="BH516" s="43"/>
      <c r="BL516" s="43"/>
      <c r="BN516" s="43"/>
      <c r="BR516" s="43"/>
      <c r="BT516" s="43"/>
      <c r="BX516" s="43"/>
      <c r="BZ516" s="43"/>
      <c r="CD516" s="43"/>
      <c r="CF516" s="43"/>
      <c r="CJ516" s="43"/>
      <c r="CL516" s="43"/>
      <c r="CP516" s="43"/>
      <c r="CR516" s="43"/>
      <c r="CV516" s="43"/>
      <c r="CX516" s="43"/>
      <c r="DB516" s="43"/>
      <c r="DD516" s="43"/>
    </row>
    <row r="517">
      <c r="N517" s="43"/>
      <c r="AJ517" s="43"/>
      <c r="AN517" s="43"/>
      <c r="AP517" s="43"/>
      <c r="AT517" s="43"/>
      <c r="AV517" s="43"/>
      <c r="AZ517" s="43"/>
      <c r="BB517" s="43"/>
      <c r="BF517" s="43"/>
      <c r="BH517" s="43"/>
      <c r="BL517" s="43"/>
      <c r="BN517" s="43"/>
      <c r="BR517" s="43"/>
      <c r="BT517" s="43"/>
      <c r="BX517" s="43"/>
      <c r="BZ517" s="43"/>
      <c r="CD517" s="43"/>
      <c r="CF517" s="43"/>
      <c r="CJ517" s="43"/>
      <c r="CL517" s="43"/>
      <c r="CP517" s="43"/>
      <c r="CR517" s="43"/>
      <c r="CV517" s="43"/>
      <c r="CX517" s="43"/>
      <c r="DB517" s="43"/>
      <c r="DD517" s="43"/>
    </row>
    <row r="518">
      <c r="N518" s="43"/>
      <c r="AJ518" s="43"/>
      <c r="AN518" s="43"/>
      <c r="AP518" s="43"/>
      <c r="AT518" s="43"/>
      <c r="AV518" s="43"/>
      <c r="AZ518" s="43"/>
      <c r="BB518" s="43"/>
      <c r="BF518" s="43"/>
      <c r="BH518" s="43"/>
      <c r="BL518" s="43"/>
      <c r="BN518" s="43"/>
      <c r="BR518" s="43"/>
      <c r="BT518" s="43"/>
      <c r="BX518" s="43"/>
      <c r="BZ518" s="43"/>
      <c r="CD518" s="43"/>
      <c r="CF518" s="43"/>
      <c r="CJ518" s="43"/>
      <c r="CL518" s="43"/>
      <c r="CP518" s="43"/>
      <c r="CR518" s="43"/>
      <c r="CV518" s="43"/>
      <c r="CX518" s="43"/>
      <c r="DB518" s="43"/>
      <c r="DD518" s="43"/>
    </row>
    <row r="519">
      <c r="N519" s="43"/>
      <c r="AJ519" s="43"/>
      <c r="AN519" s="43"/>
      <c r="AP519" s="43"/>
      <c r="AT519" s="43"/>
      <c r="AV519" s="43"/>
      <c r="AZ519" s="43"/>
      <c r="BB519" s="43"/>
      <c r="BF519" s="43"/>
      <c r="BH519" s="43"/>
      <c r="BL519" s="43"/>
      <c r="BN519" s="43"/>
      <c r="BR519" s="43"/>
      <c r="BT519" s="43"/>
      <c r="BX519" s="43"/>
      <c r="BZ519" s="43"/>
      <c r="CD519" s="43"/>
      <c r="CF519" s="43"/>
      <c r="CJ519" s="43"/>
      <c r="CL519" s="43"/>
      <c r="CP519" s="43"/>
      <c r="CR519" s="43"/>
      <c r="CV519" s="43"/>
      <c r="CX519" s="43"/>
      <c r="DB519" s="43"/>
      <c r="DD519" s="43"/>
    </row>
    <row r="520">
      <c r="N520" s="43"/>
      <c r="AJ520" s="43"/>
      <c r="AN520" s="43"/>
      <c r="AP520" s="43"/>
      <c r="AT520" s="43"/>
      <c r="AV520" s="43"/>
      <c r="AZ520" s="43"/>
      <c r="BB520" s="43"/>
      <c r="BF520" s="43"/>
      <c r="BH520" s="43"/>
      <c r="BL520" s="43"/>
      <c r="BN520" s="43"/>
      <c r="BR520" s="43"/>
      <c r="BT520" s="43"/>
      <c r="BX520" s="43"/>
      <c r="BZ520" s="43"/>
      <c r="CD520" s="43"/>
      <c r="CF520" s="43"/>
      <c r="CJ520" s="43"/>
      <c r="CL520" s="43"/>
      <c r="CP520" s="43"/>
      <c r="CR520" s="43"/>
      <c r="CV520" s="43"/>
      <c r="CX520" s="43"/>
      <c r="DB520" s="43"/>
      <c r="DD520" s="43"/>
    </row>
    <row r="521">
      <c r="N521" s="43"/>
      <c r="AJ521" s="43"/>
      <c r="AN521" s="43"/>
      <c r="AP521" s="43"/>
      <c r="AT521" s="43"/>
      <c r="AV521" s="43"/>
      <c r="AZ521" s="43"/>
      <c r="BB521" s="43"/>
      <c r="BF521" s="43"/>
      <c r="BH521" s="43"/>
      <c r="BL521" s="43"/>
      <c r="BN521" s="43"/>
      <c r="BR521" s="43"/>
      <c r="BT521" s="43"/>
      <c r="BX521" s="43"/>
      <c r="BZ521" s="43"/>
      <c r="CD521" s="43"/>
      <c r="CF521" s="43"/>
      <c r="CJ521" s="43"/>
      <c r="CL521" s="43"/>
      <c r="CP521" s="43"/>
      <c r="CR521" s="43"/>
      <c r="CV521" s="43"/>
      <c r="CX521" s="43"/>
      <c r="DB521" s="43"/>
      <c r="DD521" s="43"/>
    </row>
    <row r="522">
      <c r="N522" s="43"/>
      <c r="AJ522" s="43"/>
      <c r="AN522" s="43"/>
      <c r="AP522" s="43"/>
      <c r="AT522" s="43"/>
      <c r="AV522" s="43"/>
      <c r="AZ522" s="43"/>
      <c r="BB522" s="43"/>
      <c r="BF522" s="43"/>
      <c r="BH522" s="43"/>
      <c r="BL522" s="43"/>
      <c r="BN522" s="43"/>
      <c r="BR522" s="43"/>
      <c r="BT522" s="43"/>
      <c r="BX522" s="43"/>
      <c r="BZ522" s="43"/>
      <c r="CD522" s="43"/>
      <c r="CF522" s="43"/>
      <c r="CJ522" s="43"/>
      <c r="CL522" s="43"/>
      <c r="CP522" s="43"/>
      <c r="CR522" s="43"/>
      <c r="CV522" s="43"/>
      <c r="CX522" s="43"/>
      <c r="DB522" s="43"/>
      <c r="DD522" s="43"/>
    </row>
    <row r="523">
      <c r="N523" s="43"/>
      <c r="AJ523" s="43"/>
      <c r="AN523" s="43"/>
      <c r="AP523" s="43"/>
      <c r="AT523" s="43"/>
      <c r="AV523" s="43"/>
      <c r="AZ523" s="43"/>
      <c r="BB523" s="43"/>
      <c r="BF523" s="43"/>
      <c r="BH523" s="43"/>
      <c r="BL523" s="43"/>
      <c r="BN523" s="43"/>
      <c r="BR523" s="43"/>
      <c r="BT523" s="43"/>
      <c r="BX523" s="43"/>
      <c r="BZ523" s="43"/>
      <c r="CD523" s="43"/>
      <c r="CF523" s="43"/>
      <c r="CJ523" s="43"/>
      <c r="CL523" s="43"/>
      <c r="CP523" s="43"/>
      <c r="CR523" s="43"/>
      <c r="CV523" s="43"/>
      <c r="CX523" s="43"/>
      <c r="DB523" s="43"/>
      <c r="DD523" s="43"/>
    </row>
    <row r="524">
      <c r="N524" s="43"/>
      <c r="AJ524" s="43"/>
      <c r="AN524" s="43"/>
      <c r="AP524" s="43"/>
      <c r="AT524" s="43"/>
      <c r="AV524" s="43"/>
      <c r="AZ524" s="43"/>
      <c r="BB524" s="43"/>
      <c r="BF524" s="43"/>
      <c r="BH524" s="43"/>
      <c r="BL524" s="43"/>
      <c r="BN524" s="43"/>
      <c r="BR524" s="43"/>
      <c r="BT524" s="43"/>
      <c r="BX524" s="43"/>
      <c r="BZ524" s="43"/>
      <c r="CD524" s="43"/>
      <c r="CF524" s="43"/>
      <c r="CJ524" s="43"/>
      <c r="CL524" s="43"/>
      <c r="CP524" s="43"/>
      <c r="CR524" s="43"/>
      <c r="CV524" s="43"/>
      <c r="CX524" s="43"/>
      <c r="DB524" s="43"/>
      <c r="DD524" s="43"/>
    </row>
    <row r="525">
      <c r="N525" s="43"/>
      <c r="AJ525" s="43"/>
      <c r="AN525" s="43"/>
      <c r="AP525" s="43"/>
      <c r="AT525" s="43"/>
      <c r="AV525" s="43"/>
      <c r="AZ525" s="43"/>
      <c r="BB525" s="43"/>
      <c r="BF525" s="43"/>
      <c r="BH525" s="43"/>
      <c r="BL525" s="43"/>
      <c r="BN525" s="43"/>
      <c r="BR525" s="43"/>
      <c r="BT525" s="43"/>
      <c r="BX525" s="43"/>
      <c r="BZ525" s="43"/>
      <c r="CD525" s="43"/>
      <c r="CF525" s="43"/>
      <c r="CJ525" s="43"/>
      <c r="CL525" s="43"/>
      <c r="CP525" s="43"/>
      <c r="CR525" s="43"/>
      <c r="CV525" s="43"/>
      <c r="CX525" s="43"/>
      <c r="DB525" s="43"/>
      <c r="DD525" s="43"/>
    </row>
    <row r="526">
      <c r="N526" s="43"/>
      <c r="AJ526" s="43"/>
      <c r="AN526" s="43"/>
      <c r="AP526" s="43"/>
      <c r="AT526" s="43"/>
      <c r="AV526" s="43"/>
      <c r="AZ526" s="43"/>
      <c r="BB526" s="43"/>
      <c r="BF526" s="43"/>
      <c r="BH526" s="43"/>
      <c r="BL526" s="43"/>
      <c r="BN526" s="43"/>
      <c r="BR526" s="43"/>
      <c r="BT526" s="43"/>
      <c r="BX526" s="43"/>
      <c r="BZ526" s="43"/>
      <c r="CD526" s="43"/>
      <c r="CF526" s="43"/>
      <c r="CJ526" s="43"/>
      <c r="CL526" s="43"/>
      <c r="CP526" s="43"/>
      <c r="CR526" s="43"/>
      <c r="CV526" s="43"/>
      <c r="CX526" s="43"/>
      <c r="DB526" s="43"/>
      <c r="DD526" s="43"/>
    </row>
    <row r="527">
      <c r="N527" s="43"/>
      <c r="AJ527" s="43"/>
      <c r="AN527" s="43"/>
      <c r="AP527" s="43"/>
      <c r="AT527" s="43"/>
      <c r="AV527" s="43"/>
      <c r="AZ527" s="43"/>
      <c r="BB527" s="43"/>
      <c r="BF527" s="43"/>
      <c r="BH527" s="43"/>
      <c r="BL527" s="43"/>
      <c r="BN527" s="43"/>
      <c r="BR527" s="43"/>
      <c r="BT527" s="43"/>
      <c r="BX527" s="43"/>
      <c r="BZ527" s="43"/>
      <c r="CD527" s="43"/>
      <c r="CF527" s="43"/>
      <c r="CJ527" s="43"/>
      <c r="CL527" s="43"/>
      <c r="CP527" s="43"/>
      <c r="CR527" s="43"/>
      <c r="CV527" s="43"/>
      <c r="CX527" s="43"/>
      <c r="DB527" s="43"/>
      <c r="DD527" s="43"/>
    </row>
    <row r="528">
      <c r="N528" s="43"/>
      <c r="AJ528" s="43"/>
      <c r="AN528" s="43"/>
      <c r="AP528" s="43"/>
      <c r="AT528" s="43"/>
      <c r="AV528" s="43"/>
      <c r="AZ528" s="43"/>
      <c r="BB528" s="43"/>
      <c r="BF528" s="43"/>
      <c r="BH528" s="43"/>
      <c r="BL528" s="43"/>
      <c r="BN528" s="43"/>
      <c r="BR528" s="43"/>
      <c r="BT528" s="43"/>
      <c r="BX528" s="43"/>
      <c r="BZ528" s="43"/>
      <c r="CD528" s="43"/>
      <c r="CF528" s="43"/>
      <c r="CJ528" s="43"/>
      <c r="CL528" s="43"/>
      <c r="CP528" s="43"/>
      <c r="CR528" s="43"/>
      <c r="CV528" s="43"/>
      <c r="CX528" s="43"/>
      <c r="DB528" s="43"/>
      <c r="DD528" s="43"/>
    </row>
    <row r="529">
      <c r="N529" s="43"/>
      <c r="AJ529" s="43"/>
      <c r="AN529" s="43"/>
      <c r="AP529" s="43"/>
      <c r="AT529" s="43"/>
      <c r="AV529" s="43"/>
      <c r="AZ529" s="43"/>
      <c r="BB529" s="43"/>
      <c r="BF529" s="43"/>
      <c r="BH529" s="43"/>
      <c r="BL529" s="43"/>
      <c r="BN529" s="43"/>
      <c r="BR529" s="43"/>
      <c r="BT529" s="43"/>
      <c r="BX529" s="43"/>
      <c r="BZ529" s="43"/>
      <c r="CD529" s="43"/>
      <c r="CF529" s="43"/>
      <c r="CJ529" s="43"/>
      <c r="CL529" s="43"/>
      <c r="CP529" s="43"/>
      <c r="CR529" s="43"/>
      <c r="CV529" s="43"/>
      <c r="CX529" s="43"/>
      <c r="DB529" s="43"/>
      <c r="DD529" s="43"/>
    </row>
    <row r="530">
      <c r="N530" s="43"/>
      <c r="AJ530" s="43"/>
      <c r="AN530" s="43"/>
      <c r="AP530" s="43"/>
      <c r="AT530" s="43"/>
      <c r="AV530" s="43"/>
      <c r="AZ530" s="43"/>
      <c r="BB530" s="43"/>
      <c r="BF530" s="43"/>
      <c r="BH530" s="43"/>
      <c r="BL530" s="43"/>
      <c r="BN530" s="43"/>
      <c r="BR530" s="43"/>
      <c r="BT530" s="43"/>
      <c r="BX530" s="43"/>
      <c r="BZ530" s="43"/>
      <c r="CD530" s="43"/>
      <c r="CF530" s="43"/>
      <c r="CJ530" s="43"/>
      <c r="CL530" s="43"/>
      <c r="CP530" s="43"/>
      <c r="CR530" s="43"/>
      <c r="CV530" s="43"/>
      <c r="CX530" s="43"/>
      <c r="DB530" s="43"/>
      <c r="DD530" s="43"/>
    </row>
    <row r="531">
      <c r="N531" s="43"/>
      <c r="AJ531" s="43"/>
      <c r="AN531" s="43"/>
      <c r="AP531" s="43"/>
      <c r="AT531" s="43"/>
      <c r="AV531" s="43"/>
      <c r="AZ531" s="43"/>
      <c r="BB531" s="43"/>
      <c r="BF531" s="43"/>
      <c r="BH531" s="43"/>
      <c r="BL531" s="43"/>
      <c r="BN531" s="43"/>
      <c r="BR531" s="43"/>
      <c r="BT531" s="43"/>
      <c r="BX531" s="43"/>
      <c r="BZ531" s="43"/>
      <c r="CD531" s="43"/>
      <c r="CF531" s="43"/>
      <c r="CJ531" s="43"/>
      <c r="CL531" s="43"/>
      <c r="CP531" s="43"/>
      <c r="CR531" s="43"/>
      <c r="CV531" s="43"/>
      <c r="CX531" s="43"/>
      <c r="DB531" s="43"/>
      <c r="DD531" s="43"/>
    </row>
    <row r="532">
      <c r="N532" s="43"/>
      <c r="AJ532" s="43"/>
      <c r="AN532" s="43"/>
      <c r="AP532" s="43"/>
      <c r="AT532" s="43"/>
      <c r="AV532" s="43"/>
      <c r="AZ532" s="43"/>
      <c r="BB532" s="43"/>
      <c r="BF532" s="43"/>
      <c r="BH532" s="43"/>
      <c r="BL532" s="43"/>
      <c r="BN532" s="43"/>
      <c r="BR532" s="43"/>
      <c r="BT532" s="43"/>
      <c r="BX532" s="43"/>
      <c r="BZ532" s="43"/>
      <c r="CD532" s="43"/>
      <c r="CF532" s="43"/>
      <c r="CJ532" s="43"/>
      <c r="CL532" s="43"/>
      <c r="CP532" s="43"/>
      <c r="CR532" s="43"/>
      <c r="CV532" s="43"/>
      <c r="CX532" s="43"/>
      <c r="DB532" s="43"/>
      <c r="DD532" s="43"/>
    </row>
    <row r="533">
      <c r="N533" s="43"/>
      <c r="AJ533" s="43"/>
      <c r="AN533" s="43"/>
      <c r="AP533" s="43"/>
      <c r="AT533" s="43"/>
      <c r="AV533" s="43"/>
      <c r="AZ533" s="43"/>
      <c r="BB533" s="43"/>
      <c r="BF533" s="43"/>
      <c r="BH533" s="43"/>
      <c r="BL533" s="43"/>
      <c r="BN533" s="43"/>
      <c r="BR533" s="43"/>
      <c r="BT533" s="43"/>
      <c r="BX533" s="43"/>
      <c r="BZ533" s="43"/>
      <c r="CD533" s="43"/>
      <c r="CF533" s="43"/>
      <c r="CJ533" s="43"/>
      <c r="CL533" s="43"/>
      <c r="CP533" s="43"/>
      <c r="CR533" s="43"/>
      <c r="CV533" s="43"/>
      <c r="CX533" s="43"/>
      <c r="DB533" s="43"/>
      <c r="DD533" s="43"/>
    </row>
    <row r="534">
      <c r="N534" s="43"/>
      <c r="AJ534" s="43"/>
      <c r="AN534" s="43"/>
      <c r="AP534" s="43"/>
      <c r="AT534" s="43"/>
      <c r="AV534" s="43"/>
      <c r="AZ534" s="43"/>
      <c r="BB534" s="43"/>
      <c r="BF534" s="43"/>
      <c r="BH534" s="43"/>
      <c r="BL534" s="43"/>
      <c r="BN534" s="43"/>
      <c r="BR534" s="43"/>
      <c r="BT534" s="43"/>
      <c r="BX534" s="43"/>
      <c r="BZ534" s="43"/>
      <c r="CD534" s="43"/>
      <c r="CF534" s="43"/>
      <c r="CJ534" s="43"/>
      <c r="CL534" s="43"/>
      <c r="CP534" s="43"/>
      <c r="CR534" s="43"/>
      <c r="CV534" s="43"/>
      <c r="CX534" s="43"/>
      <c r="DB534" s="43"/>
      <c r="DD534" s="43"/>
    </row>
    <row r="535">
      <c r="N535" s="43"/>
      <c r="AJ535" s="43"/>
      <c r="AN535" s="43"/>
      <c r="AP535" s="43"/>
      <c r="AT535" s="43"/>
      <c r="AV535" s="43"/>
      <c r="AZ535" s="43"/>
      <c r="BB535" s="43"/>
      <c r="BF535" s="43"/>
      <c r="BH535" s="43"/>
      <c r="BL535" s="43"/>
      <c r="BN535" s="43"/>
      <c r="BR535" s="43"/>
      <c r="BT535" s="43"/>
      <c r="BX535" s="43"/>
      <c r="BZ535" s="43"/>
      <c r="CD535" s="43"/>
      <c r="CF535" s="43"/>
      <c r="CJ535" s="43"/>
      <c r="CL535" s="43"/>
      <c r="CP535" s="43"/>
      <c r="CR535" s="43"/>
      <c r="CV535" s="43"/>
      <c r="CX535" s="43"/>
      <c r="DB535" s="43"/>
      <c r="DD535" s="43"/>
    </row>
    <row r="536">
      <c r="N536" s="43"/>
      <c r="AJ536" s="43"/>
      <c r="AN536" s="43"/>
      <c r="AP536" s="43"/>
      <c r="AT536" s="43"/>
      <c r="AV536" s="43"/>
      <c r="AZ536" s="43"/>
      <c r="BB536" s="43"/>
      <c r="BF536" s="43"/>
      <c r="BH536" s="43"/>
      <c r="BL536" s="43"/>
      <c r="BN536" s="43"/>
      <c r="BR536" s="43"/>
      <c r="BT536" s="43"/>
      <c r="BX536" s="43"/>
      <c r="BZ536" s="43"/>
      <c r="CD536" s="43"/>
      <c r="CF536" s="43"/>
      <c r="CJ536" s="43"/>
      <c r="CL536" s="43"/>
      <c r="CP536" s="43"/>
      <c r="CR536" s="43"/>
      <c r="CV536" s="43"/>
      <c r="CX536" s="43"/>
      <c r="DB536" s="43"/>
      <c r="DD536" s="43"/>
    </row>
    <row r="537">
      <c r="N537" s="43"/>
      <c r="AJ537" s="43"/>
      <c r="AN537" s="43"/>
      <c r="AP537" s="43"/>
      <c r="AT537" s="43"/>
      <c r="AV537" s="43"/>
      <c r="AZ537" s="43"/>
      <c r="BB537" s="43"/>
      <c r="BF537" s="43"/>
      <c r="BH537" s="43"/>
      <c r="BL537" s="43"/>
      <c r="BN537" s="43"/>
      <c r="BR537" s="43"/>
      <c r="BT537" s="43"/>
      <c r="BX537" s="43"/>
      <c r="BZ537" s="43"/>
      <c r="CD537" s="43"/>
      <c r="CF537" s="43"/>
      <c r="CJ537" s="43"/>
      <c r="CL537" s="43"/>
      <c r="CP537" s="43"/>
      <c r="CR537" s="43"/>
      <c r="CV537" s="43"/>
      <c r="CX537" s="43"/>
      <c r="DB537" s="43"/>
      <c r="DD537" s="43"/>
    </row>
    <row r="538">
      <c r="N538" s="43"/>
      <c r="AJ538" s="43"/>
      <c r="AN538" s="43"/>
      <c r="AP538" s="43"/>
      <c r="AT538" s="43"/>
      <c r="AV538" s="43"/>
      <c r="AZ538" s="43"/>
      <c r="BB538" s="43"/>
      <c r="BF538" s="43"/>
      <c r="BH538" s="43"/>
      <c r="BL538" s="43"/>
      <c r="BN538" s="43"/>
      <c r="BR538" s="43"/>
      <c r="BT538" s="43"/>
      <c r="BX538" s="43"/>
      <c r="BZ538" s="43"/>
      <c r="CD538" s="43"/>
      <c r="CF538" s="43"/>
      <c r="CJ538" s="43"/>
      <c r="CL538" s="43"/>
      <c r="CP538" s="43"/>
      <c r="CR538" s="43"/>
      <c r="CV538" s="43"/>
      <c r="CX538" s="43"/>
      <c r="DB538" s="43"/>
      <c r="DD538" s="43"/>
    </row>
    <row r="539">
      <c r="N539" s="43"/>
      <c r="AJ539" s="43"/>
      <c r="AN539" s="43"/>
      <c r="AP539" s="43"/>
      <c r="AT539" s="43"/>
      <c r="AV539" s="43"/>
      <c r="AZ539" s="43"/>
      <c r="BB539" s="43"/>
      <c r="BF539" s="43"/>
      <c r="BH539" s="43"/>
      <c r="BL539" s="43"/>
      <c r="BN539" s="43"/>
      <c r="BR539" s="43"/>
      <c r="BT539" s="43"/>
      <c r="BX539" s="43"/>
      <c r="BZ539" s="43"/>
      <c r="CD539" s="43"/>
      <c r="CF539" s="43"/>
      <c r="CJ539" s="43"/>
      <c r="CL539" s="43"/>
      <c r="CP539" s="43"/>
      <c r="CR539" s="43"/>
      <c r="CV539" s="43"/>
      <c r="CX539" s="43"/>
      <c r="DB539" s="43"/>
      <c r="DD539" s="43"/>
    </row>
    <row r="540">
      <c r="N540" s="43"/>
      <c r="AJ540" s="43"/>
      <c r="AN540" s="43"/>
      <c r="AP540" s="43"/>
      <c r="AT540" s="43"/>
      <c r="AV540" s="43"/>
      <c r="AZ540" s="43"/>
      <c r="BB540" s="43"/>
      <c r="BF540" s="43"/>
      <c r="BH540" s="43"/>
      <c r="BL540" s="43"/>
      <c r="BN540" s="43"/>
      <c r="BR540" s="43"/>
      <c r="BT540" s="43"/>
      <c r="BX540" s="43"/>
      <c r="BZ540" s="43"/>
      <c r="CD540" s="43"/>
      <c r="CF540" s="43"/>
      <c r="CJ540" s="43"/>
      <c r="CL540" s="43"/>
      <c r="CP540" s="43"/>
      <c r="CR540" s="43"/>
      <c r="CV540" s="43"/>
      <c r="CX540" s="43"/>
      <c r="DB540" s="43"/>
      <c r="DD540" s="43"/>
    </row>
    <row r="541">
      <c r="N541" s="43"/>
      <c r="AJ541" s="43"/>
      <c r="AN541" s="43"/>
      <c r="AP541" s="43"/>
      <c r="AT541" s="43"/>
      <c r="AV541" s="43"/>
      <c r="AZ541" s="43"/>
      <c r="BB541" s="43"/>
      <c r="BF541" s="43"/>
      <c r="BH541" s="43"/>
      <c r="BL541" s="43"/>
      <c r="BN541" s="43"/>
      <c r="BR541" s="43"/>
      <c r="BT541" s="43"/>
      <c r="BX541" s="43"/>
      <c r="BZ541" s="43"/>
      <c r="CD541" s="43"/>
      <c r="CF541" s="43"/>
      <c r="CJ541" s="43"/>
      <c r="CL541" s="43"/>
      <c r="CP541" s="43"/>
      <c r="CR541" s="43"/>
      <c r="CV541" s="43"/>
      <c r="CX541" s="43"/>
      <c r="DB541" s="43"/>
      <c r="DD541" s="43"/>
    </row>
    <row r="542">
      <c r="N542" s="43"/>
      <c r="AJ542" s="43"/>
      <c r="AN542" s="43"/>
      <c r="AP542" s="43"/>
      <c r="AT542" s="43"/>
      <c r="AV542" s="43"/>
      <c r="AZ542" s="43"/>
      <c r="BB542" s="43"/>
      <c r="BF542" s="43"/>
      <c r="BH542" s="43"/>
      <c r="BL542" s="43"/>
      <c r="BN542" s="43"/>
      <c r="BR542" s="43"/>
      <c r="BT542" s="43"/>
      <c r="BX542" s="43"/>
      <c r="BZ542" s="43"/>
      <c r="CD542" s="43"/>
      <c r="CF542" s="43"/>
      <c r="CJ542" s="43"/>
      <c r="CL542" s="43"/>
      <c r="CP542" s="43"/>
      <c r="CR542" s="43"/>
      <c r="CV542" s="43"/>
      <c r="CX542" s="43"/>
      <c r="DB542" s="43"/>
      <c r="DD542" s="43"/>
    </row>
    <row r="543">
      <c r="N543" s="43"/>
      <c r="AJ543" s="43"/>
      <c r="AN543" s="43"/>
      <c r="AP543" s="43"/>
      <c r="AT543" s="43"/>
      <c r="AV543" s="43"/>
      <c r="AZ543" s="43"/>
      <c r="BB543" s="43"/>
      <c r="BF543" s="43"/>
      <c r="BH543" s="43"/>
      <c r="BL543" s="43"/>
      <c r="BN543" s="43"/>
      <c r="BR543" s="43"/>
      <c r="BT543" s="43"/>
      <c r="BX543" s="43"/>
      <c r="BZ543" s="43"/>
      <c r="CD543" s="43"/>
      <c r="CF543" s="43"/>
      <c r="CJ543" s="43"/>
      <c r="CL543" s="43"/>
      <c r="CP543" s="43"/>
      <c r="CR543" s="43"/>
      <c r="CV543" s="43"/>
      <c r="CX543" s="43"/>
      <c r="DB543" s="43"/>
      <c r="DD543" s="43"/>
    </row>
    <row r="544">
      <c r="N544" s="43"/>
      <c r="AJ544" s="43"/>
      <c r="AN544" s="43"/>
      <c r="AP544" s="43"/>
      <c r="AT544" s="43"/>
      <c r="AV544" s="43"/>
      <c r="AZ544" s="43"/>
      <c r="BB544" s="43"/>
      <c r="BF544" s="43"/>
      <c r="BH544" s="43"/>
      <c r="BL544" s="43"/>
      <c r="BN544" s="43"/>
      <c r="BR544" s="43"/>
      <c r="BT544" s="43"/>
      <c r="BX544" s="43"/>
      <c r="BZ544" s="43"/>
      <c r="CD544" s="43"/>
      <c r="CF544" s="43"/>
      <c r="CJ544" s="43"/>
      <c r="CL544" s="43"/>
      <c r="CP544" s="43"/>
      <c r="CR544" s="43"/>
      <c r="CV544" s="43"/>
      <c r="CX544" s="43"/>
      <c r="DB544" s="43"/>
      <c r="DD544" s="43"/>
    </row>
    <row r="545">
      <c r="N545" s="43"/>
      <c r="AJ545" s="43"/>
      <c r="AN545" s="43"/>
      <c r="AP545" s="43"/>
      <c r="AT545" s="43"/>
      <c r="AV545" s="43"/>
      <c r="AZ545" s="43"/>
      <c r="BB545" s="43"/>
      <c r="BF545" s="43"/>
      <c r="BH545" s="43"/>
      <c r="BL545" s="43"/>
      <c r="BN545" s="43"/>
      <c r="BR545" s="43"/>
      <c r="BT545" s="43"/>
      <c r="BX545" s="43"/>
      <c r="BZ545" s="43"/>
      <c r="CD545" s="43"/>
      <c r="CF545" s="43"/>
      <c r="CJ545" s="43"/>
      <c r="CL545" s="43"/>
      <c r="CP545" s="43"/>
      <c r="CR545" s="43"/>
      <c r="CV545" s="43"/>
      <c r="CX545" s="43"/>
      <c r="DB545" s="43"/>
      <c r="DD545" s="43"/>
    </row>
    <row r="546">
      <c r="N546" s="43"/>
      <c r="AJ546" s="43"/>
      <c r="AN546" s="43"/>
      <c r="AP546" s="43"/>
      <c r="AT546" s="43"/>
      <c r="AV546" s="43"/>
      <c r="AZ546" s="43"/>
      <c r="BB546" s="43"/>
      <c r="BF546" s="43"/>
      <c r="BH546" s="43"/>
      <c r="BL546" s="43"/>
      <c r="BN546" s="43"/>
      <c r="BR546" s="43"/>
      <c r="BT546" s="43"/>
      <c r="BX546" s="43"/>
      <c r="BZ546" s="43"/>
      <c r="CD546" s="43"/>
      <c r="CF546" s="43"/>
      <c r="CJ546" s="43"/>
      <c r="CL546" s="43"/>
      <c r="CP546" s="43"/>
      <c r="CR546" s="43"/>
      <c r="CV546" s="43"/>
      <c r="CX546" s="43"/>
      <c r="DB546" s="43"/>
      <c r="DD546" s="43"/>
    </row>
    <row r="547">
      <c r="N547" s="43"/>
      <c r="AJ547" s="43"/>
      <c r="AN547" s="43"/>
      <c r="AP547" s="43"/>
      <c r="AT547" s="43"/>
      <c r="AV547" s="43"/>
      <c r="AZ547" s="43"/>
      <c r="BB547" s="43"/>
      <c r="BF547" s="43"/>
      <c r="BH547" s="43"/>
      <c r="BL547" s="43"/>
      <c r="BN547" s="43"/>
      <c r="BR547" s="43"/>
      <c r="BT547" s="43"/>
      <c r="BX547" s="43"/>
      <c r="BZ547" s="43"/>
      <c r="CD547" s="43"/>
      <c r="CF547" s="43"/>
      <c r="CJ547" s="43"/>
      <c r="CL547" s="43"/>
      <c r="CP547" s="43"/>
      <c r="CR547" s="43"/>
      <c r="CV547" s="43"/>
      <c r="CX547" s="43"/>
      <c r="DB547" s="43"/>
      <c r="DD547" s="43"/>
    </row>
    <row r="548">
      <c r="N548" s="43"/>
      <c r="AJ548" s="43"/>
      <c r="AN548" s="43"/>
      <c r="AP548" s="43"/>
      <c r="AT548" s="43"/>
      <c r="AV548" s="43"/>
      <c r="AZ548" s="43"/>
      <c r="BB548" s="43"/>
      <c r="BF548" s="43"/>
      <c r="BH548" s="43"/>
      <c r="BL548" s="43"/>
      <c r="BN548" s="43"/>
      <c r="BR548" s="43"/>
      <c r="BT548" s="43"/>
      <c r="BX548" s="43"/>
      <c r="BZ548" s="43"/>
      <c r="CD548" s="43"/>
      <c r="CF548" s="43"/>
      <c r="CJ548" s="43"/>
      <c r="CL548" s="43"/>
      <c r="CP548" s="43"/>
      <c r="CR548" s="43"/>
      <c r="CV548" s="43"/>
      <c r="CX548" s="43"/>
      <c r="DB548" s="43"/>
      <c r="DD548" s="43"/>
    </row>
    <row r="549">
      <c r="N549" s="43"/>
      <c r="AJ549" s="43"/>
      <c r="AN549" s="43"/>
      <c r="AP549" s="43"/>
      <c r="AT549" s="43"/>
      <c r="AV549" s="43"/>
      <c r="AZ549" s="43"/>
      <c r="BB549" s="43"/>
      <c r="BF549" s="43"/>
      <c r="BH549" s="43"/>
      <c r="BL549" s="43"/>
      <c r="BN549" s="43"/>
      <c r="BR549" s="43"/>
      <c r="BT549" s="43"/>
      <c r="BX549" s="43"/>
      <c r="BZ549" s="43"/>
      <c r="CD549" s="43"/>
      <c r="CF549" s="43"/>
      <c r="CJ549" s="43"/>
      <c r="CL549" s="43"/>
      <c r="CP549" s="43"/>
      <c r="CR549" s="43"/>
      <c r="CV549" s="43"/>
      <c r="CX549" s="43"/>
      <c r="DB549" s="43"/>
      <c r="DD549" s="43"/>
    </row>
    <row r="550">
      <c r="N550" s="43"/>
      <c r="AJ550" s="43"/>
      <c r="AN550" s="43"/>
      <c r="AP550" s="43"/>
      <c r="AT550" s="43"/>
      <c r="AV550" s="43"/>
      <c r="AZ550" s="43"/>
      <c r="BB550" s="43"/>
      <c r="BF550" s="43"/>
      <c r="BH550" s="43"/>
      <c r="BL550" s="43"/>
      <c r="BN550" s="43"/>
      <c r="BR550" s="43"/>
      <c r="BT550" s="43"/>
      <c r="BX550" s="43"/>
      <c r="BZ550" s="43"/>
      <c r="CD550" s="43"/>
      <c r="CF550" s="43"/>
      <c r="CJ550" s="43"/>
      <c r="CL550" s="43"/>
      <c r="CP550" s="43"/>
      <c r="CR550" s="43"/>
      <c r="CV550" s="43"/>
      <c r="CX550" s="43"/>
      <c r="DB550" s="43"/>
      <c r="DD550" s="43"/>
    </row>
    <row r="551">
      <c r="N551" s="43"/>
      <c r="AJ551" s="43"/>
      <c r="AN551" s="43"/>
      <c r="AP551" s="43"/>
      <c r="AT551" s="43"/>
      <c r="AV551" s="43"/>
      <c r="AZ551" s="43"/>
      <c r="BB551" s="43"/>
      <c r="BF551" s="43"/>
      <c r="BH551" s="43"/>
      <c r="BL551" s="43"/>
      <c r="BN551" s="43"/>
      <c r="BR551" s="43"/>
      <c r="BT551" s="43"/>
      <c r="BX551" s="43"/>
      <c r="BZ551" s="43"/>
      <c r="CD551" s="43"/>
      <c r="CF551" s="43"/>
      <c r="CJ551" s="43"/>
      <c r="CL551" s="43"/>
      <c r="CP551" s="43"/>
      <c r="CR551" s="43"/>
      <c r="CV551" s="43"/>
      <c r="CX551" s="43"/>
      <c r="DB551" s="43"/>
      <c r="DD551" s="43"/>
    </row>
    <row r="552">
      <c r="N552" s="43"/>
      <c r="AJ552" s="43"/>
      <c r="AN552" s="43"/>
      <c r="AP552" s="43"/>
      <c r="AT552" s="43"/>
      <c r="AV552" s="43"/>
      <c r="AZ552" s="43"/>
      <c r="BB552" s="43"/>
      <c r="BF552" s="43"/>
      <c r="BH552" s="43"/>
      <c r="BL552" s="43"/>
      <c r="BN552" s="43"/>
      <c r="BR552" s="43"/>
      <c r="BT552" s="43"/>
      <c r="BX552" s="43"/>
      <c r="BZ552" s="43"/>
      <c r="CD552" s="43"/>
      <c r="CF552" s="43"/>
      <c r="CJ552" s="43"/>
      <c r="CL552" s="43"/>
      <c r="CP552" s="43"/>
      <c r="CR552" s="43"/>
      <c r="CV552" s="43"/>
      <c r="CX552" s="43"/>
      <c r="DB552" s="43"/>
      <c r="DD552" s="43"/>
    </row>
    <row r="553">
      <c r="N553" s="43"/>
      <c r="AJ553" s="43"/>
      <c r="AN553" s="43"/>
      <c r="AP553" s="43"/>
      <c r="AT553" s="43"/>
      <c r="AV553" s="43"/>
      <c r="AZ553" s="43"/>
      <c r="BB553" s="43"/>
      <c r="BF553" s="43"/>
      <c r="BH553" s="43"/>
      <c r="BL553" s="43"/>
      <c r="BN553" s="43"/>
      <c r="BR553" s="43"/>
      <c r="BT553" s="43"/>
      <c r="BX553" s="43"/>
      <c r="BZ553" s="43"/>
      <c r="CD553" s="43"/>
      <c r="CF553" s="43"/>
      <c r="CJ553" s="43"/>
      <c r="CL553" s="43"/>
      <c r="CP553" s="43"/>
      <c r="CR553" s="43"/>
      <c r="CV553" s="43"/>
      <c r="CX553" s="43"/>
      <c r="DB553" s="43"/>
      <c r="DD553" s="43"/>
    </row>
    <row r="554">
      <c r="N554" s="43"/>
      <c r="AJ554" s="43"/>
      <c r="AN554" s="43"/>
      <c r="AP554" s="43"/>
      <c r="AT554" s="43"/>
      <c r="AV554" s="43"/>
      <c r="AZ554" s="43"/>
      <c r="BB554" s="43"/>
      <c r="BF554" s="43"/>
      <c r="BH554" s="43"/>
      <c r="BL554" s="43"/>
      <c r="BN554" s="43"/>
      <c r="BR554" s="43"/>
      <c r="BT554" s="43"/>
      <c r="BX554" s="43"/>
      <c r="BZ554" s="43"/>
      <c r="CD554" s="43"/>
      <c r="CF554" s="43"/>
      <c r="CJ554" s="43"/>
      <c r="CL554" s="43"/>
      <c r="CP554" s="43"/>
      <c r="CR554" s="43"/>
      <c r="CV554" s="43"/>
      <c r="CX554" s="43"/>
      <c r="DB554" s="43"/>
      <c r="DD554" s="43"/>
    </row>
    <row r="555">
      <c r="N555" s="43"/>
      <c r="AJ555" s="43"/>
      <c r="AN555" s="43"/>
      <c r="AP555" s="43"/>
      <c r="AT555" s="43"/>
      <c r="AV555" s="43"/>
      <c r="AZ555" s="43"/>
      <c r="BB555" s="43"/>
      <c r="BF555" s="43"/>
      <c r="BH555" s="43"/>
      <c r="BL555" s="43"/>
      <c r="BN555" s="43"/>
      <c r="BR555" s="43"/>
      <c r="BT555" s="43"/>
      <c r="BX555" s="43"/>
      <c r="BZ555" s="43"/>
      <c r="CD555" s="43"/>
      <c r="CF555" s="43"/>
      <c r="CJ555" s="43"/>
      <c r="CL555" s="43"/>
      <c r="CP555" s="43"/>
      <c r="CR555" s="43"/>
      <c r="CV555" s="43"/>
      <c r="CX555" s="43"/>
      <c r="DB555" s="43"/>
      <c r="DD555" s="43"/>
    </row>
    <row r="556">
      <c r="N556" s="43"/>
      <c r="AJ556" s="43"/>
      <c r="AN556" s="43"/>
      <c r="AP556" s="43"/>
      <c r="AT556" s="43"/>
      <c r="AV556" s="43"/>
      <c r="AZ556" s="43"/>
      <c r="BB556" s="43"/>
      <c r="BF556" s="43"/>
      <c r="BH556" s="43"/>
      <c r="BL556" s="43"/>
      <c r="BN556" s="43"/>
      <c r="BR556" s="43"/>
      <c r="BT556" s="43"/>
      <c r="BX556" s="43"/>
      <c r="BZ556" s="43"/>
      <c r="CD556" s="43"/>
      <c r="CF556" s="43"/>
      <c r="CJ556" s="43"/>
      <c r="CL556" s="43"/>
      <c r="CP556" s="43"/>
      <c r="CR556" s="43"/>
      <c r="CV556" s="43"/>
      <c r="CX556" s="43"/>
      <c r="DB556" s="43"/>
      <c r="DD556" s="43"/>
    </row>
    <row r="557">
      <c r="N557" s="43"/>
      <c r="AJ557" s="43"/>
      <c r="AN557" s="43"/>
      <c r="AP557" s="43"/>
      <c r="AT557" s="43"/>
      <c r="AV557" s="43"/>
      <c r="AZ557" s="43"/>
      <c r="BB557" s="43"/>
      <c r="BF557" s="43"/>
      <c r="BH557" s="43"/>
      <c r="BL557" s="43"/>
      <c r="BN557" s="43"/>
      <c r="BR557" s="43"/>
      <c r="BT557" s="43"/>
      <c r="BX557" s="43"/>
      <c r="BZ557" s="43"/>
      <c r="CD557" s="43"/>
      <c r="CF557" s="43"/>
      <c r="CJ557" s="43"/>
      <c r="CL557" s="43"/>
      <c r="CP557" s="43"/>
      <c r="CR557" s="43"/>
      <c r="CV557" s="43"/>
      <c r="CX557" s="43"/>
      <c r="DB557" s="43"/>
      <c r="DD557" s="43"/>
    </row>
    <row r="558">
      <c r="N558" s="43"/>
      <c r="AJ558" s="43"/>
      <c r="AN558" s="43"/>
      <c r="AP558" s="43"/>
      <c r="AT558" s="43"/>
      <c r="AV558" s="43"/>
      <c r="AZ558" s="43"/>
      <c r="BB558" s="43"/>
      <c r="BF558" s="43"/>
      <c r="BH558" s="43"/>
      <c r="BL558" s="43"/>
      <c r="BN558" s="43"/>
      <c r="BR558" s="43"/>
      <c r="BT558" s="43"/>
      <c r="BX558" s="43"/>
      <c r="BZ558" s="43"/>
      <c r="CD558" s="43"/>
      <c r="CF558" s="43"/>
      <c r="CJ558" s="43"/>
      <c r="CL558" s="43"/>
      <c r="CP558" s="43"/>
      <c r="CR558" s="43"/>
      <c r="CV558" s="43"/>
      <c r="CX558" s="43"/>
      <c r="DB558" s="43"/>
      <c r="DD558" s="43"/>
    </row>
    <row r="559">
      <c r="N559" s="43"/>
      <c r="AJ559" s="43"/>
      <c r="AN559" s="43"/>
      <c r="AP559" s="43"/>
      <c r="AT559" s="43"/>
      <c r="AV559" s="43"/>
      <c r="AZ559" s="43"/>
      <c r="BB559" s="43"/>
      <c r="BF559" s="43"/>
      <c r="BH559" s="43"/>
      <c r="BL559" s="43"/>
      <c r="BN559" s="43"/>
      <c r="BR559" s="43"/>
      <c r="BT559" s="43"/>
      <c r="BX559" s="43"/>
      <c r="BZ559" s="43"/>
      <c r="CD559" s="43"/>
      <c r="CF559" s="43"/>
      <c r="CJ559" s="43"/>
      <c r="CL559" s="43"/>
      <c r="CP559" s="43"/>
      <c r="CR559" s="43"/>
      <c r="CV559" s="43"/>
      <c r="CX559" s="43"/>
      <c r="DB559" s="43"/>
      <c r="DD559" s="43"/>
    </row>
    <row r="560">
      <c r="N560" s="43"/>
      <c r="AJ560" s="43"/>
      <c r="AN560" s="43"/>
      <c r="AP560" s="43"/>
      <c r="AT560" s="43"/>
      <c r="AV560" s="43"/>
      <c r="AZ560" s="43"/>
      <c r="BB560" s="43"/>
      <c r="BF560" s="43"/>
      <c r="BH560" s="43"/>
      <c r="BL560" s="43"/>
      <c r="BN560" s="43"/>
      <c r="BR560" s="43"/>
      <c r="BT560" s="43"/>
      <c r="BX560" s="43"/>
      <c r="BZ560" s="43"/>
      <c r="CD560" s="43"/>
      <c r="CF560" s="43"/>
      <c r="CJ560" s="43"/>
      <c r="CL560" s="43"/>
      <c r="CP560" s="43"/>
      <c r="CR560" s="43"/>
      <c r="CV560" s="43"/>
      <c r="CX560" s="43"/>
      <c r="DB560" s="43"/>
      <c r="DD560" s="43"/>
    </row>
    <row r="561">
      <c r="N561" s="43"/>
      <c r="AJ561" s="43"/>
      <c r="AN561" s="43"/>
      <c r="AP561" s="43"/>
      <c r="AT561" s="43"/>
      <c r="AV561" s="43"/>
      <c r="AZ561" s="43"/>
      <c r="BB561" s="43"/>
      <c r="BF561" s="43"/>
      <c r="BH561" s="43"/>
      <c r="BL561" s="43"/>
      <c r="BN561" s="43"/>
      <c r="BR561" s="43"/>
      <c r="BT561" s="43"/>
      <c r="BX561" s="43"/>
      <c r="BZ561" s="43"/>
      <c r="CD561" s="43"/>
      <c r="CF561" s="43"/>
      <c r="CJ561" s="43"/>
      <c r="CL561" s="43"/>
      <c r="CP561" s="43"/>
      <c r="CR561" s="43"/>
      <c r="CV561" s="43"/>
      <c r="CX561" s="43"/>
      <c r="DB561" s="43"/>
      <c r="DD561" s="43"/>
    </row>
    <row r="562">
      <c r="N562" s="43"/>
      <c r="AJ562" s="43"/>
      <c r="AN562" s="43"/>
      <c r="AP562" s="43"/>
      <c r="AT562" s="43"/>
      <c r="AV562" s="43"/>
      <c r="AZ562" s="43"/>
      <c r="BB562" s="43"/>
      <c r="BF562" s="43"/>
      <c r="BH562" s="43"/>
      <c r="BL562" s="43"/>
      <c r="BN562" s="43"/>
      <c r="BR562" s="43"/>
      <c r="BT562" s="43"/>
      <c r="BX562" s="43"/>
      <c r="BZ562" s="43"/>
      <c r="CD562" s="43"/>
      <c r="CF562" s="43"/>
      <c r="CJ562" s="43"/>
      <c r="CL562" s="43"/>
      <c r="CP562" s="43"/>
      <c r="CR562" s="43"/>
      <c r="CV562" s="43"/>
      <c r="CX562" s="43"/>
      <c r="DB562" s="43"/>
      <c r="DD562" s="43"/>
    </row>
    <row r="563">
      <c r="N563" s="43"/>
      <c r="AJ563" s="43"/>
      <c r="AN563" s="43"/>
      <c r="AP563" s="43"/>
      <c r="AT563" s="43"/>
      <c r="AV563" s="43"/>
      <c r="AZ563" s="43"/>
      <c r="BB563" s="43"/>
      <c r="BF563" s="43"/>
      <c r="BH563" s="43"/>
      <c r="BL563" s="43"/>
      <c r="BN563" s="43"/>
      <c r="BR563" s="43"/>
      <c r="BT563" s="43"/>
      <c r="BX563" s="43"/>
      <c r="BZ563" s="43"/>
      <c r="CD563" s="43"/>
      <c r="CF563" s="43"/>
      <c r="CJ563" s="43"/>
      <c r="CL563" s="43"/>
      <c r="CP563" s="43"/>
      <c r="CR563" s="43"/>
      <c r="CV563" s="43"/>
      <c r="CX563" s="43"/>
      <c r="DB563" s="43"/>
      <c r="DD563" s="43"/>
    </row>
    <row r="564">
      <c r="N564" s="43"/>
      <c r="AJ564" s="43"/>
      <c r="AN564" s="43"/>
      <c r="AP564" s="43"/>
      <c r="AT564" s="43"/>
      <c r="AV564" s="43"/>
      <c r="AZ564" s="43"/>
      <c r="BB564" s="43"/>
      <c r="BF564" s="43"/>
      <c r="BH564" s="43"/>
      <c r="BL564" s="43"/>
      <c r="BN564" s="43"/>
      <c r="BR564" s="43"/>
      <c r="BT564" s="43"/>
      <c r="BX564" s="43"/>
      <c r="BZ564" s="43"/>
      <c r="CD564" s="43"/>
      <c r="CF564" s="43"/>
      <c r="CJ564" s="43"/>
      <c r="CL564" s="43"/>
      <c r="CP564" s="43"/>
      <c r="CR564" s="43"/>
      <c r="CV564" s="43"/>
      <c r="CX564" s="43"/>
      <c r="DB564" s="43"/>
      <c r="DD564" s="43"/>
    </row>
    <row r="565">
      <c r="N565" s="43"/>
      <c r="AJ565" s="43"/>
      <c r="AN565" s="43"/>
      <c r="AP565" s="43"/>
      <c r="AT565" s="43"/>
      <c r="AV565" s="43"/>
      <c r="AZ565" s="43"/>
      <c r="BB565" s="43"/>
      <c r="BF565" s="43"/>
      <c r="BH565" s="43"/>
      <c r="BL565" s="43"/>
      <c r="BN565" s="43"/>
      <c r="BR565" s="43"/>
      <c r="BT565" s="43"/>
      <c r="BX565" s="43"/>
      <c r="BZ565" s="43"/>
      <c r="CD565" s="43"/>
      <c r="CF565" s="43"/>
      <c r="CJ565" s="43"/>
      <c r="CL565" s="43"/>
      <c r="CP565" s="43"/>
      <c r="CR565" s="43"/>
      <c r="CV565" s="43"/>
      <c r="CX565" s="43"/>
      <c r="DB565" s="43"/>
      <c r="DD565" s="43"/>
    </row>
    <row r="566">
      <c r="N566" s="43"/>
      <c r="AJ566" s="43"/>
      <c r="AN566" s="43"/>
      <c r="AP566" s="43"/>
      <c r="AT566" s="43"/>
      <c r="AV566" s="43"/>
      <c r="AZ566" s="43"/>
      <c r="BB566" s="43"/>
      <c r="BF566" s="43"/>
      <c r="BH566" s="43"/>
      <c r="BL566" s="43"/>
      <c r="BN566" s="43"/>
      <c r="BR566" s="43"/>
      <c r="BT566" s="43"/>
      <c r="BX566" s="43"/>
      <c r="BZ566" s="43"/>
      <c r="CD566" s="43"/>
      <c r="CF566" s="43"/>
      <c r="CJ566" s="43"/>
      <c r="CL566" s="43"/>
      <c r="CP566" s="43"/>
      <c r="CR566" s="43"/>
      <c r="CV566" s="43"/>
      <c r="CX566" s="43"/>
      <c r="DB566" s="43"/>
      <c r="DD566" s="43"/>
    </row>
    <row r="567">
      <c r="N567" s="43"/>
      <c r="AJ567" s="43"/>
      <c r="AN567" s="43"/>
      <c r="AP567" s="43"/>
      <c r="AT567" s="43"/>
      <c r="AV567" s="43"/>
      <c r="AZ567" s="43"/>
      <c r="BB567" s="43"/>
      <c r="BF567" s="43"/>
      <c r="BH567" s="43"/>
      <c r="BL567" s="43"/>
      <c r="BN567" s="43"/>
      <c r="BR567" s="43"/>
      <c r="BT567" s="43"/>
      <c r="BX567" s="43"/>
      <c r="BZ567" s="43"/>
      <c r="CD567" s="43"/>
      <c r="CF567" s="43"/>
      <c r="CJ567" s="43"/>
      <c r="CL567" s="43"/>
      <c r="CP567" s="43"/>
      <c r="CR567" s="43"/>
      <c r="CV567" s="43"/>
      <c r="CX567" s="43"/>
      <c r="DB567" s="43"/>
      <c r="DD567" s="43"/>
    </row>
    <row r="568">
      <c r="N568" s="43"/>
      <c r="AJ568" s="43"/>
      <c r="AN568" s="43"/>
      <c r="AP568" s="43"/>
      <c r="AT568" s="43"/>
      <c r="AV568" s="43"/>
      <c r="AZ568" s="43"/>
      <c r="BB568" s="43"/>
      <c r="BF568" s="43"/>
      <c r="BH568" s="43"/>
      <c r="BL568" s="43"/>
      <c r="BN568" s="43"/>
      <c r="BR568" s="43"/>
      <c r="BT568" s="43"/>
      <c r="BX568" s="43"/>
      <c r="BZ568" s="43"/>
      <c r="CD568" s="43"/>
      <c r="CF568" s="43"/>
      <c r="CJ568" s="43"/>
      <c r="CL568" s="43"/>
      <c r="CP568" s="43"/>
      <c r="CR568" s="43"/>
      <c r="CV568" s="43"/>
      <c r="CX568" s="43"/>
      <c r="DB568" s="43"/>
      <c r="DD568" s="43"/>
    </row>
    <row r="569">
      <c r="N569" s="43"/>
      <c r="AJ569" s="43"/>
      <c r="AN569" s="43"/>
      <c r="AP569" s="43"/>
      <c r="AT569" s="43"/>
      <c r="AV569" s="43"/>
      <c r="AZ569" s="43"/>
      <c r="BB569" s="43"/>
      <c r="BF569" s="43"/>
      <c r="BH569" s="43"/>
      <c r="BL569" s="43"/>
      <c r="BN569" s="43"/>
      <c r="BR569" s="43"/>
      <c r="BT569" s="43"/>
      <c r="BX569" s="43"/>
      <c r="BZ569" s="43"/>
      <c r="CD569" s="43"/>
      <c r="CF569" s="43"/>
      <c r="CJ569" s="43"/>
      <c r="CL569" s="43"/>
      <c r="CP569" s="43"/>
      <c r="CR569" s="43"/>
      <c r="CV569" s="43"/>
      <c r="CX569" s="43"/>
      <c r="DB569" s="43"/>
      <c r="DD569" s="43"/>
    </row>
    <row r="570">
      <c r="N570" s="43"/>
      <c r="AJ570" s="43"/>
      <c r="AN570" s="43"/>
      <c r="AP570" s="43"/>
      <c r="AT570" s="43"/>
      <c r="AV570" s="43"/>
      <c r="AZ570" s="43"/>
      <c r="BB570" s="43"/>
      <c r="BF570" s="43"/>
      <c r="BH570" s="43"/>
      <c r="BL570" s="43"/>
      <c r="BN570" s="43"/>
      <c r="BR570" s="43"/>
      <c r="BT570" s="43"/>
      <c r="BX570" s="43"/>
      <c r="BZ570" s="43"/>
      <c r="CD570" s="43"/>
      <c r="CF570" s="43"/>
      <c r="CJ570" s="43"/>
      <c r="CL570" s="43"/>
      <c r="CP570" s="43"/>
      <c r="CR570" s="43"/>
      <c r="CV570" s="43"/>
      <c r="CX570" s="43"/>
      <c r="DB570" s="43"/>
      <c r="DD570" s="43"/>
    </row>
    <row r="571">
      <c r="N571" s="43"/>
      <c r="AJ571" s="43"/>
      <c r="AN571" s="43"/>
      <c r="AP571" s="43"/>
      <c r="AT571" s="43"/>
      <c r="AV571" s="43"/>
      <c r="AZ571" s="43"/>
      <c r="BB571" s="43"/>
      <c r="BF571" s="43"/>
      <c r="BH571" s="43"/>
      <c r="BL571" s="43"/>
      <c r="BN571" s="43"/>
      <c r="BR571" s="43"/>
      <c r="BT571" s="43"/>
      <c r="BX571" s="43"/>
      <c r="BZ571" s="43"/>
      <c r="CD571" s="43"/>
      <c r="CF571" s="43"/>
      <c r="CJ571" s="43"/>
      <c r="CL571" s="43"/>
      <c r="CP571" s="43"/>
      <c r="CR571" s="43"/>
      <c r="CV571" s="43"/>
      <c r="CX571" s="43"/>
      <c r="DB571" s="43"/>
      <c r="DD571" s="43"/>
    </row>
    <row r="572">
      <c r="N572" s="43"/>
      <c r="AJ572" s="43"/>
      <c r="AN572" s="43"/>
      <c r="AP572" s="43"/>
      <c r="AT572" s="43"/>
      <c r="AV572" s="43"/>
      <c r="AZ572" s="43"/>
      <c r="BB572" s="43"/>
      <c r="BF572" s="43"/>
      <c r="BH572" s="43"/>
      <c r="BL572" s="43"/>
      <c r="BN572" s="43"/>
      <c r="BR572" s="43"/>
      <c r="BT572" s="43"/>
      <c r="BX572" s="43"/>
      <c r="BZ572" s="43"/>
      <c r="CD572" s="43"/>
      <c r="CF572" s="43"/>
      <c r="CJ572" s="43"/>
      <c r="CL572" s="43"/>
      <c r="CP572" s="43"/>
      <c r="CR572" s="43"/>
      <c r="CV572" s="43"/>
      <c r="CX572" s="43"/>
      <c r="DB572" s="43"/>
      <c r="DD572" s="43"/>
    </row>
    <row r="573">
      <c r="N573" s="43"/>
      <c r="AJ573" s="43"/>
      <c r="AN573" s="43"/>
      <c r="AP573" s="43"/>
      <c r="AT573" s="43"/>
      <c r="AV573" s="43"/>
      <c r="AZ573" s="43"/>
      <c r="BB573" s="43"/>
      <c r="BF573" s="43"/>
      <c r="BH573" s="43"/>
      <c r="BL573" s="43"/>
      <c r="BN573" s="43"/>
      <c r="BR573" s="43"/>
      <c r="BT573" s="43"/>
      <c r="BX573" s="43"/>
      <c r="BZ573" s="43"/>
      <c r="CD573" s="43"/>
      <c r="CF573" s="43"/>
      <c r="CJ573" s="43"/>
      <c r="CL573" s="43"/>
      <c r="CP573" s="43"/>
      <c r="CR573" s="43"/>
      <c r="CV573" s="43"/>
      <c r="CX573" s="43"/>
      <c r="DB573" s="43"/>
      <c r="DD573" s="43"/>
    </row>
    <row r="574">
      <c r="N574" s="43"/>
      <c r="AJ574" s="43"/>
      <c r="AN574" s="43"/>
      <c r="AP574" s="43"/>
      <c r="AT574" s="43"/>
      <c r="AV574" s="43"/>
      <c r="AZ574" s="43"/>
      <c r="BB574" s="43"/>
      <c r="BF574" s="43"/>
      <c r="BH574" s="43"/>
      <c r="BL574" s="43"/>
      <c r="BN574" s="43"/>
      <c r="BR574" s="43"/>
      <c r="BT574" s="43"/>
      <c r="BX574" s="43"/>
      <c r="BZ574" s="43"/>
      <c r="CD574" s="43"/>
      <c r="CF574" s="43"/>
      <c r="CJ574" s="43"/>
      <c r="CL574" s="43"/>
      <c r="CP574" s="43"/>
      <c r="CR574" s="43"/>
      <c r="CV574" s="43"/>
      <c r="CX574" s="43"/>
      <c r="DB574" s="43"/>
      <c r="DD574" s="43"/>
    </row>
    <row r="575">
      <c r="N575" s="43"/>
      <c r="AJ575" s="43"/>
      <c r="AN575" s="43"/>
      <c r="AP575" s="43"/>
      <c r="AT575" s="43"/>
      <c r="AV575" s="43"/>
      <c r="AZ575" s="43"/>
      <c r="BB575" s="43"/>
      <c r="BF575" s="43"/>
      <c r="BH575" s="43"/>
      <c r="BL575" s="43"/>
      <c r="BN575" s="43"/>
      <c r="BR575" s="43"/>
      <c r="BT575" s="43"/>
      <c r="BX575" s="43"/>
      <c r="BZ575" s="43"/>
      <c r="CD575" s="43"/>
      <c r="CF575" s="43"/>
      <c r="CJ575" s="43"/>
      <c r="CL575" s="43"/>
      <c r="CP575" s="43"/>
      <c r="CR575" s="43"/>
      <c r="CV575" s="43"/>
      <c r="CX575" s="43"/>
      <c r="DB575" s="43"/>
      <c r="DD575" s="43"/>
    </row>
    <row r="576">
      <c r="N576" s="43"/>
      <c r="AJ576" s="43"/>
      <c r="AN576" s="43"/>
      <c r="AP576" s="43"/>
      <c r="AT576" s="43"/>
      <c r="AV576" s="43"/>
      <c r="AZ576" s="43"/>
      <c r="BB576" s="43"/>
      <c r="BF576" s="43"/>
      <c r="BH576" s="43"/>
      <c r="BL576" s="43"/>
      <c r="BN576" s="43"/>
      <c r="BR576" s="43"/>
      <c r="BT576" s="43"/>
      <c r="BX576" s="43"/>
      <c r="BZ576" s="43"/>
      <c r="CD576" s="43"/>
      <c r="CF576" s="43"/>
      <c r="CJ576" s="43"/>
      <c r="CL576" s="43"/>
      <c r="CP576" s="43"/>
      <c r="CR576" s="43"/>
      <c r="CV576" s="43"/>
      <c r="CX576" s="43"/>
      <c r="DB576" s="43"/>
      <c r="DD576" s="43"/>
    </row>
    <row r="577">
      <c r="N577" s="43"/>
      <c r="AJ577" s="43"/>
      <c r="AN577" s="43"/>
      <c r="AP577" s="43"/>
      <c r="AT577" s="43"/>
      <c r="AV577" s="43"/>
      <c r="AZ577" s="43"/>
      <c r="BB577" s="43"/>
      <c r="BF577" s="43"/>
      <c r="BH577" s="43"/>
      <c r="BL577" s="43"/>
      <c r="BN577" s="43"/>
      <c r="BR577" s="43"/>
      <c r="BT577" s="43"/>
      <c r="BX577" s="43"/>
      <c r="BZ577" s="43"/>
      <c r="CD577" s="43"/>
      <c r="CF577" s="43"/>
      <c r="CJ577" s="43"/>
      <c r="CL577" s="43"/>
      <c r="CP577" s="43"/>
      <c r="CR577" s="43"/>
      <c r="CV577" s="43"/>
      <c r="CX577" s="43"/>
      <c r="DB577" s="43"/>
      <c r="DD577" s="43"/>
    </row>
    <row r="578">
      <c r="N578" s="43"/>
      <c r="AJ578" s="43"/>
      <c r="AN578" s="43"/>
      <c r="AP578" s="43"/>
      <c r="AT578" s="43"/>
      <c r="AV578" s="43"/>
      <c r="AZ578" s="43"/>
      <c r="BB578" s="43"/>
      <c r="BF578" s="43"/>
      <c r="BH578" s="43"/>
      <c r="BL578" s="43"/>
      <c r="BN578" s="43"/>
      <c r="BR578" s="43"/>
      <c r="BT578" s="43"/>
      <c r="BX578" s="43"/>
      <c r="BZ578" s="43"/>
      <c r="CD578" s="43"/>
      <c r="CF578" s="43"/>
      <c r="CJ578" s="43"/>
      <c r="CL578" s="43"/>
      <c r="CP578" s="43"/>
      <c r="CR578" s="43"/>
      <c r="CV578" s="43"/>
      <c r="CX578" s="43"/>
      <c r="DB578" s="43"/>
      <c r="DD578" s="43"/>
    </row>
    <row r="579">
      <c r="N579" s="43"/>
      <c r="AJ579" s="43"/>
      <c r="AN579" s="43"/>
      <c r="AP579" s="43"/>
      <c r="AT579" s="43"/>
      <c r="AV579" s="43"/>
      <c r="AZ579" s="43"/>
      <c r="BB579" s="43"/>
      <c r="BF579" s="43"/>
      <c r="BH579" s="43"/>
      <c r="BL579" s="43"/>
      <c r="BN579" s="43"/>
      <c r="BR579" s="43"/>
      <c r="BT579" s="43"/>
      <c r="BX579" s="43"/>
      <c r="BZ579" s="43"/>
      <c r="CD579" s="43"/>
      <c r="CF579" s="43"/>
      <c r="CJ579" s="43"/>
      <c r="CL579" s="43"/>
      <c r="CP579" s="43"/>
      <c r="CR579" s="43"/>
      <c r="CV579" s="43"/>
      <c r="CX579" s="43"/>
      <c r="DB579" s="43"/>
      <c r="DD579" s="43"/>
    </row>
    <row r="580">
      <c r="N580" s="43"/>
      <c r="AJ580" s="43"/>
      <c r="AN580" s="43"/>
      <c r="AP580" s="43"/>
      <c r="AT580" s="43"/>
      <c r="AV580" s="43"/>
      <c r="AZ580" s="43"/>
      <c r="BB580" s="43"/>
      <c r="BF580" s="43"/>
      <c r="BH580" s="43"/>
      <c r="BL580" s="43"/>
      <c r="BN580" s="43"/>
      <c r="BR580" s="43"/>
      <c r="BT580" s="43"/>
      <c r="BX580" s="43"/>
      <c r="BZ580" s="43"/>
      <c r="CD580" s="43"/>
      <c r="CF580" s="43"/>
      <c r="CJ580" s="43"/>
      <c r="CL580" s="43"/>
      <c r="CP580" s="43"/>
      <c r="CR580" s="43"/>
      <c r="CV580" s="43"/>
      <c r="CX580" s="43"/>
      <c r="DB580" s="43"/>
      <c r="DD580" s="43"/>
    </row>
    <row r="581">
      <c r="N581" s="43"/>
      <c r="AJ581" s="43"/>
      <c r="AN581" s="43"/>
      <c r="AP581" s="43"/>
      <c r="AT581" s="43"/>
      <c r="AV581" s="43"/>
      <c r="AZ581" s="43"/>
      <c r="BB581" s="43"/>
      <c r="BF581" s="43"/>
      <c r="BH581" s="43"/>
      <c r="BL581" s="43"/>
      <c r="BN581" s="43"/>
      <c r="BR581" s="43"/>
      <c r="BT581" s="43"/>
      <c r="BX581" s="43"/>
      <c r="BZ581" s="43"/>
      <c r="CD581" s="43"/>
      <c r="CF581" s="43"/>
      <c r="CJ581" s="43"/>
      <c r="CL581" s="43"/>
      <c r="CP581" s="43"/>
      <c r="CR581" s="43"/>
      <c r="CV581" s="43"/>
      <c r="CX581" s="43"/>
      <c r="DB581" s="43"/>
      <c r="DD581" s="43"/>
    </row>
    <row r="582">
      <c r="N582" s="43"/>
      <c r="AJ582" s="43"/>
      <c r="AN582" s="43"/>
      <c r="AP582" s="43"/>
      <c r="AT582" s="43"/>
      <c r="AV582" s="43"/>
      <c r="AZ582" s="43"/>
      <c r="BB582" s="43"/>
      <c r="BF582" s="43"/>
      <c r="BH582" s="43"/>
      <c r="BL582" s="43"/>
      <c r="BN582" s="43"/>
      <c r="BR582" s="43"/>
      <c r="BT582" s="43"/>
      <c r="BX582" s="43"/>
      <c r="BZ582" s="43"/>
      <c r="CD582" s="43"/>
      <c r="CF582" s="43"/>
      <c r="CJ582" s="43"/>
      <c r="CL582" s="43"/>
      <c r="CP582" s="43"/>
      <c r="CR582" s="43"/>
      <c r="CV582" s="43"/>
      <c r="CX582" s="43"/>
      <c r="DB582" s="43"/>
      <c r="DD582" s="43"/>
    </row>
    <row r="583">
      <c r="N583" s="43"/>
      <c r="AJ583" s="43"/>
      <c r="AN583" s="43"/>
      <c r="AP583" s="43"/>
      <c r="AT583" s="43"/>
      <c r="AV583" s="43"/>
      <c r="AZ583" s="43"/>
      <c r="BB583" s="43"/>
      <c r="BF583" s="43"/>
      <c r="BH583" s="43"/>
      <c r="BL583" s="43"/>
      <c r="BN583" s="43"/>
      <c r="BR583" s="43"/>
      <c r="BT583" s="43"/>
      <c r="BX583" s="43"/>
      <c r="BZ583" s="43"/>
      <c r="CD583" s="43"/>
      <c r="CF583" s="43"/>
      <c r="CJ583" s="43"/>
      <c r="CL583" s="43"/>
      <c r="CP583" s="43"/>
      <c r="CR583" s="43"/>
      <c r="CV583" s="43"/>
      <c r="CX583" s="43"/>
      <c r="DB583" s="43"/>
      <c r="DD583" s="43"/>
    </row>
    <row r="584">
      <c r="N584" s="43"/>
      <c r="AJ584" s="43"/>
      <c r="AN584" s="43"/>
      <c r="AP584" s="43"/>
      <c r="AT584" s="43"/>
      <c r="AV584" s="43"/>
      <c r="AZ584" s="43"/>
      <c r="BB584" s="43"/>
      <c r="BF584" s="43"/>
      <c r="BH584" s="43"/>
      <c r="BL584" s="43"/>
      <c r="BN584" s="43"/>
      <c r="BR584" s="43"/>
      <c r="BT584" s="43"/>
      <c r="BX584" s="43"/>
      <c r="BZ584" s="43"/>
      <c r="CD584" s="43"/>
      <c r="CF584" s="43"/>
      <c r="CJ584" s="43"/>
      <c r="CL584" s="43"/>
      <c r="CP584" s="43"/>
      <c r="CR584" s="43"/>
      <c r="CV584" s="43"/>
      <c r="CX584" s="43"/>
      <c r="DB584" s="43"/>
      <c r="DD584" s="43"/>
    </row>
    <row r="585">
      <c r="N585" s="43"/>
      <c r="AJ585" s="43"/>
      <c r="AN585" s="43"/>
      <c r="AP585" s="43"/>
      <c r="AT585" s="43"/>
      <c r="AV585" s="43"/>
      <c r="AZ585" s="43"/>
      <c r="BB585" s="43"/>
      <c r="BF585" s="43"/>
      <c r="BH585" s="43"/>
      <c r="BL585" s="43"/>
      <c r="BN585" s="43"/>
      <c r="BR585" s="43"/>
      <c r="BT585" s="43"/>
      <c r="BX585" s="43"/>
      <c r="BZ585" s="43"/>
      <c r="CD585" s="43"/>
      <c r="CF585" s="43"/>
      <c r="CJ585" s="43"/>
      <c r="CL585" s="43"/>
      <c r="CP585" s="43"/>
      <c r="CR585" s="43"/>
      <c r="CV585" s="43"/>
      <c r="CX585" s="43"/>
      <c r="DB585" s="43"/>
      <c r="DD585" s="43"/>
    </row>
    <row r="586">
      <c r="N586" s="43"/>
      <c r="AJ586" s="43"/>
      <c r="AN586" s="43"/>
      <c r="AP586" s="43"/>
      <c r="AT586" s="43"/>
      <c r="AV586" s="43"/>
      <c r="AZ586" s="43"/>
      <c r="BB586" s="43"/>
      <c r="BF586" s="43"/>
      <c r="BH586" s="43"/>
      <c r="BL586" s="43"/>
      <c r="BN586" s="43"/>
      <c r="BR586" s="43"/>
      <c r="BT586" s="43"/>
      <c r="BX586" s="43"/>
      <c r="BZ586" s="43"/>
      <c r="CD586" s="43"/>
      <c r="CF586" s="43"/>
      <c r="CJ586" s="43"/>
      <c r="CL586" s="43"/>
      <c r="CP586" s="43"/>
      <c r="CR586" s="43"/>
      <c r="CV586" s="43"/>
      <c r="CX586" s="43"/>
      <c r="DB586" s="43"/>
      <c r="DD586" s="43"/>
    </row>
    <row r="587">
      <c r="N587" s="43"/>
      <c r="AJ587" s="43"/>
      <c r="AN587" s="43"/>
      <c r="AP587" s="43"/>
      <c r="AT587" s="43"/>
      <c r="AV587" s="43"/>
      <c r="AZ587" s="43"/>
      <c r="BB587" s="43"/>
      <c r="BF587" s="43"/>
      <c r="BH587" s="43"/>
      <c r="BL587" s="43"/>
      <c r="BN587" s="43"/>
      <c r="BR587" s="43"/>
      <c r="BT587" s="43"/>
      <c r="BX587" s="43"/>
      <c r="BZ587" s="43"/>
      <c r="CD587" s="43"/>
      <c r="CF587" s="43"/>
      <c r="CJ587" s="43"/>
      <c r="CL587" s="43"/>
      <c r="CP587" s="43"/>
      <c r="CR587" s="43"/>
      <c r="CV587" s="43"/>
      <c r="CX587" s="43"/>
      <c r="DB587" s="43"/>
      <c r="DD587" s="43"/>
    </row>
    <row r="588">
      <c r="N588" s="43"/>
      <c r="AJ588" s="43"/>
      <c r="AN588" s="43"/>
      <c r="AP588" s="43"/>
      <c r="AT588" s="43"/>
      <c r="AV588" s="43"/>
      <c r="AZ588" s="43"/>
      <c r="BB588" s="43"/>
      <c r="BF588" s="43"/>
      <c r="BH588" s="43"/>
      <c r="BL588" s="43"/>
      <c r="BN588" s="43"/>
      <c r="BR588" s="43"/>
      <c r="BT588" s="43"/>
      <c r="BX588" s="43"/>
      <c r="BZ588" s="43"/>
      <c r="CD588" s="43"/>
      <c r="CF588" s="43"/>
      <c r="CJ588" s="43"/>
      <c r="CL588" s="43"/>
      <c r="CP588" s="43"/>
      <c r="CR588" s="43"/>
      <c r="CV588" s="43"/>
      <c r="CX588" s="43"/>
      <c r="DB588" s="43"/>
      <c r="DD588" s="43"/>
    </row>
    <row r="589">
      <c r="N589" s="43"/>
      <c r="AJ589" s="43"/>
      <c r="AN589" s="43"/>
      <c r="AP589" s="43"/>
      <c r="AT589" s="43"/>
      <c r="AV589" s="43"/>
      <c r="AZ589" s="43"/>
      <c r="BB589" s="43"/>
      <c r="BF589" s="43"/>
      <c r="BH589" s="43"/>
      <c r="BL589" s="43"/>
      <c r="BN589" s="43"/>
      <c r="BR589" s="43"/>
      <c r="BT589" s="43"/>
      <c r="BX589" s="43"/>
      <c r="BZ589" s="43"/>
      <c r="CD589" s="43"/>
      <c r="CF589" s="43"/>
      <c r="CJ589" s="43"/>
      <c r="CL589" s="43"/>
      <c r="CP589" s="43"/>
      <c r="CR589" s="43"/>
      <c r="CV589" s="43"/>
      <c r="CX589" s="43"/>
      <c r="DB589" s="43"/>
      <c r="DD589" s="43"/>
    </row>
    <row r="590">
      <c r="N590" s="43"/>
      <c r="AJ590" s="43"/>
      <c r="AN590" s="43"/>
      <c r="AP590" s="43"/>
      <c r="AT590" s="43"/>
      <c r="AV590" s="43"/>
      <c r="AZ590" s="43"/>
      <c r="BB590" s="43"/>
      <c r="BF590" s="43"/>
      <c r="BH590" s="43"/>
      <c r="BL590" s="43"/>
      <c r="BN590" s="43"/>
      <c r="BR590" s="43"/>
      <c r="BT590" s="43"/>
      <c r="BX590" s="43"/>
      <c r="BZ590" s="43"/>
      <c r="CD590" s="43"/>
      <c r="CF590" s="43"/>
      <c r="CJ590" s="43"/>
      <c r="CL590" s="43"/>
      <c r="CP590" s="43"/>
      <c r="CR590" s="43"/>
      <c r="CV590" s="43"/>
      <c r="CX590" s="43"/>
      <c r="DB590" s="43"/>
      <c r="DD590" s="43"/>
    </row>
    <row r="591">
      <c r="N591" s="43"/>
      <c r="AJ591" s="43"/>
      <c r="AN591" s="43"/>
      <c r="AP591" s="43"/>
      <c r="AT591" s="43"/>
      <c r="AV591" s="43"/>
      <c r="AZ591" s="43"/>
      <c r="BB591" s="43"/>
      <c r="BF591" s="43"/>
      <c r="BH591" s="43"/>
      <c r="BL591" s="43"/>
      <c r="BN591" s="43"/>
      <c r="BR591" s="43"/>
      <c r="BT591" s="43"/>
      <c r="BX591" s="43"/>
      <c r="BZ591" s="43"/>
      <c r="CD591" s="43"/>
      <c r="CF591" s="43"/>
      <c r="CJ591" s="43"/>
      <c r="CL591" s="43"/>
      <c r="CP591" s="43"/>
      <c r="CR591" s="43"/>
      <c r="CV591" s="43"/>
      <c r="CX591" s="43"/>
      <c r="DB591" s="43"/>
      <c r="DD591" s="43"/>
    </row>
    <row r="592">
      <c r="N592" s="43"/>
      <c r="AJ592" s="43"/>
      <c r="AN592" s="43"/>
      <c r="AP592" s="43"/>
      <c r="AT592" s="43"/>
      <c r="AV592" s="43"/>
      <c r="AZ592" s="43"/>
      <c r="BB592" s="43"/>
      <c r="BF592" s="43"/>
      <c r="BH592" s="43"/>
      <c r="BL592" s="43"/>
      <c r="BN592" s="43"/>
      <c r="BR592" s="43"/>
      <c r="BT592" s="43"/>
      <c r="BX592" s="43"/>
      <c r="BZ592" s="43"/>
      <c r="CD592" s="43"/>
      <c r="CF592" s="43"/>
      <c r="CJ592" s="43"/>
      <c r="CL592" s="43"/>
      <c r="CP592" s="43"/>
      <c r="CR592" s="43"/>
      <c r="CV592" s="43"/>
      <c r="CX592" s="43"/>
      <c r="DB592" s="43"/>
      <c r="DD592" s="43"/>
    </row>
    <row r="593">
      <c r="N593" s="43"/>
      <c r="AJ593" s="43"/>
      <c r="AN593" s="43"/>
      <c r="AP593" s="43"/>
      <c r="AT593" s="43"/>
      <c r="AV593" s="43"/>
      <c r="AZ593" s="43"/>
      <c r="BB593" s="43"/>
      <c r="BF593" s="43"/>
      <c r="BH593" s="43"/>
      <c r="BL593" s="43"/>
      <c r="BN593" s="43"/>
      <c r="BR593" s="43"/>
      <c r="BT593" s="43"/>
      <c r="BX593" s="43"/>
      <c r="BZ593" s="43"/>
      <c r="CD593" s="43"/>
      <c r="CF593" s="43"/>
      <c r="CJ593" s="43"/>
      <c r="CL593" s="43"/>
      <c r="CP593" s="43"/>
      <c r="CR593" s="43"/>
      <c r="CV593" s="43"/>
      <c r="CX593" s="43"/>
      <c r="DB593" s="43"/>
      <c r="DD593" s="43"/>
    </row>
    <row r="594">
      <c r="N594" s="43"/>
      <c r="AJ594" s="43"/>
      <c r="AN594" s="43"/>
      <c r="AP594" s="43"/>
      <c r="AT594" s="43"/>
      <c r="AV594" s="43"/>
      <c r="AZ594" s="43"/>
      <c r="BB594" s="43"/>
      <c r="BF594" s="43"/>
      <c r="BH594" s="43"/>
      <c r="BL594" s="43"/>
      <c r="BN594" s="43"/>
      <c r="BR594" s="43"/>
      <c r="BT594" s="43"/>
      <c r="BX594" s="43"/>
      <c r="BZ594" s="43"/>
      <c r="CD594" s="43"/>
      <c r="CF594" s="43"/>
      <c r="CJ594" s="43"/>
      <c r="CL594" s="43"/>
      <c r="CP594" s="43"/>
      <c r="CR594" s="43"/>
      <c r="CV594" s="43"/>
      <c r="CX594" s="43"/>
      <c r="DB594" s="43"/>
      <c r="DD594" s="43"/>
    </row>
    <row r="595">
      <c r="N595" s="43"/>
      <c r="AJ595" s="43"/>
      <c r="AN595" s="43"/>
      <c r="AP595" s="43"/>
      <c r="AT595" s="43"/>
      <c r="AV595" s="43"/>
      <c r="AZ595" s="43"/>
      <c r="BB595" s="43"/>
      <c r="BF595" s="43"/>
      <c r="BH595" s="43"/>
      <c r="BL595" s="43"/>
      <c r="BN595" s="43"/>
      <c r="BR595" s="43"/>
      <c r="BT595" s="43"/>
      <c r="BX595" s="43"/>
      <c r="BZ595" s="43"/>
      <c r="CD595" s="43"/>
      <c r="CF595" s="43"/>
      <c r="CJ595" s="43"/>
      <c r="CL595" s="43"/>
      <c r="CP595" s="43"/>
      <c r="CR595" s="43"/>
      <c r="CV595" s="43"/>
      <c r="CX595" s="43"/>
      <c r="DB595" s="43"/>
      <c r="DD595" s="43"/>
    </row>
    <row r="596">
      <c r="N596" s="43"/>
      <c r="AJ596" s="43"/>
      <c r="AN596" s="43"/>
      <c r="AP596" s="43"/>
      <c r="AT596" s="43"/>
      <c r="AV596" s="43"/>
      <c r="AZ596" s="43"/>
      <c r="BB596" s="43"/>
      <c r="BF596" s="43"/>
      <c r="BH596" s="43"/>
      <c r="BL596" s="43"/>
      <c r="BN596" s="43"/>
      <c r="BR596" s="43"/>
      <c r="BT596" s="43"/>
      <c r="BX596" s="43"/>
      <c r="BZ596" s="43"/>
      <c r="CD596" s="43"/>
      <c r="CF596" s="43"/>
      <c r="CJ596" s="43"/>
      <c r="CL596" s="43"/>
      <c r="CP596" s="43"/>
      <c r="CR596" s="43"/>
      <c r="CV596" s="43"/>
      <c r="CX596" s="43"/>
      <c r="DB596" s="43"/>
      <c r="DD596" s="43"/>
    </row>
    <row r="597">
      <c r="N597" s="43"/>
      <c r="AJ597" s="43"/>
      <c r="AN597" s="43"/>
      <c r="AP597" s="43"/>
      <c r="AT597" s="43"/>
      <c r="AV597" s="43"/>
      <c r="AZ597" s="43"/>
      <c r="BB597" s="43"/>
      <c r="BF597" s="43"/>
      <c r="BH597" s="43"/>
      <c r="BL597" s="43"/>
      <c r="BN597" s="43"/>
      <c r="BR597" s="43"/>
      <c r="BT597" s="43"/>
      <c r="BX597" s="43"/>
      <c r="BZ597" s="43"/>
      <c r="CD597" s="43"/>
      <c r="CF597" s="43"/>
      <c r="CJ597" s="43"/>
      <c r="CL597" s="43"/>
      <c r="CP597" s="43"/>
      <c r="CR597" s="43"/>
      <c r="CV597" s="43"/>
      <c r="CX597" s="43"/>
      <c r="DB597" s="43"/>
      <c r="DD597" s="43"/>
    </row>
    <row r="598">
      <c r="N598" s="43"/>
      <c r="AJ598" s="43"/>
      <c r="AN598" s="43"/>
      <c r="AP598" s="43"/>
      <c r="AT598" s="43"/>
      <c r="AV598" s="43"/>
      <c r="AZ598" s="43"/>
      <c r="BB598" s="43"/>
      <c r="BF598" s="43"/>
      <c r="BH598" s="43"/>
      <c r="BL598" s="43"/>
      <c r="BN598" s="43"/>
      <c r="BR598" s="43"/>
      <c r="BT598" s="43"/>
      <c r="BX598" s="43"/>
      <c r="BZ598" s="43"/>
      <c r="CD598" s="43"/>
      <c r="CF598" s="43"/>
      <c r="CJ598" s="43"/>
      <c r="CL598" s="43"/>
      <c r="CP598" s="43"/>
      <c r="CR598" s="43"/>
      <c r="CV598" s="43"/>
      <c r="CX598" s="43"/>
      <c r="DB598" s="43"/>
      <c r="DD598" s="43"/>
    </row>
    <row r="599">
      <c r="N599" s="43"/>
      <c r="AJ599" s="43"/>
      <c r="AN599" s="43"/>
      <c r="AP599" s="43"/>
      <c r="AT599" s="43"/>
      <c r="AV599" s="43"/>
      <c r="AZ599" s="43"/>
      <c r="BB599" s="43"/>
      <c r="BF599" s="43"/>
      <c r="BH599" s="43"/>
      <c r="BL599" s="43"/>
      <c r="BN599" s="43"/>
      <c r="BR599" s="43"/>
      <c r="BT599" s="43"/>
      <c r="BX599" s="43"/>
      <c r="BZ599" s="43"/>
      <c r="CD599" s="43"/>
      <c r="CF599" s="43"/>
      <c r="CJ599" s="43"/>
      <c r="CL599" s="43"/>
      <c r="CP599" s="43"/>
      <c r="CR599" s="43"/>
      <c r="CV599" s="43"/>
      <c r="CX599" s="43"/>
      <c r="DB599" s="43"/>
      <c r="DD599" s="43"/>
    </row>
    <row r="600">
      <c r="N600" s="43"/>
      <c r="AJ600" s="43"/>
      <c r="AN600" s="43"/>
      <c r="AP600" s="43"/>
      <c r="AT600" s="43"/>
      <c r="AV600" s="43"/>
      <c r="AZ600" s="43"/>
      <c r="BB600" s="43"/>
      <c r="BF600" s="43"/>
      <c r="BH600" s="43"/>
      <c r="BL600" s="43"/>
      <c r="BN600" s="43"/>
      <c r="BR600" s="43"/>
      <c r="BT600" s="43"/>
      <c r="BX600" s="43"/>
      <c r="BZ600" s="43"/>
      <c r="CD600" s="43"/>
      <c r="CF600" s="43"/>
      <c r="CJ600" s="43"/>
      <c r="CL600" s="43"/>
      <c r="CP600" s="43"/>
      <c r="CR600" s="43"/>
      <c r="CV600" s="43"/>
      <c r="CX600" s="43"/>
      <c r="DB600" s="43"/>
      <c r="DD600" s="43"/>
    </row>
    <row r="601">
      <c r="N601" s="43"/>
      <c r="AJ601" s="43"/>
      <c r="AN601" s="43"/>
      <c r="AP601" s="43"/>
      <c r="AT601" s="43"/>
      <c r="AV601" s="43"/>
      <c r="AZ601" s="43"/>
      <c r="BB601" s="43"/>
      <c r="BF601" s="43"/>
      <c r="BH601" s="43"/>
      <c r="BL601" s="43"/>
      <c r="BN601" s="43"/>
      <c r="BR601" s="43"/>
      <c r="BT601" s="43"/>
      <c r="BX601" s="43"/>
      <c r="BZ601" s="43"/>
      <c r="CD601" s="43"/>
      <c r="CF601" s="43"/>
      <c r="CJ601" s="43"/>
      <c r="CL601" s="43"/>
      <c r="CP601" s="43"/>
      <c r="CR601" s="43"/>
      <c r="CV601" s="43"/>
      <c r="CX601" s="43"/>
      <c r="DB601" s="43"/>
      <c r="DD601" s="43"/>
    </row>
    <row r="602">
      <c r="N602" s="43"/>
      <c r="AJ602" s="43"/>
      <c r="AN602" s="43"/>
      <c r="AP602" s="43"/>
      <c r="AT602" s="43"/>
      <c r="AV602" s="43"/>
      <c r="AZ602" s="43"/>
      <c r="BB602" s="43"/>
      <c r="BF602" s="43"/>
      <c r="BH602" s="43"/>
      <c r="BL602" s="43"/>
      <c r="BN602" s="43"/>
      <c r="BR602" s="43"/>
      <c r="BT602" s="43"/>
      <c r="BX602" s="43"/>
      <c r="BZ602" s="43"/>
      <c r="CD602" s="43"/>
      <c r="CF602" s="43"/>
      <c r="CJ602" s="43"/>
      <c r="CL602" s="43"/>
      <c r="CP602" s="43"/>
      <c r="CR602" s="43"/>
      <c r="CV602" s="43"/>
      <c r="CX602" s="43"/>
      <c r="DB602" s="43"/>
      <c r="DD602" s="43"/>
    </row>
    <row r="603">
      <c r="N603" s="43"/>
      <c r="AJ603" s="43"/>
      <c r="AN603" s="43"/>
      <c r="AP603" s="43"/>
      <c r="AT603" s="43"/>
      <c r="AV603" s="43"/>
      <c r="AZ603" s="43"/>
      <c r="BB603" s="43"/>
      <c r="BF603" s="43"/>
      <c r="BH603" s="43"/>
      <c r="BL603" s="43"/>
      <c r="BN603" s="43"/>
      <c r="BR603" s="43"/>
      <c r="BT603" s="43"/>
      <c r="BX603" s="43"/>
      <c r="BZ603" s="43"/>
      <c r="CD603" s="43"/>
      <c r="CF603" s="43"/>
      <c r="CJ603" s="43"/>
      <c r="CL603" s="43"/>
      <c r="CP603" s="43"/>
      <c r="CR603" s="43"/>
      <c r="CV603" s="43"/>
      <c r="CX603" s="43"/>
      <c r="DB603" s="43"/>
      <c r="DD603" s="43"/>
    </row>
    <row r="604">
      <c r="N604" s="43"/>
      <c r="AJ604" s="43"/>
      <c r="AN604" s="43"/>
      <c r="AP604" s="43"/>
      <c r="AT604" s="43"/>
      <c r="AV604" s="43"/>
      <c r="AZ604" s="43"/>
      <c r="BB604" s="43"/>
      <c r="BF604" s="43"/>
      <c r="BH604" s="43"/>
      <c r="BL604" s="43"/>
      <c r="BN604" s="43"/>
      <c r="BR604" s="43"/>
      <c r="BT604" s="43"/>
      <c r="BX604" s="43"/>
      <c r="BZ604" s="43"/>
      <c r="CD604" s="43"/>
      <c r="CF604" s="43"/>
      <c r="CJ604" s="43"/>
      <c r="CL604" s="43"/>
      <c r="CP604" s="43"/>
      <c r="CR604" s="43"/>
      <c r="CV604" s="43"/>
      <c r="CX604" s="43"/>
      <c r="DB604" s="43"/>
      <c r="DD604" s="43"/>
    </row>
    <row r="605">
      <c r="N605" s="43"/>
      <c r="AJ605" s="43"/>
      <c r="AN605" s="43"/>
      <c r="AP605" s="43"/>
      <c r="AT605" s="43"/>
      <c r="AV605" s="43"/>
      <c r="AZ605" s="43"/>
      <c r="BB605" s="43"/>
      <c r="BF605" s="43"/>
      <c r="BH605" s="43"/>
      <c r="BL605" s="43"/>
      <c r="BN605" s="43"/>
      <c r="BR605" s="43"/>
      <c r="BT605" s="43"/>
      <c r="BX605" s="43"/>
      <c r="BZ605" s="43"/>
      <c r="CD605" s="43"/>
      <c r="CF605" s="43"/>
      <c r="CJ605" s="43"/>
      <c r="CL605" s="43"/>
      <c r="CP605" s="43"/>
      <c r="CR605" s="43"/>
      <c r="CV605" s="43"/>
      <c r="CX605" s="43"/>
      <c r="DB605" s="43"/>
      <c r="DD605" s="43"/>
    </row>
    <row r="606">
      <c r="N606" s="43"/>
      <c r="AJ606" s="43"/>
      <c r="AN606" s="43"/>
      <c r="AP606" s="43"/>
      <c r="AT606" s="43"/>
      <c r="AV606" s="43"/>
      <c r="AZ606" s="43"/>
      <c r="BB606" s="43"/>
      <c r="BF606" s="43"/>
      <c r="BH606" s="43"/>
      <c r="BL606" s="43"/>
      <c r="BN606" s="43"/>
      <c r="BR606" s="43"/>
      <c r="BT606" s="43"/>
      <c r="BX606" s="43"/>
      <c r="BZ606" s="43"/>
      <c r="CD606" s="43"/>
      <c r="CF606" s="43"/>
      <c r="CJ606" s="43"/>
      <c r="CL606" s="43"/>
      <c r="CP606" s="43"/>
      <c r="CR606" s="43"/>
      <c r="CV606" s="43"/>
      <c r="CX606" s="43"/>
      <c r="DB606" s="43"/>
      <c r="DD606" s="43"/>
    </row>
    <row r="607">
      <c r="N607" s="43"/>
      <c r="AJ607" s="43"/>
      <c r="AN607" s="43"/>
      <c r="AP607" s="43"/>
      <c r="AT607" s="43"/>
      <c r="AV607" s="43"/>
      <c r="AZ607" s="43"/>
      <c r="BB607" s="43"/>
      <c r="BF607" s="43"/>
      <c r="BH607" s="43"/>
      <c r="BL607" s="43"/>
      <c r="BN607" s="43"/>
      <c r="BR607" s="43"/>
      <c r="BT607" s="43"/>
      <c r="BX607" s="43"/>
      <c r="BZ607" s="43"/>
      <c r="CD607" s="43"/>
      <c r="CF607" s="43"/>
      <c r="CJ607" s="43"/>
      <c r="CL607" s="43"/>
      <c r="CP607" s="43"/>
      <c r="CR607" s="43"/>
      <c r="CV607" s="43"/>
      <c r="CX607" s="43"/>
      <c r="DB607" s="43"/>
      <c r="DD607" s="43"/>
    </row>
    <row r="608">
      <c r="N608" s="43"/>
      <c r="AJ608" s="43"/>
      <c r="AN608" s="43"/>
      <c r="AP608" s="43"/>
      <c r="AT608" s="43"/>
      <c r="AV608" s="43"/>
      <c r="AZ608" s="43"/>
      <c r="BB608" s="43"/>
      <c r="BF608" s="43"/>
      <c r="BH608" s="43"/>
      <c r="BL608" s="43"/>
      <c r="BN608" s="43"/>
      <c r="BR608" s="43"/>
      <c r="BT608" s="43"/>
      <c r="BX608" s="43"/>
      <c r="BZ608" s="43"/>
      <c r="CD608" s="43"/>
      <c r="CF608" s="43"/>
      <c r="CJ608" s="43"/>
      <c r="CL608" s="43"/>
      <c r="CP608" s="43"/>
      <c r="CR608" s="43"/>
      <c r="CV608" s="43"/>
      <c r="CX608" s="43"/>
      <c r="DB608" s="43"/>
      <c r="DD608" s="43"/>
    </row>
    <row r="609">
      <c r="N609" s="43"/>
      <c r="AJ609" s="43"/>
      <c r="AN609" s="43"/>
      <c r="AP609" s="43"/>
      <c r="AT609" s="43"/>
      <c r="AV609" s="43"/>
      <c r="AZ609" s="43"/>
      <c r="BB609" s="43"/>
      <c r="BF609" s="43"/>
      <c r="BH609" s="43"/>
      <c r="BL609" s="43"/>
      <c r="BN609" s="43"/>
      <c r="BR609" s="43"/>
      <c r="BT609" s="43"/>
      <c r="BX609" s="43"/>
      <c r="BZ609" s="43"/>
      <c r="CD609" s="43"/>
      <c r="CF609" s="43"/>
      <c r="CJ609" s="43"/>
      <c r="CL609" s="43"/>
      <c r="CP609" s="43"/>
      <c r="CR609" s="43"/>
      <c r="CV609" s="43"/>
      <c r="CX609" s="43"/>
      <c r="DB609" s="43"/>
      <c r="DD609" s="43"/>
    </row>
    <row r="610">
      <c r="N610" s="43"/>
      <c r="AJ610" s="43"/>
      <c r="AN610" s="43"/>
      <c r="AP610" s="43"/>
      <c r="AT610" s="43"/>
      <c r="AV610" s="43"/>
      <c r="AZ610" s="43"/>
      <c r="BB610" s="43"/>
      <c r="BF610" s="43"/>
      <c r="BH610" s="43"/>
      <c r="BL610" s="43"/>
      <c r="BN610" s="43"/>
      <c r="BR610" s="43"/>
      <c r="BT610" s="43"/>
      <c r="BX610" s="43"/>
      <c r="BZ610" s="43"/>
      <c r="CD610" s="43"/>
      <c r="CF610" s="43"/>
      <c r="CJ610" s="43"/>
      <c r="CL610" s="43"/>
      <c r="CP610" s="43"/>
      <c r="CR610" s="43"/>
      <c r="CV610" s="43"/>
      <c r="CX610" s="43"/>
      <c r="DB610" s="43"/>
      <c r="DD610" s="43"/>
    </row>
    <row r="611">
      <c r="N611" s="43"/>
      <c r="AJ611" s="43"/>
      <c r="AN611" s="43"/>
      <c r="AP611" s="43"/>
      <c r="AT611" s="43"/>
      <c r="AV611" s="43"/>
      <c r="AZ611" s="43"/>
      <c r="BB611" s="43"/>
      <c r="BF611" s="43"/>
      <c r="BH611" s="43"/>
      <c r="BL611" s="43"/>
      <c r="BN611" s="43"/>
      <c r="BR611" s="43"/>
      <c r="BT611" s="43"/>
      <c r="BX611" s="43"/>
      <c r="BZ611" s="43"/>
      <c r="CD611" s="43"/>
      <c r="CF611" s="43"/>
      <c r="CJ611" s="43"/>
      <c r="CL611" s="43"/>
      <c r="CP611" s="43"/>
      <c r="CR611" s="43"/>
      <c r="CV611" s="43"/>
      <c r="CX611" s="43"/>
      <c r="DB611" s="43"/>
      <c r="DD611" s="43"/>
    </row>
    <row r="612">
      <c r="N612" s="43"/>
      <c r="AJ612" s="43"/>
      <c r="AN612" s="43"/>
      <c r="AP612" s="43"/>
      <c r="AT612" s="43"/>
      <c r="AV612" s="43"/>
      <c r="AZ612" s="43"/>
      <c r="BB612" s="43"/>
      <c r="BF612" s="43"/>
      <c r="BH612" s="43"/>
      <c r="BL612" s="43"/>
      <c r="BN612" s="43"/>
      <c r="BR612" s="43"/>
      <c r="BT612" s="43"/>
      <c r="BX612" s="43"/>
      <c r="BZ612" s="43"/>
      <c r="CD612" s="43"/>
      <c r="CF612" s="43"/>
      <c r="CJ612" s="43"/>
      <c r="CL612" s="43"/>
      <c r="CP612" s="43"/>
      <c r="CR612" s="43"/>
      <c r="CV612" s="43"/>
      <c r="CX612" s="43"/>
      <c r="DB612" s="43"/>
      <c r="DD612" s="43"/>
    </row>
    <row r="613">
      <c r="N613" s="43"/>
      <c r="AJ613" s="43"/>
      <c r="AN613" s="43"/>
      <c r="AP613" s="43"/>
      <c r="AT613" s="43"/>
      <c r="AV613" s="43"/>
      <c r="AZ613" s="43"/>
      <c r="BB613" s="43"/>
      <c r="BF613" s="43"/>
      <c r="BH613" s="43"/>
      <c r="BL613" s="43"/>
      <c r="BN613" s="43"/>
      <c r="BR613" s="43"/>
      <c r="BT613" s="43"/>
      <c r="BX613" s="43"/>
      <c r="BZ613" s="43"/>
      <c r="CD613" s="43"/>
      <c r="CF613" s="43"/>
      <c r="CJ613" s="43"/>
      <c r="CL613" s="43"/>
      <c r="CP613" s="43"/>
      <c r="CR613" s="43"/>
      <c r="CV613" s="43"/>
      <c r="CX613" s="43"/>
      <c r="DB613" s="43"/>
      <c r="DD613" s="43"/>
    </row>
    <row r="614">
      <c r="N614" s="43"/>
      <c r="AJ614" s="43"/>
      <c r="AN614" s="43"/>
      <c r="AP614" s="43"/>
      <c r="AT614" s="43"/>
      <c r="AV614" s="43"/>
      <c r="AZ614" s="43"/>
      <c r="BB614" s="43"/>
      <c r="BF614" s="43"/>
      <c r="BH614" s="43"/>
      <c r="BL614" s="43"/>
      <c r="BN614" s="43"/>
      <c r="BR614" s="43"/>
      <c r="BT614" s="43"/>
      <c r="BX614" s="43"/>
      <c r="BZ614" s="43"/>
      <c r="CD614" s="43"/>
      <c r="CF614" s="43"/>
      <c r="CJ614" s="43"/>
      <c r="CL614" s="43"/>
      <c r="CP614" s="43"/>
      <c r="CR614" s="43"/>
      <c r="CV614" s="43"/>
      <c r="CX614" s="43"/>
      <c r="DB614" s="43"/>
      <c r="DD614" s="43"/>
    </row>
    <row r="615">
      <c r="N615" s="43"/>
      <c r="AJ615" s="43"/>
      <c r="AN615" s="43"/>
      <c r="AP615" s="43"/>
      <c r="AT615" s="43"/>
      <c r="AV615" s="43"/>
      <c r="AZ615" s="43"/>
      <c r="BB615" s="43"/>
      <c r="BF615" s="43"/>
      <c r="BH615" s="43"/>
      <c r="BL615" s="43"/>
      <c r="BN615" s="43"/>
      <c r="BR615" s="43"/>
      <c r="BT615" s="43"/>
      <c r="BX615" s="43"/>
      <c r="BZ615" s="43"/>
      <c r="CD615" s="43"/>
      <c r="CF615" s="43"/>
      <c r="CJ615" s="43"/>
      <c r="CL615" s="43"/>
      <c r="CP615" s="43"/>
      <c r="CR615" s="43"/>
      <c r="CV615" s="43"/>
      <c r="CX615" s="43"/>
      <c r="DB615" s="43"/>
      <c r="DD615" s="43"/>
    </row>
    <row r="616">
      <c r="N616" s="43"/>
      <c r="AJ616" s="43"/>
      <c r="AN616" s="43"/>
      <c r="AP616" s="43"/>
      <c r="AT616" s="43"/>
      <c r="AV616" s="43"/>
      <c r="AZ616" s="43"/>
      <c r="BB616" s="43"/>
      <c r="BF616" s="43"/>
      <c r="BH616" s="43"/>
      <c r="BL616" s="43"/>
      <c r="BN616" s="43"/>
      <c r="BR616" s="43"/>
      <c r="BT616" s="43"/>
      <c r="BX616" s="43"/>
      <c r="BZ616" s="43"/>
      <c r="CD616" s="43"/>
      <c r="CF616" s="43"/>
      <c r="CJ616" s="43"/>
      <c r="CL616" s="43"/>
      <c r="CP616" s="43"/>
      <c r="CR616" s="43"/>
      <c r="CV616" s="43"/>
      <c r="CX616" s="43"/>
      <c r="DB616" s="43"/>
      <c r="DD616" s="43"/>
    </row>
    <row r="617">
      <c r="N617" s="43"/>
      <c r="AJ617" s="43"/>
      <c r="AN617" s="43"/>
      <c r="AP617" s="43"/>
      <c r="AT617" s="43"/>
      <c r="AV617" s="43"/>
      <c r="AZ617" s="43"/>
      <c r="BB617" s="43"/>
      <c r="BF617" s="43"/>
      <c r="BH617" s="43"/>
      <c r="BL617" s="43"/>
      <c r="BN617" s="43"/>
      <c r="BR617" s="43"/>
      <c r="BT617" s="43"/>
      <c r="BX617" s="43"/>
      <c r="BZ617" s="43"/>
      <c r="CD617" s="43"/>
      <c r="CF617" s="43"/>
      <c r="CJ617" s="43"/>
      <c r="CL617" s="43"/>
      <c r="CP617" s="43"/>
      <c r="CR617" s="43"/>
      <c r="CV617" s="43"/>
      <c r="CX617" s="43"/>
      <c r="DB617" s="43"/>
      <c r="DD617" s="43"/>
    </row>
    <row r="618">
      <c r="N618" s="43"/>
      <c r="AJ618" s="43"/>
      <c r="AN618" s="43"/>
      <c r="AP618" s="43"/>
      <c r="AT618" s="43"/>
      <c r="AV618" s="43"/>
      <c r="AZ618" s="43"/>
      <c r="BB618" s="43"/>
      <c r="BF618" s="43"/>
      <c r="BH618" s="43"/>
      <c r="BL618" s="43"/>
      <c r="BN618" s="43"/>
      <c r="BR618" s="43"/>
      <c r="BT618" s="43"/>
      <c r="BX618" s="43"/>
      <c r="BZ618" s="43"/>
      <c r="CD618" s="43"/>
      <c r="CF618" s="43"/>
      <c r="CJ618" s="43"/>
      <c r="CL618" s="43"/>
      <c r="CP618" s="43"/>
      <c r="CR618" s="43"/>
      <c r="CV618" s="43"/>
      <c r="CX618" s="43"/>
      <c r="DB618" s="43"/>
      <c r="DD618" s="43"/>
    </row>
    <row r="619">
      <c r="N619" s="43"/>
      <c r="AJ619" s="43"/>
      <c r="AN619" s="43"/>
      <c r="AP619" s="43"/>
      <c r="AT619" s="43"/>
      <c r="AV619" s="43"/>
      <c r="AZ619" s="43"/>
      <c r="BB619" s="43"/>
      <c r="BF619" s="43"/>
      <c r="BH619" s="43"/>
      <c r="BL619" s="43"/>
      <c r="BN619" s="43"/>
      <c r="BR619" s="43"/>
      <c r="BT619" s="43"/>
      <c r="BX619" s="43"/>
      <c r="BZ619" s="43"/>
      <c r="CD619" s="43"/>
      <c r="CF619" s="43"/>
      <c r="CJ619" s="43"/>
      <c r="CL619" s="43"/>
      <c r="CP619" s="43"/>
      <c r="CR619" s="43"/>
      <c r="CV619" s="43"/>
      <c r="CX619" s="43"/>
      <c r="DB619" s="43"/>
      <c r="DD619" s="43"/>
    </row>
    <row r="620">
      <c r="N620" s="43"/>
      <c r="AJ620" s="43"/>
      <c r="AN620" s="43"/>
      <c r="AP620" s="43"/>
      <c r="AT620" s="43"/>
      <c r="AV620" s="43"/>
      <c r="AZ620" s="43"/>
      <c r="BB620" s="43"/>
      <c r="BF620" s="43"/>
      <c r="BH620" s="43"/>
      <c r="BL620" s="43"/>
      <c r="BN620" s="43"/>
      <c r="BR620" s="43"/>
      <c r="BT620" s="43"/>
      <c r="BX620" s="43"/>
      <c r="BZ620" s="43"/>
      <c r="CD620" s="43"/>
      <c r="CF620" s="43"/>
      <c r="CJ620" s="43"/>
      <c r="CL620" s="43"/>
      <c r="CP620" s="43"/>
      <c r="CR620" s="43"/>
      <c r="CV620" s="43"/>
      <c r="CX620" s="43"/>
      <c r="DB620" s="43"/>
      <c r="DD620" s="43"/>
    </row>
    <row r="621">
      <c r="N621" s="43"/>
      <c r="AJ621" s="43"/>
      <c r="AN621" s="43"/>
      <c r="AP621" s="43"/>
      <c r="AT621" s="43"/>
      <c r="AV621" s="43"/>
      <c r="AZ621" s="43"/>
      <c r="BB621" s="43"/>
      <c r="BF621" s="43"/>
      <c r="BH621" s="43"/>
      <c r="BL621" s="43"/>
      <c r="BN621" s="43"/>
      <c r="BR621" s="43"/>
      <c r="BT621" s="43"/>
      <c r="BX621" s="43"/>
      <c r="BZ621" s="43"/>
      <c r="CD621" s="43"/>
      <c r="CF621" s="43"/>
      <c r="CJ621" s="43"/>
      <c r="CL621" s="43"/>
      <c r="CP621" s="43"/>
      <c r="CR621" s="43"/>
      <c r="CV621" s="43"/>
      <c r="CX621" s="43"/>
      <c r="DB621" s="43"/>
      <c r="DD621" s="43"/>
    </row>
    <row r="622">
      <c r="N622" s="43"/>
      <c r="AJ622" s="43"/>
      <c r="AN622" s="43"/>
      <c r="AP622" s="43"/>
      <c r="AT622" s="43"/>
      <c r="AV622" s="43"/>
      <c r="AZ622" s="43"/>
      <c r="BB622" s="43"/>
      <c r="BF622" s="43"/>
      <c r="BH622" s="43"/>
      <c r="BL622" s="43"/>
      <c r="BN622" s="43"/>
      <c r="BR622" s="43"/>
      <c r="BT622" s="43"/>
      <c r="BX622" s="43"/>
      <c r="BZ622" s="43"/>
      <c r="CD622" s="43"/>
      <c r="CF622" s="43"/>
      <c r="CJ622" s="43"/>
      <c r="CL622" s="43"/>
      <c r="CP622" s="43"/>
      <c r="CR622" s="43"/>
      <c r="CV622" s="43"/>
      <c r="CX622" s="43"/>
      <c r="DB622" s="43"/>
      <c r="DD622" s="43"/>
    </row>
    <row r="623">
      <c r="N623" s="43"/>
      <c r="AJ623" s="43"/>
      <c r="AN623" s="43"/>
      <c r="AP623" s="43"/>
      <c r="AT623" s="43"/>
      <c r="AV623" s="43"/>
      <c r="AZ623" s="43"/>
      <c r="BB623" s="43"/>
      <c r="BF623" s="43"/>
      <c r="BH623" s="43"/>
      <c r="BL623" s="43"/>
      <c r="BN623" s="43"/>
      <c r="BR623" s="43"/>
      <c r="BT623" s="43"/>
      <c r="BX623" s="43"/>
      <c r="BZ623" s="43"/>
      <c r="CD623" s="43"/>
      <c r="CF623" s="43"/>
      <c r="CJ623" s="43"/>
      <c r="CL623" s="43"/>
      <c r="CP623" s="43"/>
      <c r="CR623" s="43"/>
      <c r="CV623" s="43"/>
      <c r="CX623" s="43"/>
      <c r="DB623" s="43"/>
      <c r="DD623" s="43"/>
    </row>
    <row r="624">
      <c r="N624" s="43"/>
      <c r="AJ624" s="43"/>
      <c r="AN624" s="43"/>
      <c r="AP624" s="43"/>
      <c r="AT624" s="43"/>
      <c r="AV624" s="43"/>
      <c r="AZ624" s="43"/>
      <c r="BB624" s="43"/>
      <c r="BF624" s="43"/>
      <c r="BH624" s="43"/>
      <c r="BL624" s="43"/>
      <c r="BN624" s="43"/>
      <c r="BR624" s="43"/>
      <c r="BT624" s="43"/>
      <c r="BX624" s="43"/>
      <c r="BZ624" s="43"/>
      <c r="CD624" s="43"/>
      <c r="CF624" s="43"/>
      <c r="CJ624" s="43"/>
      <c r="CL624" s="43"/>
      <c r="CP624" s="43"/>
      <c r="CR624" s="43"/>
      <c r="CV624" s="43"/>
      <c r="CX624" s="43"/>
      <c r="DB624" s="43"/>
      <c r="DD624" s="43"/>
    </row>
    <row r="625">
      <c r="N625" s="43"/>
      <c r="AJ625" s="43"/>
      <c r="AN625" s="43"/>
      <c r="AP625" s="43"/>
      <c r="AT625" s="43"/>
      <c r="AV625" s="43"/>
      <c r="AZ625" s="43"/>
      <c r="BB625" s="43"/>
      <c r="BF625" s="43"/>
      <c r="BH625" s="43"/>
      <c r="BL625" s="43"/>
      <c r="BN625" s="43"/>
      <c r="BR625" s="43"/>
      <c r="BT625" s="43"/>
      <c r="BX625" s="43"/>
      <c r="BZ625" s="43"/>
      <c r="CD625" s="43"/>
      <c r="CF625" s="43"/>
      <c r="CJ625" s="43"/>
      <c r="CL625" s="43"/>
      <c r="CP625" s="43"/>
      <c r="CR625" s="43"/>
      <c r="CV625" s="43"/>
      <c r="CX625" s="43"/>
      <c r="DB625" s="43"/>
      <c r="DD625" s="43"/>
    </row>
    <row r="626">
      <c r="N626" s="43"/>
      <c r="AJ626" s="43"/>
      <c r="AN626" s="43"/>
      <c r="AP626" s="43"/>
      <c r="AT626" s="43"/>
      <c r="AV626" s="43"/>
      <c r="AZ626" s="43"/>
      <c r="BB626" s="43"/>
      <c r="BF626" s="43"/>
      <c r="BH626" s="43"/>
      <c r="BL626" s="43"/>
      <c r="BN626" s="43"/>
      <c r="BR626" s="43"/>
      <c r="BT626" s="43"/>
      <c r="BX626" s="43"/>
      <c r="BZ626" s="43"/>
      <c r="CD626" s="43"/>
      <c r="CF626" s="43"/>
      <c r="CJ626" s="43"/>
      <c r="CL626" s="43"/>
      <c r="CP626" s="43"/>
      <c r="CR626" s="43"/>
      <c r="CV626" s="43"/>
      <c r="CX626" s="43"/>
      <c r="DB626" s="43"/>
      <c r="DD626" s="43"/>
    </row>
    <row r="627">
      <c r="N627" s="43"/>
      <c r="AJ627" s="43"/>
      <c r="AN627" s="43"/>
      <c r="AP627" s="43"/>
      <c r="AT627" s="43"/>
      <c r="AV627" s="43"/>
      <c r="AZ627" s="43"/>
      <c r="BB627" s="43"/>
      <c r="BF627" s="43"/>
      <c r="BH627" s="43"/>
      <c r="BL627" s="43"/>
      <c r="BN627" s="43"/>
      <c r="BR627" s="43"/>
      <c r="BT627" s="43"/>
      <c r="BX627" s="43"/>
      <c r="BZ627" s="43"/>
      <c r="CD627" s="43"/>
      <c r="CF627" s="43"/>
      <c r="CJ627" s="43"/>
      <c r="CL627" s="43"/>
      <c r="CP627" s="43"/>
      <c r="CR627" s="43"/>
      <c r="CV627" s="43"/>
      <c r="CX627" s="43"/>
      <c r="DB627" s="43"/>
      <c r="DD627" s="43"/>
    </row>
    <row r="628">
      <c r="N628" s="43"/>
      <c r="AJ628" s="43"/>
      <c r="AN628" s="43"/>
      <c r="AP628" s="43"/>
      <c r="AT628" s="43"/>
      <c r="AV628" s="43"/>
      <c r="AZ628" s="43"/>
      <c r="BB628" s="43"/>
      <c r="BF628" s="43"/>
      <c r="BH628" s="43"/>
      <c r="BL628" s="43"/>
      <c r="BN628" s="43"/>
      <c r="BR628" s="43"/>
      <c r="BT628" s="43"/>
      <c r="BX628" s="43"/>
      <c r="BZ628" s="43"/>
      <c r="CD628" s="43"/>
      <c r="CF628" s="43"/>
      <c r="CJ628" s="43"/>
      <c r="CL628" s="43"/>
      <c r="CP628" s="43"/>
      <c r="CR628" s="43"/>
      <c r="CV628" s="43"/>
      <c r="CX628" s="43"/>
      <c r="DB628" s="43"/>
      <c r="DD628" s="43"/>
    </row>
    <row r="629">
      <c r="N629" s="43"/>
      <c r="AJ629" s="43"/>
      <c r="AN629" s="43"/>
      <c r="AP629" s="43"/>
      <c r="AT629" s="43"/>
      <c r="AV629" s="43"/>
      <c r="AZ629" s="43"/>
      <c r="BB629" s="43"/>
      <c r="BF629" s="43"/>
      <c r="BH629" s="43"/>
      <c r="BL629" s="43"/>
      <c r="BN629" s="43"/>
      <c r="BR629" s="43"/>
      <c r="BT629" s="43"/>
      <c r="BX629" s="43"/>
      <c r="BZ629" s="43"/>
      <c r="CD629" s="43"/>
      <c r="CF629" s="43"/>
      <c r="CJ629" s="43"/>
      <c r="CL629" s="43"/>
      <c r="CP629" s="43"/>
      <c r="CR629" s="43"/>
      <c r="CV629" s="43"/>
      <c r="CX629" s="43"/>
      <c r="DB629" s="43"/>
      <c r="DD629" s="43"/>
    </row>
    <row r="630">
      <c r="N630" s="43"/>
      <c r="AJ630" s="43"/>
      <c r="AN630" s="43"/>
      <c r="AP630" s="43"/>
      <c r="AT630" s="43"/>
      <c r="AV630" s="43"/>
      <c r="AZ630" s="43"/>
      <c r="BB630" s="43"/>
      <c r="BF630" s="43"/>
      <c r="BH630" s="43"/>
      <c r="BL630" s="43"/>
      <c r="BN630" s="43"/>
      <c r="BR630" s="43"/>
      <c r="BT630" s="43"/>
      <c r="BX630" s="43"/>
      <c r="BZ630" s="43"/>
      <c r="CD630" s="43"/>
      <c r="CF630" s="43"/>
      <c r="CJ630" s="43"/>
      <c r="CL630" s="43"/>
      <c r="CP630" s="43"/>
      <c r="CR630" s="43"/>
      <c r="CV630" s="43"/>
      <c r="CX630" s="43"/>
      <c r="DB630" s="43"/>
      <c r="DD630" s="43"/>
    </row>
    <row r="631">
      <c r="N631" s="43"/>
      <c r="AJ631" s="43"/>
      <c r="AN631" s="43"/>
      <c r="AP631" s="43"/>
      <c r="AT631" s="43"/>
      <c r="AV631" s="43"/>
      <c r="AZ631" s="43"/>
      <c r="BB631" s="43"/>
      <c r="BF631" s="43"/>
      <c r="BH631" s="43"/>
      <c r="BL631" s="43"/>
      <c r="BN631" s="43"/>
      <c r="BR631" s="43"/>
      <c r="BT631" s="43"/>
      <c r="BX631" s="43"/>
      <c r="BZ631" s="43"/>
      <c r="CD631" s="43"/>
      <c r="CF631" s="43"/>
      <c r="CJ631" s="43"/>
      <c r="CL631" s="43"/>
      <c r="CP631" s="43"/>
      <c r="CR631" s="43"/>
      <c r="CV631" s="43"/>
      <c r="CX631" s="43"/>
      <c r="DB631" s="43"/>
      <c r="DD631" s="43"/>
    </row>
    <row r="632">
      <c r="N632" s="43"/>
      <c r="AJ632" s="43"/>
      <c r="AN632" s="43"/>
      <c r="AP632" s="43"/>
      <c r="AT632" s="43"/>
      <c r="AV632" s="43"/>
      <c r="AZ632" s="43"/>
      <c r="BB632" s="43"/>
      <c r="BF632" s="43"/>
      <c r="BH632" s="43"/>
      <c r="BL632" s="43"/>
      <c r="BN632" s="43"/>
      <c r="BR632" s="43"/>
      <c r="BT632" s="43"/>
      <c r="BX632" s="43"/>
      <c r="BZ632" s="43"/>
      <c r="CD632" s="43"/>
      <c r="CF632" s="43"/>
      <c r="CJ632" s="43"/>
      <c r="CL632" s="43"/>
      <c r="CP632" s="43"/>
      <c r="CR632" s="43"/>
      <c r="CV632" s="43"/>
      <c r="CX632" s="43"/>
      <c r="DB632" s="43"/>
      <c r="DD632" s="43"/>
    </row>
    <row r="633">
      <c r="N633" s="43"/>
      <c r="AJ633" s="43"/>
      <c r="AN633" s="43"/>
      <c r="AP633" s="43"/>
      <c r="AT633" s="43"/>
      <c r="AV633" s="43"/>
      <c r="AZ633" s="43"/>
      <c r="BB633" s="43"/>
      <c r="BF633" s="43"/>
      <c r="BH633" s="43"/>
      <c r="BL633" s="43"/>
      <c r="BN633" s="43"/>
      <c r="BR633" s="43"/>
      <c r="BT633" s="43"/>
      <c r="BX633" s="43"/>
      <c r="BZ633" s="43"/>
      <c r="CD633" s="43"/>
      <c r="CF633" s="43"/>
      <c r="CJ633" s="43"/>
      <c r="CL633" s="43"/>
      <c r="CP633" s="43"/>
      <c r="CR633" s="43"/>
      <c r="CV633" s="43"/>
      <c r="CX633" s="43"/>
      <c r="DB633" s="43"/>
      <c r="DD633" s="43"/>
    </row>
    <row r="634">
      <c r="N634" s="43"/>
      <c r="AJ634" s="43"/>
      <c r="AN634" s="43"/>
      <c r="AP634" s="43"/>
      <c r="AT634" s="43"/>
      <c r="AV634" s="43"/>
      <c r="AZ634" s="43"/>
      <c r="BB634" s="43"/>
      <c r="BF634" s="43"/>
      <c r="BH634" s="43"/>
      <c r="BL634" s="43"/>
      <c r="BN634" s="43"/>
      <c r="BR634" s="43"/>
      <c r="BT634" s="43"/>
      <c r="BX634" s="43"/>
      <c r="BZ634" s="43"/>
      <c r="CD634" s="43"/>
      <c r="CF634" s="43"/>
      <c r="CJ634" s="43"/>
      <c r="CL634" s="43"/>
      <c r="CP634" s="43"/>
      <c r="CR634" s="43"/>
      <c r="CV634" s="43"/>
      <c r="CX634" s="43"/>
      <c r="DB634" s="43"/>
      <c r="DD634" s="43"/>
    </row>
    <row r="635">
      <c r="N635" s="43"/>
      <c r="AJ635" s="43"/>
      <c r="AN635" s="43"/>
      <c r="AP635" s="43"/>
      <c r="AT635" s="43"/>
      <c r="AV635" s="43"/>
      <c r="AZ635" s="43"/>
      <c r="BB635" s="43"/>
      <c r="BF635" s="43"/>
      <c r="BH635" s="43"/>
      <c r="BL635" s="43"/>
      <c r="BN635" s="43"/>
      <c r="BR635" s="43"/>
      <c r="BT635" s="43"/>
      <c r="BX635" s="43"/>
      <c r="BZ635" s="43"/>
      <c r="CD635" s="43"/>
      <c r="CF635" s="43"/>
      <c r="CJ635" s="43"/>
      <c r="CL635" s="43"/>
      <c r="CP635" s="43"/>
      <c r="CR635" s="43"/>
      <c r="CV635" s="43"/>
      <c r="CX635" s="43"/>
      <c r="DB635" s="43"/>
      <c r="DD635" s="43"/>
    </row>
    <row r="636">
      <c r="N636" s="43"/>
      <c r="AJ636" s="43"/>
      <c r="AN636" s="43"/>
      <c r="AP636" s="43"/>
      <c r="AT636" s="43"/>
      <c r="AV636" s="43"/>
      <c r="AZ636" s="43"/>
      <c r="BB636" s="43"/>
      <c r="BF636" s="43"/>
      <c r="BH636" s="43"/>
      <c r="BL636" s="43"/>
      <c r="BN636" s="43"/>
      <c r="BR636" s="43"/>
      <c r="BT636" s="43"/>
      <c r="BX636" s="43"/>
      <c r="BZ636" s="43"/>
      <c r="CD636" s="43"/>
      <c r="CF636" s="43"/>
      <c r="CJ636" s="43"/>
      <c r="CL636" s="43"/>
      <c r="CP636" s="43"/>
      <c r="CR636" s="43"/>
      <c r="CV636" s="43"/>
      <c r="CX636" s="43"/>
      <c r="DB636" s="43"/>
      <c r="DD636" s="43"/>
    </row>
    <row r="637">
      <c r="N637" s="43"/>
      <c r="AJ637" s="43"/>
      <c r="AN637" s="43"/>
      <c r="AP637" s="43"/>
      <c r="AT637" s="43"/>
      <c r="AV637" s="43"/>
      <c r="AZ637" s="43"/>
      <c r="BB637" s="43"/>
      <c r="BF637" s="43"/>
      <c r="BH637" s="43"/>
      <c r="BL637" s="43"/>
      <c r="BN637" s="43"/>
      <c r="BR637" s="43"/>
      <c r="BT637" s="43"/>
      <c r="BX637" s="43"/>
      <c r="BZ637" s="43"/>
      <c r="CD637" s="43"/>
      <c r="CF637" s="43"/>
      <c r="CJ637" s="43"/>
      <c r="CL637" s="43"/>
      <c r="CP637" s="43"/>
      <c r="CR637" s="43"/>
      <c r="CV637" s="43"/>
      <c r="CX637" s="43"/>
      <c r="DB637" s="43"/>
      <c r="DD637" s="43"/>
    </row>
    <row r="638">
      <c r="N638" s="43"/>
      <c r="AJ638" s="43"/>
      <c r="AN638" s="43"/>
      <c r="AP638" s="43"/>
      <c r="AT638" s="43"/>
      <c r="AV638" s="43"/>
      <c r="AZ638" s="43"/>
      <c r="BB638" s="43"/>
      <c r="BF638" s="43"/>
      <c r="BH638" s="43"/>
      <c r="BL638" s="43"/>
      <c r="BN638" s="43"/>
      <c r="BR638" s="43"/>
      <c r="BT638" s="43"/>
      <c r="BX638" s="43"/>
      <c r="BZ638" s="43"/>
      <c r="CD638" s="43"/>
      <c r="CF638" s="43"/>
      <c r="CJ638" s="43"/>
      <c r="CL638" s="43"/>
      <c r="CP638" s="43"/>
      <c r="CR638" s="43"/>
      <c r="CV638" s="43"/>
      <c r="CX638" s="43"/>
      <c r="DB638" s="43"/>
      <c r="DD638" s="43"/>
    </row>
    <row r="639">
      <c r="N639" s="43"/>
      <c r="AJ639" s="43"/>
      <c r="AN639" s="43"/>
      <c r="AP639" s="43"/>
      <c r="AT639" s="43"/>
      <c r="AV639" s="43"/>
      <c r="AZ639" s="43"/>
      <c r="BB639" s="43"/>
      <c r="BF639" s="43"/>
      <c r="BH639" s="43"/>
      <c r="BL639" s="43"/>
      <c r="BN639" s="43"/>
      <c r="BR639" s="43"/>
      <c r="BT639" s="43"/>
      <c r="BX639" s="43"/>
      <c r="BZ639" s="43"/>
      <c r="CD639" s="43"/>
      <c r="CF639" s="43"/>
      <c r="CJ639" s="43"/>
      <c r="CL639" s="43"/>
      <c r="CP639" s="43"/>
      <c r="CR639" s="43"/>
      <c r="CV639" s="43"/>
      <c r="CX639" s="43"/>
      <c r="DB639" s="43"/>
      <c r="DD639" s="43"/>
    </row>
    <row r="640">
      <c r="N640" s="43"/>
      <c r="AJ640" s="43"/>
      <c r="AN640" s="43"/>
      <c r="AP640" s="43"/>
      <c r="AT640" s="43"/>
      <c r="AV640" s="43"/>
      <c r="AZ640" s="43"/>
      <c r="BB640" s="43"/>
      <c r="BF640" s="43"/>
      <c r="BH640" s="43"/>
      <c r="BL640" s="43"/>
      <c r="BN640" s="43"/>
      <c r="BR640" s="43"/>
      <c r="BT640" s="43"/>
      <c r="BX640" s="43"/>
      <c r="BZ640" s="43"/>
      <c r="CD640" s="43"/>
      <c r="CF640" s="43"/>
      <c r="CJ640" s="43"/>
      <c r="CL640" s="43"/>
      <c r="CP640" s="43"/>
      <c r="CR640" s="43"/>
      <c r="CV640" s="43"/>
      <c r="CX640" s="43"/>
      <c r="DB640" s="43"/>
      <c r="DD640" s="43"/>
    </row>
    <row r="641">
      <c r="N641" s="43"/>
      <c r="AJ641" s="43"/>
      <c r="AN641" s="43"/>
      <c r="AP641" s="43"/>
      <c r="AT641" s="43"/>
      <c r="AV641" s="43"/>
      <c r="AZ641" s="43"/>
      <c r="BB641" s="43"/>
      <c r="BF641" s="43"/>
      <c r="BH641" s="43"/>
      <c r="BL641" s="43"/>
      <c r="BN641" s="43"/>
      <c r="BR641" s="43"/>
      <c r="BT641" s="43"/>
      <c r="BX641" s="43"/>
      <c r="BZ641" s="43"/>
      <c r="CD641" s="43"/>
      <c r="CF641" s="43"/>
      <c r="CJ641" s="43"/>
      <c r="CL641" s="43"/>
      <c r="CP641" s="43"/>
      <c r="CR641" s="43"/>
      <c r="CV641" s="43"/>
      <c r="CX641" s="43"/>
      <c r="DB641" s="43"/>
      <c r="DD641" s="43"/>
    </row>
    <row r="642">
      <c r="N642" s="43"/>
      <c r="AJ642" s="43"/>
      <c r="AN642" s="43"/>
      <c r="AP642" s="43"/>
      <c r="AT642" s="43"/>
      <c r="AV642" s="43"/>
      <c r="AZ642" s="43"/>
      <c r="BB642" s="43"/>
      <c r="BF642" s="43"/>
      <c r="BH642" s="43"/>
      <c r="BL642" s="43"/>
      <c r="BN642" s="43"/>
      <c r="BR642" s="43"/>
      <c r="BT642" s="43"/>
      <c r="BX642" s="43"/>
      <c r="BZ642" s="43"/>
      <c r="CD642" s="43"/>
      <c r="CF642" s="43"/>
      <c r="CJ642" s="43"/>
      <c r="CL642" s="43"/>
      <c r="CP642" s="43"/>
      <c r="CR642" s="43"/>
      <c r="CV642" s="43"/>
      <c r="CX642" s="43"/>
      <c r="DB642" s="43"/>
      <c r="DD642" s="43"/>
    </row>
    <row r="643">
      <c r="N643" s="43"/>
      <c r="AJ643" s="43"/>
      <c r="AN643" s="43"/>
      <c r="AP643" s="43"/>
      <c r="AT643" s="43"/>
      <c r="AV643" s="43"/>
      <c r="AZ643" s="43"/>
      <c r="BB643" s="43"/>
      <c r="BF643" s="43"/>
      <c r="BH643" s="43"/>
      <c r="BL643" s="43"/>
      <c r="BN643" s="43"/>
      <c r="BR643" s="43"/>
      <c r="BT643" s="43"/>
      <c r="BX643" s="43"/>
      <c r="BZ643" s="43"/>
      <c r="CD643" s="43"/>
      <c r="CF643" s="43"/>
      <c r="CJ643" s="43"/>
      <c r="CL643" s="43"/>
      <c r="CP643" s="43"/>
      <c r="CR643" s="43"/>
      <c r="CV643" s="43"/>
      <c r="CX643" s="43"/>
      <c r="DB643" s="43"/>
      <c r="DD643" s="43"/>
    </row>
    <row r="644">
      <c r="N644" s="43"/>
      <c r="AJ644" s="43"/>
      <c r="AN644" s="43"/>
      <c r="AP644" s="43"/>
      <c r="AT644" s="43"/>
      <c r="AV644" s="43"/>
      <c r="AZ644" s="43"/>
      <c r="BB644" s="43"/>
      <c r="BF644" s="43"/>
      <c r="BH644" s="43"/>
      <c r="BL644" s="43"/>
      <c r="BN644" s="43"/>
      <c r="BR644" s="43"/>
      <c r="BT644" s="43"/>
      <c r="BX644" s="43"/>
      <c r="BZ644" s="43"/>
      <c r="CD644" s="43"/>
      <c r="CF644" s="43"/>
      <c r="CJ644" s="43"/>
      <c r="CL644" s="43"/>
      <c r="CP644" s="43"/>
      <c r="CR644" s="43"/>
      <c r="CV644" s="43"/>
      <c r="CX644" s="43"/>
      <c r="DB644" s="43"/>
      <c r="DD644" s="43"/>
    </row>
    <row r="645">
      <c r="N645" s="43"/>
      <c r="AJ645" s="43"/>
      <c r="AN645" s="43"/>
      <c r="AP645" s="43"/>
      <c r="AT645" s="43"/>
      <c r="AV645" s="43"/>
      <c r="AZ645" s="43"/>
      <c r="BB645" s="43"/>
      <c r="BF645" s="43"/>
      <c r="BH645" s="43"/>
      <c r="BL645" s="43"/>
      <c r="BN645" s="43"/>
      <c r="BR645" s="43"/>
      <c r="BT645" s="43"/>
      <c r="BX645" s="43"/>
      <c r="BZ645" s="43"/>
      <c r="CD645" s="43"/>
      <c r="CF645" s="43"/>
      <c r="CJ645" s="43"/>
      <c r="CL645" s="43"/>
      <c r="CP645" s="43"/>
      <c r="CR645" s="43"/>
      <c r="CV645" s="43"/>
      <c r="CX645" s="43"/>
      <c r="DB645" s="43"/>
      <c r="DD645" s="43"/>
    </row>
    <row r="646">
      <c r="N646" s="43"/>
      <c r="AJ646" s="43"/>
      <c r="AN646" s="43"/>
      <c r="AP646" s="43"/>
      <c r="AT646" s="43"/>
      <c r="AV646" s="43"/>
      <c r="AZ646" s="43"/>
      <c r="BB646" s="43"/>
      <c r="BF646" s="43"/>
      <c r="BH646" s="43"/>
      <c r="BL646" s="43"/>
      <c r="BN646" s="43"/>
      <c r="BR646" s="43"/>
      <c r="BT646" s="43"/>
      <c r="BX646" s="43"/>
      <c r="BZ646" s="43"/>
      <c r="CD646" s="43"/>
      <c r="CF646" s="43"/>
      <c r="CJ646" s="43"/>
      <c r="CL646" s="43"/>
      <c r="CP646" s="43"/>
      <c r="CR646" s="43"/>
      <c r="CV646" s="43"/>
      <c r="CX646" s="43"/>
      <c r="DB646" s="43"/>
      <c r="DD646" s="43"/>
    </row>
    <row r="647">
      <c r="N647" s="43"/>
      <c r="AJ647" s="43"/>
      <c r="AN647" s="43"/>
      <c r="AP647" s="43"/>
      <c r="AT647" s="43"/>
      <c r="AV647" s="43"/>
      <c r="AZ647" s="43"/>
      <c r="BB647" s="43"/>
      <c r="BF647" s="43"/>
      <c r="BH647" s="43"/>
      <c r="BL647" s="43"/>
      <c r="BN647" s="43"/>
      <c r="BR647" s="43"/>
      <c r="BT647" s="43"/>
      <c r="BX647" s="43"/>
      <c r="BZ647" s="43"/>
      <c r="CD647" s="43"/>
      <c r="CF647" s="43"/>
      <c r="CJ647" s="43"/>
      <c r="CL647" s="43"/>
      <c r="CP647" s="43"/>
      <c r="CR647" s="43"/>
      <c r="CV647" s="43"/>
      <c r="CX647" s="43"/>
      <c r="DB647" s="43"/>
      <c r="DD647" s="43"/>
    </row>
    <row r="648">
      <c r="N648" s="43"/>
      <c r="AJ648" s="43"/>
      <c r="AN648" s="43"/>
      <c r="AP648" s="43"/>
      <c r="AT648" s="43"/>
      <c r="AV648" s="43"/>
      <c r="AZ648" s="43"/>
      <c r="BB648" s="43"/>
      <c r="BF648" s="43"/>
      <c r="BH648" s="43"/>
      <c r="BL648" s="43"/>
      <c r="BN648" s="43"/>
      <c r="BR648" s="43"/>
      <c r="BT648" s="43"/>
      <c r="BX648" s="43"/>
      <c r="BZ648" s="43"/>
      <c r="CD648" s="43"/>
      <c r="CF648" s="43"/>
      <c r="CJ648" s="43"/>
      <c r="CL648" s="43"/>
      <c r="CP648" s="43"/>
      <c r="CR648" s="43"/>
      <c r="CV648" s="43"/>
      <c r="CX648" s="43"/>
      <c r="DB648" s="43"/>
      <c r="DD648" s="43"/>
    </row>
    <row r="649">
      <c r="N649" s="43"/>
      <c r="AJ649" s="43"/>
      <c r="AN649" s="43"/>
      <c r="AP649" s="43"/>
      <c r="AT649" s="43"/>
      <c r="AV649" s="43"/>
      <c r="AZ649" s="43"/>
      <c r="BB649" s="43"/>
      <c r="BF649" s="43"/>
      <c r="BH649" s="43"/>
      <c r="BL649" s="43"/>
      <c r="BN649" s="43"/>
      <c r="BR649" s="43"/>
      <c r="BT649" s="43"/>
      <c r="BX649" s="43"/>
      <c r="BZ649" s="43"/>
      <c r="CD649" s="43"/>
      <c r="CF649" s="43"/>
      <c r="CJ649" s="43"/>
      <c r="CL649" s="43"/>
      <c r="CP649" s="43"/>
      <c r="CR649" s="43"/>
      <c r="CV649" s="43"/>
      <c r="CX649" s="43"/>
      <c r="DB649" s="43"/>
      <c r="DD649" s="43"/>
    </row>
    <row r="650">
      <c r="N650" s="43"/>
      <c r="AJ650" s="43"/>
      <c r="AN650" s="43"/>
      <c r="AP650" s="43"/>
      <c r="AT650" s="43"/>
      <c r="AV650" s="43"/>
      <c r="AZ650" s="43"/>
      <c r="BB650" s="43"/>
      <c r="BF650" s="43"/>
      <c r="BH650" s="43"/>
      <c r="BL650" s="43"/>
      <c r="BN650" s="43"/>
      <c r="BR650" s="43"/>
      <c r="BT650" s="43"/>
      <c r="BX650" s="43"/>
      <c r="BZ650" s="43"/>
      <c r="CD650" s="43"/>
      <c r="CF650" s="43"/>
      <c r="CJ650" s="43"/>
      <c r="CL650" s="43"/>
      <c r="CP650" s="43"/>
      <c r="CR650" s="43"/>
      <c r="CV650" s="43"/>
      <c r="CX650" s="43"/>
      <c r="DB650" s="43"/>
      <c r="DD650" s="43"/>
    </row>
    <row r="651">
      <c r="N651" s="43"/>
      <c r="AJ651" s="43"/>
      <c r="AN651" s="43"/>
      <c r="AP651" s="43"/>
      <c r="AT651" s="43"/>
      <c r="AV651" s="43"/>
      <c r="AZ651" s="43"/>
      <c r="BB651" s="43"/>
      <c r="BF651" s="43"/>
      <c r="BH651" s="43"/>
      <c r="BL651" s="43"/>
      <c r="BN651" s="43"/>
      <c r="BR651" s="43"/>
      <c r="BT651" s="43"/>
      <c r="BX651" s="43"/>
      <c r="BZ651" s="43"/>
      <c r="CD651" s="43"/>
      <c r="CF651" s="43"/>
      <c r="CJ651" s="43"/>
      <c r="CL651" s="43"/>
      <c r="CP651" s="43"/>
      <c r="CR651" s="43"/>
      <c r="CV651" s="43"/>
      <c r="CX651" s="43"/>
      <c r="DB651" s="43"/>
      <c r="DD651" s="43"/>
    </row>
    <row r="652">
      <c r="N652" s="43"/>
      <c r="AJ652" s="43"/>
      <c r="AN652" s="43"/>
      <c r="AP652" s="43"/>
      <c r="AT652" s="43"/>
      <c r="AV652" s="43"/>
      <c r="AZ652" s="43"/>
      <c r="BB652" s="43"/>
      <c r="BF652" s="43"/>
      <c r="BH652" s="43"/>
      <c r="BL652" s="43"/>
      <c r="BN652" s="43"/>
      <c r="BR652" s="43"/>
      <c r="BT652" s="43"/>
      <c r="BX652" s="43"/>
      <c r="BZ652" s="43"/>
      <c r="CD652" s="43"/>
      <c r="CF652" s="43"/>
      <c r="CJ652" s="43"/>
      <c r="CL652" s="43"/>
      <c r="CP652" s="43"/>
      <c r="CR652" s="43"/>
      <c r="CV652" s="43"/>
      <c r="CX652" s="43"/>
      <c r="DB652" s="43"/>
      <c r="DD652" s="43"/>
    </row>
    <row r="653">
      <c r="N653" s="43"/>
      <c r="AJ653" s="43"/>
      <c r="AN653" s="43"/>
      <c r="AP653" s="43"/>
      <c r="AT653" s="43"/>
      <c r="AV653" s="43"/>
      <c r="AZ653" s="43"/>
      <c r="BB653" s="43"/>
      <c r="BF653" s="43"/>
      <c r="BH653" s="43"/>
      <c r="BL653" s="43"/>
      <c r="BN653" s="43"/>
      <c r="BR653" s="43"/>
      <c r="BT653" s="43"/>
      <c r="BX653" s="43"/>
      <c r="BZ653" s="43"/>
      <c r="CD653" s="43"/>
      <c r="CF653" s="43"/>
      <c r="CJ653" s="43"/>
      <c r="CL653" s="43"/>
      <c r="CP653" s="43"/>
      <c r="CR653" s="43"/>
      <c r="CV653" s="43"/>
      <c r="CX653" s="43"/>
      <c r="DB653" s="43"/>
      <c r="DD653" s="43"/>
    </row>
    <row r="654">
      <c r="N654" s="43"/>
      <c r="AJ654" s="43"/>
      <c r="AN654" s="43"/>
      <c r="AP654" s="43"/>
      <c r="AT654" s="43"/>
      <c r="AV654" s="43"/>
      <c r="AZ654" s="43"/>
      <c r="BB654" s="43"/>
      <c r="BF654" s="43"/>
      <c r="BH654" s="43"/>
      <c r="BL654" s="43"/>
      <c r="BN654" s="43"/>
      <c r="BR654" s="43"/>
      <c r="BT654" s="43"/>
      <c r="BX654" s="43"/>
      <c r="BZ654" s="43"/>
      <c r="CD654" s="43"/>
      <c r="CF654" s="43"/>
      <c r="CJ654" s="43"/>
      <c r="CL654" s="43"/>
      <c r="CP654" s="43"/>
      <c r="CR654" s="43"/>
      <c r="CV654" s="43"/>
      <c r="CX654" s="43"/>
      <c r="DB654" s="43"/>
      <c r="DD654" s="43"/>
    </row>
    <row r="655">
      <c r="N655" s="43"/>
      <c r="AJ655" s="43"/>
      <c r="AN655" s="43"/>
      <c r="AP655" s="43"/>
      <c r="AT655" s="43"/>
      <c r="AV655" s="43"/>
      <c r="AZ655" s="43"/>
      <c r="BB655" s="43"/>
      <c r="BF655" s="43"/>
      <c r="BH655" s="43"/>
      <c r="BL655" s="43"/>
      <c r="BN655" s="43"/>
      <c r="BR655" s="43"/>
      <c r="BT655" s="43"/>
      <c r="BX655" s="43"/>
      <c r="BZ655" s="43"/>
      <c r="CD655" s="43"/>
      <c r="CF655" s="43"/>
      <c r="CJ655" s="43"/>
      <c r="CL655" s="43"/>
      <c r="CP655" s="43"/>
      <c r="CR655" s="43"/>
      <c r="CV655" s="43"/>
      <c r="CX655" s="43"/>
      <c r="DB655" s="43"/>
      <c r="DD655" s="43"/>
    </row>
    <row r="656">
      <c r="N656" s="43"/>
      <c r="AJ656" s="43"/>
      <c r="AN656" s="43"/>
      <c r="AP656" s="43"/>
      <c r="AT656" s="43"/>
      <c r="AV656" s="43"/>
      <c r="AZ656" s="43"/>
      <c r="BB656" s="43"/>
      <c r="BF656" s="43"/>
      <c r="BH656" s="43"/>
      <c r="BL656" s="43"/>
      <c r="BN656" s="43"/>
      <c r="BR656" s="43"/>
      <c r="BT656" s="43"/>
      <c r="BX656" s="43"/>
      <c r="BZ656" s="43"/>
      <c r="CD656" s="43"/>
      <c r="CF656" s="43"/>
      <c r="CJ656" s="43"/>
      <c r="CL656" s="43"/>
      <c r="CP656" s="43"/>
      <c r="CR656" s="43"/>
      <c r="CV656" s="43"/>
      <c r="CX656" s="43"/>
      <c r="DB656" s="43"/>
      <c r="DD656" s="43"/>
    </row>
    <row r="657">
      <c r="N657" s="43"/>
      <c r="AJ657" s="43"/>
      <c r="AN657" s="43"/>
      <c r="AP657" s="43"/>
      <c r="AT657" s="43"/>
      <c r="AV657" s="43"/>
      <c r="AZ657" s="43"/>
      <c r="BB657" s="43"/>
      <c r="BF657" s="43"/>
      <c r="BH657" s="43"/>
      <c r="BL657" s="43"/>
      <c r="BN657" s="43"/>
      <c r="BR657" s="43"/>
      <c r="BT657" s="43"/>
      <c r="BX657" s="43"/>
      <c r="BZ657" s="43"/>
      <c r="CD657" s="43"/>
      <c r="CF657" s="43"/>
      <c r="CJ657" s="43"/>
      <c r="CL657" s="43"/>
      <c r="CP657" s="43"/>
      <c r="CR657" s="43"/>
      <c r="CV657" s="43"/>
      <c r="CX657" s="43"/>
      <c r="DB657" s="43"/>
      <c r="DD657" s="43"/>
    </row>
    <row r="658">
      <c r="N658" s="43"/>
      <c r="AJ658" s="43"/>
      <c r="AN658" s="43"/>
      <c r="AP658" s="43"/>
      <c r="AT658" s="43"/>
      <c r="AV658" s="43"/>
      <c r="AZ658" s="43"/>
      <c r="BB658" s="43"/>
      <c r="BF658" s="43"/>
      <c r="BH658" s="43"/>
      <c r="BL658" s="43"/>
      <c r="BN658" s="43"/>
      <c r="BR658" s="43"/>
      <c r="BT658" s="43"/>
      <c r="BX658" s="43"/>
      <c r="BZ658" s="43"/>
      <c r="CD658" s="43"/>
      <c r="CF658" s="43"/>
      <c r="CJ658" s="43"/>
      <c r="CL658" s="43"/>
      <c r="CP658" s="43"/>
      <c r="CR658" s="43"/>
      <c r="CV658" s="43"/>
      <c r="CX658" s="43"/>
      <c r="DB658" s="43"/>
      <c r="DD658" s="43"/>
    </row>
    <row r="659">
      <c r="N659" s="43"/>
      <c r="AJ659" s="43"/>
      <c r="AN659" s="43"/>
      <c r="AP659" s="43"/>
      <c r="AT659" s="43"/>
      <c r="AV659" s="43"/>
      <c r="AZ659" s="43"/>
      <c r="BB659" s="43"/>
      <c r="BF659" s="43"/>
      <c r="BH659" s="43"/>
      <c r="BL659" s="43"/>
      <c r="BN659" s="43"/>
      <c r="BR659" s="43"/>
      <c r="BT659" s="43"/>
      <c r="BX659" s="43"/>
      <c r="BZ659" s="43"/>
      <c r="CD659" s="43"/>
      <c r="CF659" s="43"/>
      <c r="CJ659" s="43"/>
      <c r="CL659" s="43"/>
      <c r="CP659" s="43"/>
      <c r="CR659" s="43"/>
      <c r="CV659" s="43"/>
      <c r="CX659" s="43"/>
      <c r="DB659" s="43"/>
      <c r="DD659" s="43"/>
    </row>
    <row r="660">
      <c r="N660" s="43"/>
      <c r="AJ660" s="43"/>
      <c r="AN660" s="43"/>
      <c r="AP660" s="43"/>
      <c r="AT660" s="43"/>
      <c r="AV660" s="43"/>
      <c r="AZ660" s="43"/>
      <c r="BB660" s="43"/>
      <c r="BF660" s="43"/>
      <c r="BH660" s="43"/>
      <c r="BL660" s="43"/>
      <c r="BN660" s="43"/>
      <c r="BR660" s="43"/>
      <c r="BT660" s="43"/>
      <c r="BX660" s="43"/>
      <c r="BZ660" s="43"/>
      <c r="CD660" s="43"/>
      <c r="CF660" s="43"/>
      <c r="CJ660" s="43"/>
      <c r="CL660" s="43"/>
      <c r="CP660" s="43"/>
      <c r="CR660" s="43"/>
      <c r="CV660" s="43"/>
      <c r="CX660" s="43"/>
      <c r="DB660" s="43"/>
      <c r="DD660" s="43"/>
    </row>
    <row r="661">
      <c r="N661" s="43"/>
      <c r="AJ661" s="43"/>
      <c r="AN661" s="43"/>
      <c r="AP661" s="43"/>
      <c r="AT661" s="43"/>
      <c r="AV661" s="43"/>
      <c r="AZ661" s="43"/>
      <c r="BB661" s="43"/>
      <c r="BF661" s="43"/>
      <c r="BH661" s="43"/>
      <c r="BL661" s="43"/>
      <c r="BN661" s="43"/>
      <c r="BR661" s="43"/>
      <c r="BT661" s="43"/>
      <c r="BX661" s="43"/>
      <c r="BZ661" s="43"/>
      <c r="CD661" s="43"/>
      <c r="CF661" s="43"/>
      <c r="CJ661" s="43"/>
      <c r="CL661" s="43"/>
      <c r="CP661" s="43"/>
      <c r="CR661" s="43"/>
      <c r="CV661" s="43"/>
      <c r="CX661" s="43"/>
      <c r="DB661" s="43"/>
      <c r="DD661" s="43"/>
    </row>
    <row r="662">
      <c r="N662" s="43"/>
      <c r="AJ662" s="43"/>
      <c r="AN662" s="43"/>
      <c r="AP662" s="43"/>
      <c r="AT662" s="43"/>
      <c r="AV662" s="43"/>
      <c r="AZ662" s="43"/>
      <c r="BB662" s="43"/>
      <c r="BF662" s="43"/>
      <c r="BH662" s="43"/>
      <c r="BL662" s="43"/>
      <c r="BN662" s="43"/>
      <c r="BR662" s="43"/>
      <c r="BT662" s="43"/>
      <c r="BX662" s="43"/>
      <c r="BZ662" s="43"/>
      <c r="CD662" s="43"/>
      <c r="CF662" s="43"/>
      <c r="CJ662" s="43"/>
      <c r="CL662" s="43"/>
      <c r="CP662" s="43"/>
      <c r="CR662" s="43"/>
      <c r="CV662" s="43"/>
      <c r="CX662" s="43"/>
      <c r="DB662" s="43"/>
      <c r="DD662" s="43"/>
    </row>
    <row r="663">
      <c r="N663" s="43"/>
      <c r="AJ663" s="43"/>
      <c r="AN663" s="43"/>
      <c r="AP663" s="43"/>
      <c r="AT663" s="43"/>
      <c r="AV663" s="43"/>
      <c r="AZ663" s="43"/>
      <c r="BB663" s="43"/>
      <c r="BF663" s="43"/>
      <c r="BH663" s="43"/>
      <c r="BL663" s="43"/>
      <c r="BN663" s="43"/>
      <c r="BR663" s="43"/>
      <c r="BT663" s="43"/>
      <c r="BX663" s="43"/>
      <c r="BZ663" s="43"/>
      <c r="CD663" s="43"/>
      <c r="CF663" s="43"/>
      <c r="CJ663" s="43"/>
      <c r="CL663" s="43"/>
      <c r="CP663" s="43"/>
      <c r="CR663" s="43"/>
      <c r="CV663" s="43"/>
      <c r="CX663" s="43"/>
      <c r="DB663" s="43"/>
      <c r="DD663" s="43"/>
    </row>
    <row r="664">
      <c r="N664" s="43"/>
      <c r="AJ664" s="43"/>
      <c r="AN664" s="43"/>
      <c r="AP664" s="43"/>
      <c r="AT664" s="43"/>
      <c r="AV664" s="43"/>
      <c r="AZ664" s="43"/>
      <c r="BB664" s="43"/>
      <c r="BF664" s="43"/>
      <c r="BH664" s="43"/>
      <c r="BL664" s="43"/>
      <c r="BN664" s="43"/>
      <c r="BR664" s="43"/>
      <c r="BT664" s="43"/>
      <c r="BX664" s="43"/>
      <c r="BZ664" s="43"/>
      <c r="CD664" s="43"/>
      <c r="CF664" s="43"/>
      <c r="CJ664" s="43"/>
      <c r="CL664" s="43"/>
      <c r="CP664" s="43"/>
      <c r="CR664" s="43"/>
      <c r="CV664" s="43"/>
      <c r="CX664" s="43"/>
      <c r="DB664" s="43"/>
      <c r="DD664" s="43"/>
    </row>
    <row r="665">
      <c r="N665" s="43"/>
      <c r="AJ665" s="43"/>
      <c r="AN665" s="43"/>
      <c r="AP665" s="43"/>
      <c r="AT665" s="43"/>
      <c r="AV665" s="43"/>
      <c r="AZ665" s="43"/>
      <c r="BB665" s="43"/>
      <c r="BF665" s="43"/>
      <c r="BH665" s="43"/>
      <c r="BL665" s="43"/>
      <c r="BN665" s="43"/>
      <c r="BR665" s="43"/>
      <c r="BT665" s="43"/>
      <c r="BX665" s="43"/>
      <c r="BZ665" s="43"/>
      <c r="CD665" s="43"/>
      <c r="CF665" s="43"/>
      <c r="CJ665" s="43"/>
      <c r="CL665" s="43"/>
      <c r="CP665" s="43"/>
      <c r="CR665" s="43"/>
      <c r="CV665" s="43"/>
      <c r="CX665" s="43"/>
      <c r="DB665" s="43"/>
      <c r="DD665" s="43"/>
    </row>
    <row r="666">
      <c r="N666" s="43"/>
      <c r="AJ666" s="43"/>
      <c r="AN666" s="43"/>
      <c r="AP666" s="43"/>
      <c r="AT666" s="43"/>
      <c r="AV666" s="43"/>
      <c r="AZ666" s="43"/>
      <c r="BB666" s="43"/>
      <c r="BF666" s="43"/>
      <c r="BH666" s="43"/>
      <c r="BL666" s="43"/>
      <c r="BN666" s="43"/>
      <c r="BR666" s="43"/>
      <c r="BT666" s="43"/>
      <c r="BX666" s="43"/>
      <c r="BZ666" s="43"/>
      <c r="CD666" s="43"/>
      <c r="CF666" s="43"/>
      <c r="CJ666" s="43"/>
      <c r="CL666" s="43"/>
      <c r="CP666" s="43"/>
      <c r="CR666" s="43"/>
      <c r="CV666" s="43"/>
      <c r="CX666" s="43"/>
      <c r="DB666" s="43"/>
      <c r="DD666" s="43"/>
    </row>
    <row r="667">
      <c r="N667" s="43"/>
      <c r="AJ667" s="43"/>
      <c r="AN667" s="43"/>
      <c r="AP667" s="43"/>
      <c r="AT667" s="43"/>
      <c r="AV667" s="43"/>
      <c r="AZ667" s="43"/>
      <c r="BB667" s="43"/>
      <c r="BF667" s="43"/>
      <c r="BH667" s="43"/>
      <c r="BL667" s="43"/>
      <c r="BN667" s="43"/>
      <c r="BR667" s="43"/>
      <c r="BT667" s="43"/>
      <c r="BX667" s="43"/>
      <c r="BZ667" s="43"/>
      <c r="CD667" s="43"/>
      <c r="CF667" s="43"/>
      <c r="CJ667" s="43"/>
      <c r="CL667" s="43"/>
      <c r="CP667" s="43"/>
      <c r="CR667" s="43"/>
      <c r="CV667" s="43"/>
      <c r="CX667" s="43"/>
      <c r="DB667" s="43"/>
      <c r="DD667" s="43"/>
    </row>
    <row r="668">
      <c r="N668" s="43"/>
      <c r="AJ668" s="43"/>
      <c r="AN668" s="43"/>
      <c r="AP668" s="43"/>
      <c r="AT668" s="43"/>
      <c r="AV668" s="43"/>
      <c r="AZ668" s="43"/>
      <c r="BB668" s="43"/>
      <c r="BF668" s="43"/>
      <c r="BH668" s="43"/>
      <c r="BL668" s="43"/>
      <c r="BN668" s="43"/>
      <c r="BR668" s="43"/>
      <c r="BT668" s="43"/>
      <c r="BX668" s="43"/>
      <c r="BZ668" s="43"/>
      <c r="CD668" s="43"/>
      <c r="CF668" s="43"/>
      <c r="CJ668" s="43"/>
      <c r="CL668" s="43"/>
      <c r="CP668" s="43"/>
      <c r="CR668" s="43"/>
      <c r="CV668" s="43"/>
      <c r="CX668" s="43"/>
      <c r="DB668" s="43"/>
      <c r="DD668" s="43"/>
    </row>
    <row r="669">
      <c r="N669" s="43"/>
      <c r="AJ669" s="43"/>
      <c r="AN669" s="43"/>
      <c r="AP669" s="43"/>
      <c r="AT669" s="43"/>
      <c r="AV669" s="43"/>
      <c r="AZ669" s="43"/>
      <c r="BB669" s="43"/>
      <c r="BF669" s="43"/>
      <c r="BH669" s="43"/>
      <c r="BL669" s="43"/>
      <c r="BN669" s="43"/>
      <c r="BR669" s="43"/>
      <c r="BT669" s="43"/>
      <c r="BX669" s="43"/>
      <c r="BZ669" s="43"/>
      <c r="CD669" s="43"/>
      <c r="CF669" s="43"/>
      <c r="CJ669" s="43"/>
      <c r="CL669" s="43"/>
      <c r="CP669" s="43"/>
      <c r="CR669" s="43"/>
      <c r="CV669" s="43"/>
      <c r="CX669" s="43"/>
      <c r="DB669" s="43"/>
      <c r="DD669" s="43"/>
    </row>
    <row r="670">
      <c r="N670" s="43"/>
      <c r="AJ670" s="43"/>
      <c r="AN670" s="43"/>
      <c r="AP670" s="43"/>
      <c r="AT670" s="43"/>
      <c r="AV670" s="43"/>
      <c r="AZ670" s="43"/>
      <c r="BB670" s="43"/>
      <c r="BF670" s="43"/>
      <c r="BH670" s="43"/>
      <c r="BL670" s="43"/>
      <c r="BN670" s="43"/>
      <c r="BR670" s="43"/>
      <c r="BT670" s="43"/>
      <c r="BX670" s="43"/>
      <c r="BZ670" s="43"/>
      <c r="CD670" s="43"/>
      <c r="CF670" s="43"/>
      <c r="CJ670" s="43"/>
      <c r="CL670" s="43"/>
      <c r="CP670" s="43"/>
      <c r="CR670" s="43"/>
      <c r="CV670" s="43"/>
      <c r="CX670" s="43"/>
      <c r="DB670" s="43"/>
      <c r="DD670" s="43"/>
    </row>
    <row r="671">
      <c r="N671" s="43"/>
      <c r="AJ671" s="43"/>
      <c r="AN671" s="43"/>
      <c r="AP671" s="43"/>
      <c r="AT671" s="43"/>
      <c r="AV671" s="43"/>
      <c r="AZ671" s="43"/>
      <c r="BB671" s="43"/>
      <c r="BF671" s="43"/>
      <c r="BH671" s="43"/>
      <c r="BL671" s="43"/>
      <c r="BN671" s="43"/>
      <c r="BR671" s="43"/>
      <c r="BT671" s="43"/>
      <c r="BX671" s="43"/>
      <c r="BZ671" s="43"/>
      <c r="CD671" s="43"/>
      <c r="CF671" s="43"/>
      <c r="CJ671" s="43"/>
      <c r="CL671" s="43"/>
      <c r="CP671" s="43"/>
      <c r="CR671" s="43"/>
      <c r="CV671" s="43"/>
      <c r="CX671" s="43"/>
      <c r="DB671" s="43"/>
      <c r="DD671" s="43"/>
    </row>
    <row r="672">
      <c r="N672" s="43"/>
      <c r="AJ672" s="43"/>
      <c r="AN672" s="43"/>
      <c r="AP672" s="43"/>
      <c r="AT672" s="43"/>
      <c r="AV672" s="43"/>
      <c r="AZ672" s="43"/>
      <c r="BB672" s="43"/>
      <c r="BF672" s="43"/>
      <c r="BH672" s="43"/>
      <c r="BL672" s="43"/>
      <c r="BN672" s="43"/>
      <c r="BR672" s="43"/>
      <c r="BT672" s="43"/>
      <c r="BX672" s="43"/>
      <c r="BZ672" s="43"/>
      <c r="CD672" s="43"/>
      <c r="CF672" s="43"/>
      <c r="CJ672" s="43"/>
      <c r="CL672" s="43"/>
      <c r="CP672" s="43"/>
      <c r="CR672" s="43"/>
      <c r="CV672" s="43"/>
      <c r="CX672" s="43"/>
      <c r="DB672" s="43"/>
      <c r="DD672" s="43"/>
    </row>
    <row r="673">
      <c r="N673" s="43"/>
      <c r="AJ673" s="43"/>
      <c r="AN673" s="43"/>
      <c r="AP673" s="43"/>
      <c r="AT673" s="43"/>
      <c r="AV673" s="43"/>
      <c r="AZ673" s="43"/>
      <c r="BB673" s="43"/>
      <c r="BF673" s="43"/>
      <c r="BH673" s="43"/>
      <c r="BL673" s="43"/>
      <c r="BN673" s="43"/>
      <c r="BR673" s="43"/>
      <c r="BT673" s="43"/>
      <c r="BX673" s="43"/>
      <c r="BZ673" s="43"/>
      <c r="CD673" s="43"/>
      <c r="CF673" s="43"/>
      <c r="CJ673" s="43"/>
      <c r="CL673" s="43"/>
      <c r="CP673" s="43"/>
      <c r="CR673" s="43"/>
      <c r="CV673" s="43"/>
      <c r="CX673" s="43"/>
      <c r="DB673" s="43"/>
      <c r="DD673" s="43"/>
    </row>
    <row r="674">
      <c r="N674" s="43"/>
      <c r="AJ674" s="43"/>
      <c r="AN674" s="43"/>
      <c r="AP674" s="43"/>
      <c r="AT674" s="43"/>
      <c r="AV674" s="43"/>
      <c r="AZ674" s="43"/>
      <c r="BB674" s="43"/>
      <c r="BF674" s="43"/>
      <c r="BH674" s="43"/>
      <c r="BL674" s="43"/>
      <c r="BN674" s="43"/>
      <c r="BR674" s="43"/>
      <c r="BT674" s="43"/>
      <c r="BX674" s="43"/>
      <c r="BZ674" s="43"/>
      <c r="CD674" s="43"/>
      <c r="CF674" s="43"/>
      <c r="CJ674" s="43"/>
      <c r="CL674" s="43"/>
      <c r="CP674" s="43"/>
      <c r="CR674" s="43"/>
      <c r="CV674" s="43"/>
      <c r="CX674" s="43"/>
      <c r="DB674" s="43"/>
      <c r="DD674" s="43"/>
    </row>
    <row r="675">
      <c r="N675" s="43"/>
      <c r="AJ675" s="43"/>
      <c r="AN675" s="43"/>
      <c r="AP675" s="43"/>
      <c r="AT675" s="43"/>
      <c r="AV675" s="43"/>
      <c r="AZ675" s="43"/>
      <c r="BB675" s="43"/>
      <c r="BF675" s="43"/>
      <c r="BH675" s="43"/>
      <c r="BL675" s="43"/>
      <c r="BN675" s="43"/>
      <c r="BR675" s="43"/>
      <c r="BT675" s="43"/>
      <c r="BX675" s="43"/>
      <c r="BZ675" s="43"/>
      <c r="CD675" s="43"/>
      <c r="CF675" s="43"/>
      <c r="CJ675" s="43"/>
      <c r="CL675" s="43"/>
      <c r="CP675" s="43"/>
      <c r="CR675" s="43"/>
      <c r="CV675" s="43"/>
      <c r="CX675" s="43"/>
      <c r="DB675" s="43"/>
      <c r="DD675" s="43"/>
    </row>
    <row r="676">
      <c r="N676" s="43"/>
      <c r="AJ676" s="43"/>
      <c r="AN676" s="43"/>
      <c r="AP676" s="43"/>
      <c r="AT676" s="43"/>
      <c r="AV676" s="43"/>
      <c r="AZ676" s="43"/>
      <c r="BB676" s="43"/>
      <c r="BF676" s="43"/>
      <c r="BH676" s="43"/>
      <c r="BL676" s="43"/>
      <c r="BN676" s="43"/>
      <c r="BR676" s="43"/>
      <c r="BT676" s="43"/>
      <c r="BX676" s="43"/>
      <c r="BZ676" s="43"/>
      <c r="CD676" s="43"/>
      <c r="CF676" s="43"/>
      <c r="CJ676" s="43"/>
      <c r="CL676" s="43"/>
      <c r="CP676" s="43"/>
      <c r="CR676" s="43"/>
      <c r="CV676" s="43"/>
      <c r="CX676" s="43"/>
      <c r="DB676" s="43"/>
      <c r="DD676" s="43"/>
    </row>
    <row r="677">
      <c r="N677" s="43"/>
      <c r="AJ677" s="43"/>
      <c r="AN677" s="43"/>
      <c r="AP677" s="43"/>
      <c r="AT677" s="43"/>
      <c r="AV677" s="43"/>
      <c r="AZ677" s="43"/>
      <c r="BB677" s="43"/>
      <c r="BF677" s="43"/>
      <c r="BH677" s="43"/>
      <c r="BL677" s="43"/>
      <c r="BN677" s="43"/>
      <c r="BR677" s="43"/>
      <c r="BT677" s="43"/>
      <c r="BX677" s="43"/>
      <c r="BZ677" s="43"/>
      <c r="CD677" s="43"/>
      <c r="CF677" s="43"/>
      <c r="CJ677" s="43"/>
      <c r="CL677" s="43"/>
      <c r="CP677" s="43"/>
      <c r="CR677" s="43"/>
      <c r="CV677" s="43"/>
      <c r="CX677" s="43"/>
      <c r="DB677" s="43"/>
      <c r="DD677" s="43"/>
    </row>
    <row r="678">
      <c r="N678" s="43"/>
      <c r="AJ678" s="43"/>
      <c r="AN678" s="43"/>
      <c r="AP678" s="43"/>
      <c r="AT678" s="43"/>
      <c r="AV678" s="43"/>
      <c r="AZ678" s="43"/>
      <c r="BB678" s="43"/>
      <c r="BF678" s="43"/>
      <c r="BH678" s="43"/>
      <c r="BL678" s="43"/>
      <c r="BN678" s="43"/>
      <c r="BR678" s="43"/>
      <c r="BT678" s="43"/>
      <c r="BX678" s="43"/>
      <c r="BZ678" s="43"/>
      <c r="CD678" s="43"/>
      <c r="CF678" s="43"/>
      <c r="CJ678" s="43"/>
      <c r="CL678" s="43"/>
      <c r="CP678" s="43"/>
      <c r="CR678" s="43"/>
      <c r="CV678" s="43"/>
      <c r="CX678" s="43"/>
      <c r="DB678" s="43"/>
      <c r="DD678" s="43"/>
    </row>
    <row r="679">
      <c r="N679" s="43"/>
      <c r="AJ679" s="43"/>
      <c r="AN679" s="43"/>
      <c r="AP679" s="43"/>
      <c r="AT679" s="43"/>
      <c r="AV679" s="43"/>
      <c r="AZ679" s="43"/>
      <c r="BB679" s="43"/>
      <c r="BF679" s="43"/>
      <c r="BH679" s="43"/>
      <c r="BL679" s="43"/>
      <c r="BN679" s="43"/>
      <c r="BR679" s="43"/>
      <c r="BT679" s="43"/>
      <c r="BX679" s="43"/>
      <c r="BZ679" s="43"/>
      <c r="CD679" s="43"/>
      <c r="CF679" s="43"/>
      <c r="CJ679" s="43"/>
      <c r="CL679" s="43"/>
      <c r="CP679" s="43"/>
      <c r="CR679" s="43"/>
      <c r="CV679" s="43"/>
      <c r="CX679" s="43"/>
      <c r="DB679" s="43"/>
      <c r="DD679" s="43"/>
    </row>
    <row r="680">
      <c r="N680" s="43"/>
      <c r="AJ680" s="43"/>
      <c r="AN680" s="43"/>
      <c r="AP680" s="43"/>
      <c r="AT680" s="43"/>
      <c r="AV680" s="43"/>
      <c r="AZ680" s="43"/>
      <c r="BB680" s="43"/>
      <c r="BF680" s="43"/>
      <c r="BH680" s="43"/>
      <c r="BL680" s="43"/>
      <c r="BN680" s="43"/>
      <c r="BR680" s="43"/>
      <c r="BT680" s="43"/>
      <c r="BX680" s="43"/>
      <c r="BZ680" s="43"/>
      <c r="CD680" s="43"/>
      <c r="CF680" s="43"/>
      <c r="CJ680" s="43"/>
      <c r="CL680" s="43"/>
      <c r="CP680" s="43"/>
      <c r="CR680" s="43"/>
      <c r="CV680" s="43"/>
      <c r="CX680" s="43"/>
      <c r="DB680" s="43"/>
      <c r="DD680" s="43"/>
    </row>
    <row r="681">
      <c r="N681" s="43"/>
      <c r="AJ681" s="43"/>
      <c r="AN681" s="43"/>
      <c r="AP681" s="43"/>
      <c r="AT681" s="43"/>
      <c r="AV681" s="43"/>
      <c r="AZ681" s="43"/>
      <c r="BB681" s="43"/>
      <c r="BF681" s="43"/>
      <c r="BH681" s="43"/>
      <c r="BL681" s="43"/>
      <c r="BN681" s="43"/>
      <c r="BR681" s="43"/>
      <c r="BT681" s="43"/>
      <c r="BX681" s="43"/>
      <c r="BZ681" s="43"/>
      <c r="CD681" s="43"/>
      <c r="CF681" s="43"/>
      <c r="CJ681" s="43"/>
      <c r="CL681" s="43"/>
      <c r="CP681" s="43"/>
      <c r="CR681" s="43"/>
      <c r="CV681" s="43"/>
      <c r="CX681" s="43"/>
      <c r="DB681" s="43"/>
      <c r="DD681" s="43"/>
    </row>
    <row r="682">
      <c r="N682" s="43"/>
      <c r="AJ682" s="43"/>
      <c r="AN682" s="43"/>
      <c r="AP682" s="43"/>
      <c r="AT682" s="43"/>
      <c r="AV682" s="43"/>
      <c r="AZ682" s="43"/>
      <c r="BB682" s="43"/>
      <c r="BF682" s="43"/>
      <c r="BH682" s="43"/>
      <c r="BL682" s="43"/>
      <c r="BN682" s="43"/>
      <c r="BR682" s="43"/>
      <c r="BT682" s="43"/>
      <c r="BX682" s="43"/>
      <c r="BZ682" s="43"/>
      <c r="CD682" s="43"/>
      <c r="CF682" s="43"/>
      <c r="CJ682" s="43"/>
      <c r="CL682" s="43"/>
      <c r="CP682" s="43"/>
      <c r="CR682" s="43"/>
      <c r="CV682" s="43"/>
      <c r="CX682" s="43"/>
      <c r="DB682" s="43"/>
      <c r="DD682" s="43"/>
    </row>
    <row r="683">
      <c r="N683" s="43"/>
      <c r="AJ683" s="43"/>
      <c r="AN683" s="43"/>
      <c r="AP683" s="43"/>
      <c r="AT683" s="43"/>
      <c r="AV683" s="43"/>
      <c r="AZ683" s="43"/>
      <c r="BB683" s="43"/>
      <c r="BF683" s="43"/>
      <c r="BH683" s="43"/>
      <c r="BL683" s="43"/>
      <c r="BN683" s="43"/>
      <c r="BR683" s="43"/>
      <c r="BT683" s="43"/>
      <c r="BX683" s="43"/>
      <c r="BZ683" s="43"/>
      <c r="CD683" s="43"/>
      <c r="CF683" s="43"/>
      <c r="CJ683" s="43"/>
      <c r="CL683" s="43"/>
      <c r="CP683" s="43"/>
      <c r="CR683" s="43"/>
      <c r="CV683" s="43"/>
      <c r="CX683" s="43"/>
      <c r="DB683" s="43"/>
      <c r="DD683" s="43"/>
    </row>
    <row r="684">
      <c r="N684" s="43"/>
      <c r="AJ684" s="43"/>
      <c r="AN684" s="43"/>
      <c r="AP684" s="43"/>
      <c r="AT684" s="43"/>
      <c r="AV684" s="43"/>
      <c r="AZ684" s="43"/>
      <c r="BB684" s="43"/>
      <c r="BF684" s="43"/>
      <c r="BH684" s="43"/>
      <c r="BL684" s="43"/>
      <c r="BN684" s="43"/>
      <c r="BR684" s="43"/>
      <c r="BT684" s="43"/>
      <c r="BX684" s="43"/>
      <c r="BZ684" s="43"/>
      <c r="CD684" s="43"/>
      <c r="CF684" s="43"/>
      <c r="CJ684" s="43"/>
      <c r="CL684" s="43"/>
      <c r="CP684" s="43"/>
      <c r="CR684" s="43"/>
      <c r="CV684" s="43"/>
      <c r="CX684" s="43"/>
      <c r="DB684" s="43"/>
      <c r="DD684" s="43"/>
    </row>
    <row r="685">
      <c r="N685" s="43"/>
      <c r="AJ685" s="43"/>
      <c r="AN685" s="43"/>
      <c r="AP685" s="43"/>
      <c r="AT685" s="43"/>
      <c r="AV685" s="43"/>
      <c r="AZ685" s="43"/>
      <c r="BB685" s="43"/>
      <c r="BF685" s="43"/>
      <c r="BH685" s="43"/>
      <c r="BL685" s="43"/>
      <c r="BN685" s="43"/>
      <c r="BR685" s="43"/>
      <c r="BT685" s="43"/>
      <c r="BX685" s="43"/>
      <c r="BZ685" s="43"/>
      <c r="CD685" s="43"/>
      <c r="CF685" s="43"/>
      <c r="CJ685" s="43"/>
      <c r="CL685" s="43"/>
      <c r="CP685" s="43"/>
      <c r="CR685" s="43"/>
      <c r="CV685" s="43"/>
      <c r="CX685" s="43"/>
      <c r="DB685" s="43"/>
      <c r="DD685" s="43"/>
    </row>
    <row r="686">
      <c r="N686" s="43"/>
      <c r="AJ686" s="43"/>
      <c r="AN686" s="43"/>
      <c r="AP686" s="43"/>
      <c r="AT686" s="43"/>
      <c r="AV686" s="43"/>
      <c r="AZ686" s="43"/>
      <c r="BB686" s="43"/>
      <c r="BF686" s="43"/>
      <c r="BH686" s="43"/>
      <c r="BL686" s="43"/>
      <c r="BN686" s="43"/>
      <c r="BR686" s="43"/>
      <c r="BT686" s="43"/>
      <c r="BX686" s="43"/>
      <c r="BZ686" s="43"/>
      <c r="CD686" s="43"/>
      <c r="CF686" s="43"/>
      <c r="CJ686" s="43"/>
      <c r="CL686" s="43"/>
      <c r="CP686" s="43"/>
      <c r="CR686" s="43"/>
      <c r="CV686" s="43"/>
      <c r="CX686" s="43"/>
      <c r="DB686" s="43"/>
      <c r="DD686" s="43"/>
    </row>
    <row r="687">
      <c r="N687" s="43"/>
      <c r="AJ687" s="43"/>
      <c r="AN687" s="43"/>
      <c r="AP687" s="43"/>
      <c r="AT687" s="43"/>
      <c r="AV687" s="43"/>
      <c r="AZ687" s="43"/>
      <c r="BB687" s="43"/>
      <c r="BF687" s="43"/>
      <c r="BH687" s="43"/>
      <c r="BL687" s="43"/>
      <c r="BN687" s="43"/>
      <c r="BR687" s="43"/>
      <c r="BT687" s="43"/>
      <c r="BX687" s="43"/>
      <c r="BZ687" s="43"/>
      <c r="CD687" s="43"/>
      <c r="CF687" s="43"/>
      <c r="CJ687" s="43"/>
      <c r="CL687" s="43"/>
      <c r="CP687" s="43"/>
      <c r="CR687" s="43"/>
      <c r="CV687" s="43"/>
      <c r="CX687" s="43"/>
      <c r="DB687" s="43"/>
      <c r="DD687" s="43"/>
    </row>
    <row r="688">
      <c r="N688" s="43"/>
      <c r="AJ688" s="43"/>
      <c r="AN688" s="43"/>
      <c r="AP688" s="43"/>
      <c r="AT688" s="43"/>
      <c r="AV688" s="43"/>
      <c r="AZ688" s="43"/>
      <c r="BB688" s="43"/>
      <c r="BF688" s="43"/>
      <c r="BH688" s="43"/>
      <c r="BL688" s="43"/>
      <c r="BN688" s="43"/>
      <c r="BR688" s="43"/>
      <c r="BT688" s="43"/>
      <c r="BX688" s="43"/>
      <c r="BZ688" s="43"/>
      <c r="CD688" s="43"/>
      <c r="CF688" s="43"/>
      <c r="CJ688" s="43"/>
      <c r="CL688" s="43"/>
      <c r="CP688" s="43"/>
      <c r="CR688" s="43"/>
      <c r="CV688" s="43"/>
      <c r="CX688" s="43"/>
      <c r="DB688" s="43"/>
      <c r="DD688" s="43"/>
    </row>
    <row r="689">
      <c r="N689" s="43"/>
      <c r="AJ689" s="43"/>
      <c r="AN689" s="43"/>
      <c r="AP689" s="43"/>
      <c r="AT689" s="43"/>
      <c r="AV689" s="43"/>
      <c r="AZ689" s="43"/>
      <c r="BB689" s="43"/>
      <c r="BF689" s="43"/>
      <c r="BH689" s="43"/>
      <c r="BL689" s="43"/>
      <c r="BN689" s="43"/>
      <c r="BR689" s="43"/>
      <c r="BT689" s="43"/>
      <c r="BX689" s="43"/>
      <c r="BZ689" s="43"/>
      <c r="CD689" s="43"/>
      <c r="CF689" s="43"/>
      <c r="CJ689" s="43"/>
      <c r="CL689" s="43"/>
      <c r="CP689" s="43"/>
      <c r="CR689" s="43"/>
      <c r="CV689" s="43"/>
      <c r="CX689" s="43"/>
      <c r="DB689" s="43"/>
      <c r="DD689" s="43"/>
    </row>
    <row r="690">
      <c r="N690" s="43"/>
      <c r="AJ690" s="43"/>
      <c r="AN690" s="43"/>
      <c r="AP690" s="43"/>
      <c r="AT690" s="43"/>
      <c r="AV690" s="43"/>
      <c r="AZ690" s="43"/>
      <c r="BB690" s="43"/>
      <c r="BF690" s="43"/>
      <c r="BH690" s="43"/>
      <c r="BL690" s="43"/>
      <c r="BN690" s="43"/>
      <c r="BR690" s="43"/>
      <c r="BT690" s="43"/>
      <c r="BX690" s="43"/>
      <c r="BZ690" s="43"/>
      <c r="CD690" s="43"/>
      <c r="CF690" s="43"/>
      <c r="CJ690" s="43"/>
      <c r="CL690" s="43"/>
      <c r="CP690" s="43"/>
      <c r="CR690" s="43"/>
      <c r="CV690" s="43"/>
      <c r="CX690" s="43"/>
      <c r="DB690" s="43"/>
      <c r="DD690" s="43"/>
    </row>
    <row r="691">
      <c r="N691" s="43"/>
      <c r="AJ691" s="43"/>
      <c r="AN691" s="43"/>
      <c r="AP691" s="43"/>
      <c r="AT691" s="43"/>
      <c r="AV691" s="43"/>
      <c r="AZ691" s="43"/>
      <c r="BB691" s="43"/>
      <c r="BF691" s="43"/>
      <c r="BH691" s="43"/>
      <c r="BL691" s="43"/>
      <c r="BN691" s="43"/>
      <c r="BR691" s="43"/>
      <c r="BT691" s="43"/>
      <c r="BX691" s="43"/>
      <c r="BZ691" s="43"/>
      <c r="CD691" s="43"/>
      <c r="CF691" s="43"/>
      <c r="CJ691" s="43"/>
      <c r="CL691" s="43"/>
      <c r="CP691" s="43"/>
      <c r="CR691" s="43"/>
      <c r="CV691" s="43"/>
      <c r="CX691" s="43"/>
      <c r="DB691" s="43"/>
      <c r="DD691" s="43"/>
    </row>
    <row r="692">
      <c r="N692" s="43"/>
      <c r="AJ692" s="43"/>
      <c r="AN692" s="43"/>
      <c r="AP692" s="43"/>
      <c r="AT692" s="43"/>
      <c r="AV692" s="43"/>
      <c r="AZ692" s="43"/>
      <c r="BB692" s="43"/>
      <c r="BF692" s="43"/>
      <c r="BH692" s="43"/>
      <c r="BL692" s="43"/>
      <c r="BN692" s="43"/>
      <c r="BR692" s="43"/>
      <c r="BT692" s="43"/>
      <c r="BX692" s="43"/>
      <c r="BZ692" s="43"/>
      <c r="CD692" s="43"/>
      <c r="CF692" s="43"/>
      <c r="CJ692" s="43"/>
      <c r="CL692" s="43"/>
      <c r="CP692" s="43"/>
      <c r="CR692" s="43"/>
      <c r="CV692" s="43"/>
      <c r="CX692" s="43"/>
      <c r="DB692" s="43"/>
      <c r="DD692" s="43"/>
    </row>
    <row r="693">
      <c r="N693" s="43"/>
      <c r="AJ693" s="43"/>
      <c r="AN693" s="43"/>
      <c r="AP693" s="43"/>
      <c r="AT693" s="43"/>
      <c r="AV693" s="43"/>
      <c r="AZ693" s="43"/>
      <c r="BB693" s="43"/>
      <c r="BF693" s="43"/>
      <c r="BH693" s="43"/>
      <c r="BL693" s="43"/>
      <c r="BN693" s="43"/>
      <c r="BR693" s="43"/>
      <c r="BT693" s="43"/>
      <c r="BX693" s="43"/>
      <c r="BZ693" s="43"/>
      <c r="CD693" s="43"/>
      <c r="CF693" s="43"/>
      <c r="CJ693" s="43"/>
      <c r="CL693" s="43"/>
      <c r="CP693" s="43"/>
      <c r="CR693" s="43"/>
      <c r="CV693" s="43"/>
      <c r="CX693" s="43"/>
      <c r="DB693" s="43"/>
      <c r="DD693" s="43"/>
    </row>
    <row r="694">
      <c r="N694" s="43"/>
      <c r="AJ694" s="43"/>
      <c r="AN694" s="43"/>
      <c r="AP694" s="43"/>
      <c r="AT694" s="43"/>
      <c r="AV694" s="43"/>
      <c r="AZ694" s="43"/>
      <c r="BB694" s="43"/>
      <c r="BF694" s="43"/>
      <c r="BH694" s="43"/>
      <c r="BL694" s="43"/>
      <c r="BN694" s="43"/>
      <c r="BR694" s="43"/>
      <c r="BT694" s="43"/>
      <c r="BX694" s="43"/>
      <c r="BZ694" s="43"/>
      <c r="CD694" s="43"/>
      <c r="CF694" s="43"/>
      <c r="CJ694" s="43"/>
      <c r="CL694" s="43"/>
      <c r="CP694" s="43"/>
      <c r="CR694" s="43"/>
      <c r="CV694" s="43"/>
      <c r="CX694" s="43"/>
      <c r="DB694" s="43"/>
      <c r="DD694" s="43"/>
    </row>
    <row r="695">
      <c r="N695" s="43"/>
      <c r="AJ695" s="43"/>
      <c r="AN695" s="43"/>
      <c r="AP695" s="43"/>
      <c r="AT695" s="43"/>
      <c r="AV695" s="43"/>
      <c r="AZ695" s="43"/>
      <c r="BB695" s="43"/>
      <c r="BF695" s="43"/>
      <c r="BH695" s="43"/>
      <c r="BL695" s="43"/>
      <c r="BN695" s="43"/>
      <c r="BR695" s="43"/>
      <c r="BT695" s="43"/>
      <c r="BX695" s="43"/>
      <c r="BZ695" s="43"/>
      <c r="CD695" s="43"/>
      <c r="CF695" s="43"/>
      <c r="CJ695" s="43"/>
      <c r="CL695" s="43"/>
      <c r="CP695" s="43"/>
      <c r="CR695" s="43"/>
      <c r="CV695" s="43"/>
      <c r="CX695" s="43"/>
      <c r="DB695" s="43"/>
      <c r="DD695" s="43"/>
    </row>
    <row r="696">
      <c r="N696" s="43"/>
      <c r="AJ696" s="43"/>
      <c r="AN696" s="43"/>
      <c r="AP696" s="43"/>
      <c r="AT696" s="43"/>
      <c r="AV696" s="43"/>
      <c r="AZ696" s="43"/>
      <c r="BB696" s="43"/>
      <c r="BF696" s="43"/>
      <c r="BH696" s="43"/>
      <c r="BL696" s="43"/>
      <c r="BN696" s="43"/>
      <c r="BR696" s="43"/>
      <c r="BT696" s="43"/>
      <c r="BX696" s="43"/>
      <c r="BZ696" s="43"/>
      <c r="CD696" s="43"/>
      <c r="CF696" s="43"/>
      <c r="CJ696" s="43"/>
      <c r="CL696" s="43"/>
      <c r="CP696" s="43"/>
      <c r="CR696" s="43"/>
      <c r="CV696" s="43"/>
      <c r="CX696" s="43"/>
      <c r="DB696" s="43"/>
      <c r="DD696" s="43"/>
    </row>
    <row r="697">
      <c r="N697" s="43"/>
      <c r="AJ697" s="43"/>
      <c r="AN697" s="43"/>
      <c r="AP697" s="43"/>
      <c r="AT697" s="43"/>
      <c r="AV697" s="43"/>
      <c r="AZ697" s="43"/>
      <c r="BB697" s="43"/>
      <c r="BF697" s="43"/>
      <c r="BH697" s="43"/>
      <c r="BL697" s="43"/>
      <c r="BN697" s="43"/>
      <c r="BR697" s="43"/>
      <c r="BT697" s="43"/>
      <c r="BX697" s="43"/>
      <c r="BZ697" s="43"/>
      <c r="CD697" s="43"/>
      <c r="CF697" s="43"/>
      <c r="CJ697" s="43"/>
      <c r="CL697" s="43"/>
      <c r="CP697" s="43"/>
      <c r="CR697" s="43"/>
      <c r="CV697" s="43"/>
      <c r="CX697" s="43"/>
      <c r="DB697" s="43"/>
      <c r="DD697" s="43"/>
    </row>
    <row r="698">
      <c r="N698" s="43"/>
      <c r="AJ698" s="43"/>
      <c r="AN698" s="43"/>
      <c r="AP698" s="43"/>
      <c r="AT698" s="43"/>
      <c r="AV698" s="43"/>
      <c r="AZ698" s="43"/>
      <c r="BB698" s="43"/>
      <c r="BF698" s="43"/>
      <c r="BH698" s="43"/>
      <c r="BL698" s="43"/>
      <c r="BN698" s="43"/>
      <c r="BR698" s="43"/>
      <c r="BT698" s="43"/>
      <c r="BX698" s="43"/>
      <c r="BZ698" s="43"/>
      <c r="CD698" s="43"/>
      <c r="CF698" s="43"/>
      <c r="CJ698" s="43"/>
      <c r="CL698" s="43"/>
      <c r="CP698" s="43"/>
      <c r="CR698" s="43"/>
      <c r="CV698" s="43"/>
      <c r="CX698" s="43"/>
      <c r="DB698" s="43"/>
      <c r="DD698" s="43"/>
    </row>
    <row r="699">
      <c r="N699" s="43"/>
      <c r="AJ699" s="43"/>
      <c r="AN699" s="43"/>
      <c r="AP699" s="43"/>
      <c r="AT699" s="43"/>
      <c r="AV699" s="43"/>
      <c r="AZ699" s="43"/>
      <c r="BB699" s="43"/>
      <c r="BF699" s="43"/>
      <c r="BH699" s="43"/>
      <c r="BL699" s="43"/>
      <c r="BN699" s="43"/>
      <c r="BR699" s="43"/>
      <c r="BT699" s="43"/>
      <c r="BX699" s="43"/>
      <c r="BZ699" s="43"/>
      <c r="CD699" s="43"/>
      <c r="CF699" s="43"/>
      <c r="CJ699" s="43"/>
      <c r="CL699" s="43"/>
      <c r="CP699" s="43"/>
      <c r="CR699" s="43"/>
      <c r="CV699" s="43"/>
      <c r="CX699" s="43"/>
      <c r="DB699" s="43"/>
      <c r="DD699" s="43"/>
    </row>
    <row r="700">
      <c r="N700" s="43"/>
      <c r="AJ700" s="43"/>
      <c r="AN700" s="43"/>
      <c r="AP700" s="43"/>
      <c r="AT700" s="43"/>
      <c r="AV700" s="43"/>
      <c r="AZ700" s="43"/>
      <c r="BB700" s="43"/>
      <c r="BF700" s="43"/>
      <c r="BH700" s="43"/>
      <c r="BL700" s="43"/>
      <c r="BN700" s="43"/>
      <c r="BR700" s="43"/>
      <c r="BT700" s="43"/>
      <c r="BX700" s="43"/>
      <c r="BZ700" s="43"/>
      <c r="CD700" s="43"/>
      <c r="CF700" s="43"/>
      <c r="CJ700" s="43"/>
      <c r="CL700" s="43"/>
      <c r="CP700" s="43"/>
      <c r="CR700" s="43"/>
      <c r="CV700" s="43"/>
      <c r="CX700" s="43"/>
      <c r="DB700" s="43"/>
      <c r="DD700" s="43"/>
    </row>
    <row r="701">
      <c r="N701" s="43"/>
      <c r="AJ701" s="43"/>
      <c r="AN701" s="43"/>
      <c r="AP701" s="43"/>
      <c r="AT701" s="43"/>
      <c r="AV701" s="43"/>
      <c r="AZ701" s="43"/>
      <c r="BB701" s="43"/>
      <c r="BF701" s="43"/>
      <c r="BH701" s="43"/>
      <c r="BL701" s="43"/>
      <c r="BN701" s="43"/>
      <c r="BR701" s="43"/>
      <c r="BT701" s="43"/>
      <c r="BX701" s="43"/>
      <c r="BZ701" s="43"/>
      <c r="CD701" s="43"/>
      <c r="CF701" s="43"/>
      <c r="CJ701" s="43"/>
      <c r="CL701" s="43"/>
      <c r="CP701" s="43"/>
      <c r="CR701" s="43"/>
      <c r="CV701" s="43"/>
      <c r="CX701" s="43"/>
      <c r="DB701" s="43"/>
      <c r="DD701" s="43"/>
    </row>
    <row r="702">
      <c r="N702" s="43"/>
      <c r="AJ702" s="43"/>
      <c r="AN702" s="43"/>
      <c r="AP702" s="43"/>
      <c r="AT702" s="43"/>
      <c r="AV702" s="43"/>
      <c r="AZ702" s="43"/>
      <c r="BB702" s="43"/>
      <c r="BF702" s="43"/>
      <c r="BH702" s="43"/>
      <c r="BL702" s="43"/>
      <c r="BN702" s="43"/>
      <c r="BR702" s="43"/>
      <c r="BT702" s="43"/>
      <c r="BX702" s="43"/>
      <c r="BZ702" s="43"/>
      <c r="CD702" s="43"/>
      <c r="CF702" s="43"/>
      <c r="CJ702" s="43"/>
      <c r="CL702" s="43"/>
      <c r="CP702" s="43"/>
      <c r="CR702" s="43"/>
      <c r="CV702" s="43"/>
      <c r="CX702" s="43"/>
      <c r="DB702" s="43"/>
      <c r="DD702" s="43"/>
    </row>
    <row r="703">
      <c r="N703" s="43"/>
      <c r="AJ703" s="43"/>
      <c r="AN703" s="43"/>
      <c r="AP703" s="43"/>
      <c r="AT703" s="43"/>
      <c r="AV703" s="43"/>
      <c r="AZ703" s="43"/>
      <c r="BB703" s="43"/>
      <c r="BF703" s="43"/>
      <c r="BH703" s="43"/>
      <c r="BL703" s="43"/>
      <c r="BN703" s="43"/>
      <c r="BR703" s="43"/>
      <c r="BT703" s="43"/>
      <c r="BX703" s="43"/>
      <c r="BZ703" s="43"/>
      <c r="CD703" s="43"/>
      <c r="CF703" s="43"/>
      <c r="CJ703" s="43"/>
      <c r="CL703" s="43"/>
      <c r="CP703" s="43"/>
      <c r="CR703" s="43"/>
      <c r="CV703" s="43"/>
      <c r="CX703" s="43"/>
      <c r="DB703" s="43"/>
      <c r="DD703" s="43"/>
    </row>
    <row r="704">
      <c r="N704" s="43"/>
      <c r="AJ704" s="43"/>
      <c r="AN704" s="43"/>
      <c r="AP704" s="43"/>
      <c r="AT704" s="43"/>
      <c r="AV704" s="43"/>
      <c r="AZ704" s="43"/>
      <c r="BB704" s="43"/>
      <c r="BF704" s="43"/>
      <c r="BH704" s="43"/>
      <c r="BL704" s="43"/>
      <c r="BN704" s="43"/>
      <c r="BR704" s="43"/>
      <c r="BT704" s="43"/>
      <c r="BX704" s="43"/>
      <c r="BZ704" s="43"/>
      <c r="CD704" s="43"/>
      <c r="CF704" s="43"/>
      <c r="CJ704" s="43"/>
      <c r="CL704" s="43"/>
      <c r="CP704" s="43"/>
      <c r="CR704" s="43"/>
      <c r="CV704" s="43"/>
      <c r="CX704" s="43"/>
      <c r="DB704" s="43"/>
      <c r="DD704" s="43"/>
    </row>
    <row r="705">
      <c r="N705" s="43"/>
      <c r="AJ705" s="43"/>
      <c r="AN705" s="43"/>
      <c r="AP705" s="43"/>
      <c r="AT705" s="43"/>
      <c r="AV705" s="43"/>
      <c r="AZ705" s="43"/>
      <c r="BB705" s="43"/>
      <c r="BF705" s="43"/>
      <c r="BH705" s="43"/>
      <c r="BL705" s="43"/>
      <c r="BN705" s="43"/>
      <c r="BR705" s="43"/>
      <c r="BT705" s="43"/>
      <c r="BX705" s="43"/>
      <c r="BZ705" s="43"/>
      <c r="CD705" s="43"/>
      <c r="CF705" s="43"/>
      <c r="CJ705" s="43"/>
      <c r="CL705" s="43"/>
      <c r="CP705" s="43"/>
      <c r="CR705" s="43"/>
      <c r="CV705" s="43"/>
      <c r="CX705" s="43"/>
      <c r="DB705" s="43"/>
      <c r="DD705" s="43"/>
    </row>
    <row r="706">
      <c r="N706" s="43"/>
      <c r="AJ706" s="43"/>
      <c r="AN706" s="43"/>
      <c r="AP706" s="43"/>
      <c r="AT706" s="43"/>
      <c r="AV706" s="43"/>
      <c r="AZ706" s="43"/>
      <c r="BB706" s="43"/>
      <c r="BF706" s="43"/>
      <c r="BH706" s="43"/>
      <c r="BL706" s="43"/>
      <c r="BN706" s="43"/>
      <c r="BR706" s="43"/>
      <c r="BT706" s="43"/>
      <c r="BX706" s="43"/>
      <c r="BZ706" s="43"/>
      <c r="CD706" s="43"/>
      <c r="CF706" s="43"/>
      <c r="CJ706" s="43"/>
      <c r="CL706" s="43"/>
      <c r="CP706" s="43"/>
      <c r="CR706" s="43"/>
      <c r="CV706" s="43"/>
      <c r="CX706" s="43"/>
      <c r="DB706" s="43"/>
      <c r="DD706" s="43"/>
    </row>
    <row r="707">
      <c r="N707" s="43"/>
      <c r="AJ707" s="43"/>
      <c r="AN707" s="43"/>
      <c r="AP707" s="43"/>
      <c r="AT707" s="43"/>
      <c r="AV707" s="43"/>
      <c r="AZ707" s="43"/>
      <c r="BB707" s="43"/>
      <c r="BF707" s="43"/>
      <c r="BH707" s="43"/>
      <c r="BL707" s="43"/>
      <c r="BN707" s="43"/>
      <c r="BR707" s="43"/>
      <c r="BT707" s="43"/>
      <c r="BX707" s="43"/>
      <c r="BZ707" s="43"/>
      <c r="CD707" s="43"/>
      <c r="CF707" s="43"/>
      <c r="CJ707" s="43"/>
      <c r="CL707" s="43"/>
      <c r="CP707" s="43"/>
      <c r="CR707" s="43"/>
      <c r="CV707" s="43"/>
      <c r="CX707" s="43"/>
      <c r="DB707" s="43"/>
      <c r="DD707" s="43"/>
    </row>
    <row r="708">
      <c r="N708" s="43"/>
      <c r="AJ708" s="43"/>
      <c r="AN708" s="43"/>
      <c r="AP708" s="43"/>
      <c r="AT708" s="43"/>
      <c r="AV708" s="43"/>
      <c r="AZ708" s="43"/>
      <c r="BB708" s="43"/>
      <c r="BF708" s="43"/>
      <c r="BH708" s="43"/>
      <c r="BL708" s="43"/>
      <c r="BN708" s="43"/>
      <c r="BR708" s="43"/>
      <c r="BT708" s="43"/>
      <c r="BX708" s="43"/>
      <c r="BZ708" s="43"/>
      <c r="CD708" s="43"/>
      <c r="CF708" s="43"/>
      <c r="CJ708" s="43"/>
      <c r="CL708" s="43"/>
      <c r="CP708" s="43"/>
      <c r="CR708" s="43"/>
      <c r="CV708" s="43"/>
      <c r="CX708" s="43"/>
      <c r="DB708" s="43"/>
      <c r="DD708" s="43"/>
    </row>
    <row r="709">
      <c r="N709" s="43"/>
      <c r="AJ709" s="43"/>
      <c r="AN709" s="43"/>
      <c r="AP709" s="43"/>
      <c r="AT709" s="43"/>
      <c r="AV709" s="43"/>
      <c r="AZ709" s="43"/>
      <c r="BB709" s="43"/>
      <c r="BF709" s="43"/>
      <c r="BH709" s="43"/>
      <c r="BL709" s="43"/>
      <c r="BN709" s="43"/>
      <c r="BR709" s="43"/>
      <c r="BT709" s="43"/>
      <c r="BX709" s="43"/>
      <c r="BZ709" s="43"/>
      <c r="CD709" s="43"/>
      <c r="CF709" s="43"/>
      <c r="CJ709" s="43"/>
      <c r="CL709" s="43"/>
      <c r="CP709" s="43"/>
      <c r="CR709" s="43"/>
      <c r="CV709" s="43"/>
      <c r="CX709" s="43"/>
      <c r="DB709" s="43"/>
      <c r="DD709" s="43"/>
    </row>
    <row r="710">
      <c r="N710" s="43"/>
      <c r="AJ710" s="43"/>
      <c r="AN710" s="43"/>
      <c r="AP710" s="43"/>
      <c r="AT710" s="43"/>
      <c r="AV710" s="43"/>
      <c r="AZ710" s="43"/>
      <c r="BB710" s="43"/>
      <c r="BF710" s="43"/>
      <c r="BH710" s="43"/>
      <c r="BL710" s="43"/>
      <c r="BN710" s="43"/>
      <c r="BR710" s="43"/>
      <c r="BT710" s="43"/>
      <c r="BX710" s="43"/>
      <c r="BZ710" s="43"/>
      <c r="CD710" s="43"/>
      <c r="CF710" s="43"/>
      <c r="CJ710" s="43"/>
      <c r="CL710" s="43"/>
      <c r="CP710" s="43"/>
      <c r="CR710" s="43"/>
      <c r="CV710" s="43"/>
      <c r="CX710" s="43"/>
      <c r="DB710" s="43"/>
      <c r="DD710" s="43"/>
    </row>
    <row r="711">
      <c r="N711" s="43"/>
      <c r="AJ711" s="43"/>
      <c r="AN711" s="43"/>
      <c r="AP711" s="43"/>
      <c r="AT711" s="43"/>
      <c r="AV711" s="43"/>
      <c r="AZ711" s="43"/>
      <c r="BB711" s="43"/>
      <c r="BF711" s="43"/>
      <c r="BH711" s="43"/>
      <c r="BL711" s="43"/>
      <c r="BN711" s="43"/>
      <c r="BR711" s="43"/>
      <c r="BT711" s="43"/>
      <c r="BX711" s="43"/>
      <c r="BZ711" s="43"/>
      <c r="CD711" s="43"/>
      <c r="CF711" s="43"/>
      <c r="CJ711" s="43"/>
      <c r="CL711" s="43"/>
      <c r="CP711" s="43"/>
      <c r="CR711" s="43"/>
      <c r="CV711" s="43"/>
      <c r="CX711" s="43"/>
      <c r="DB711" s="43"/>
      <c r="DD711" s="43"/>
    </row>
    <row r="712">
      <c r="N712" s="43"/>
      <c r="AJ712" s="43"/>
      <c r="AN712" s="43"/>
      <c r="AP712" s="43"/>
      <c r="AT712" s="43"/>
      <c r="AV712" s="43"/>
      <c r="AZ712" s="43"/>
      <c r="BB712" s="43"/>
      <c r="BF712" s="43"/>
      <c r="BH712" s="43"/>
      <c r="BL712" s="43"/>
      <c r="BN712" s="43"/>
      <c r="BR712" s="43"/>
      <c r="BT712" s="43"/>
      <c r="BX712" s="43"/>
      <c r="BZ712" s="43"/>
      <c r="CD712" s="43"/>
      <c r="CF712" s="43"/>
      <c r="CJ712" s="43"/>
      <c r="CL712" s="43"/>
      <c r="CP712" s="43"/>
      <c r="CR712" s="43"/>
      <c r="CV712" s="43"/>
      <c r="CX712" s="43"/>
      <c r="DB712" s="43"/>
      <c r="DD712" s="43"/>
    </row>
    <row r="713">
      <c r="N713" s="43"/>
      <c r="AJ713" s="43"/>
      <c r="AN713" s="43"/>
      <c r="AP713" s="43"/>
      <c r="AT713" s="43"/>
      <c r="AV713" s="43"/>
      <c r="AZ713" s="43"/>
      <c r="BB713" s="43"/>
      <c r="BF713" s="43"/>
      <c r="BH713" s="43"/>
      <c r="BL713" s="43"/>
      <c r="BN713" s="43"/>
      <c r="BR713" s="43"/>
      <c r="BT713" s="43"/>
      <c r="BX713" s="43"/>
      <c r="BZ713" s="43"/>
      <c r="CD713" s="43"/>
      <c r="CF713" s="43"/>
      <c r="CJ713" s="43"/>
      <c r="CL713" s="43"/>
      <c r="CP713" s="43"/>
      <c r="CR713" s="43"/>
      <c r="CV713" s="43"/>
      <c r="CX713" s="43"/>
      <c r="DB713" s="43"/>
      <c r="DD713" s="43"/>
    </row>
    <row r="714">
      <c r="N714" s="43"/>
      <c r="AJ714" s="43"/>
      <c r="AN714" s="43"/>
      <c r="AP714" s="43"/>
      <c r="AT714" s="43"/>
      <c r="AV714" s="43"/>
      <c r="AZ714" s="43"/>
      <c r="BB714" s="43"/>
      <c r="BF714" s="43"/>
      <c r="BH714" s="43"/>
      <c r="BL714" s="43"/>
      <c r="BN714" s="43"/>
      <c r="BR714" s="43"/>
      <c r="BT714" s="43"/>
      <c r="BX714" s="43"/>
      <c r="BZ714" s="43"/>
      <c r="CD714" s="43"/>
      <c r="CF714" s="43"/>
      <c r="CJ714" s="43"/>
      <c r="CL714" s="43"/>
      <c r="CP714" s="43"/>
      <c r="CR714" s="43"/>
      <c r="CV714" s="43"/>
      <c r="CX714" s="43"/>
      <c r="DB714" s="43"/>
      <c r="DD714" s="43"/>
    </row>
    <row r="715">
      <c r="N715" s="43"/>
      <c r="AJ715" s="43"/>
      <c r="AN715" s="43"/>
      <c r="AP715" s="43"/>
      <c r="AT715" s="43"/>
      <c r="AV715" s="43"/>
      <c r="AZ715" s="43"/>
      <c r="BB715" s="43"/>
      <c r="BF715" s="43"/>
      <c r="BH715" s="43"/>
      <c r="BL715" s="43"/>
      <c r="BN715" s="43"/>
      <c r="BR715" s="43"/>
      <c r="BT715" s="43"/>
      <c r="BX715" s="43"/>
      <c r="BZ715" s="43"/>
      <c r="CD715" s="43"/>
      <c r="CF715" s="43"/>
      <c r="CJ715" s="43"/>
      <c r="CL715" s="43"/>
      <c r="CP715" s="43"/>
      <c r="CR715" s="43"/>
      <c r="CV715" s="43"/>
      <c r="CX715" s="43"/>
      <c r="DB715" s="43"/>
      <c r="DD715" s="43"/>
    </row>
    <row r="716">
      <c r="N716" s="43"/>
      <c r="AJ716" s="43"/>
      <c r="AN716" s="43"/>
      <c r="AP716" s="43"/>
      <c r="AT716" s="43"/>
      <c r="AV716" s="43"/>
      <c r="AZ716" s="43"/>
      <c r="BB716" s="43"/>
      <c r="BF716" s="43"/>
      <c r="BH716" s="43"/>
      <c r="BL716" s="43"/>
      <c r="BN716" s="43"/>
      <c r="BR716" s="43"/>
      <c r="BT716" s="43"/>
      <c r="BX716" s="43"/>
      <c r="BZ716" s="43"/>
      <c r="CD716" s="43"/>
      <c r="CF716" s="43"/>
      <c r="CJ716" s="43"/>
      <c r="CL716" s="43"/>
      <c r="CP716" s="43"/>
      <c r="CR716" s="43"/>
      <c r="CV716" s="43"/>
      <c r="CX716" s="43"/>
      <c r="DB716" s="43"/>
      <c r="DD716" s="43"/>
    </row>
    <row r="717">
      <c r="N717" s="43"/>
      <c r="AJ717" s="43"/>
      <c r="AN717" s="43"/>
      <c r="AP717" s="43"/>
      <c r="AT717" s="43"/>
      <c r="AV717" s="43"/>
      <c r="AZ717" s="43"/>
      <c r="BB717" s="43"/>
      <c r="BF717" s="43"/>
      <c r="BH717" s="43"/>
      <c r="BL717" s="43"/>
      <c r="BN717" s="43"/>
      <c r="BR717" s="43"/>
      <c r="BT717" s="43"/>
      <c r="BX717" s="43"/>
      <c r="BZ717" s="43"/>
      <c r="CD717" s="43"/>
      <c r="CF717" s="43"/>
      <c r="CJ717" s="43"/>
      <c r="CL717" s="43"/>
      <c r="CP717" s="43"/>
      <c r="CR717" s="43"/>
      <c r="CV717" s="43"/>
      <c r="CX717" s="43"/>
      <c r="DB717" s="43"/>
      <c r="DD717" s="43"/>
    </row>
    <row r="718">
      <c r="N718" s="43"/>
      <c r="AJ718" s="43"/>
      <c r="AN718" s="43"/>
      <c r="AP718" s="43"/>
      <c r="AT718" s="43"/>
      <c r="AV718" s="43"/>
      <c r="AZ718" s="43"/>
      <c r="BB718" s="43"/>
      <c r="BF718" s="43"/>
      <c r="BH718" s="43"/>
      <c r="BL718" s="43"/>
      <c r="BN718" s="43"/>
      <c r="BR718" s="43"/>
      <c r="BT718" s="43"/>
      <c r="BX718" s="43"/>
      <c r="BZ718" s="43"/>
      <c r="CD718" s="43"/>
      <c r="CF718" s="43"/>
      <c r="CJ718" s="43"/>
      <c r="CL718" s="43"/>
      <c r="CP718" s="43"/>
      <c r="CR718" s="43"/>
      <c r="CV718" s="43"/>
      <c r="CX718" s="43"/>
      <c r="DB718" s="43"/>
      <c r="DD718" s="43"/>
    </row>
    <row r="719">
      <c r="N719" s="43"/>
      <c r="AJ719" s="43"/>
      <c r="AN719" s="43"/>
      <c r="AP719" s="43"/>
      <c r="AT719" s="43"/>
      <c r="AV719" s="43"/>
      <c r="AZ719" s="43"/>
      <c r="BB719" s="43"/>
      <c r="BF719" s="43"/>
      <c r="BH719" s="43"/>
      <c r="BL719" s="43"/>
      <c r="BN719" s="43"/>
      <c r="BR719" s="43"/>
      <c r="BT719" s="43"/>
      <c r="BX719" s="43"/>
      <c r="BZ719" s="43"/>
      <c r="CD719" s="43"/>
      <c r="CF719" s="43"/>
      <c r="CJ719" s="43"/>
      <c r="CL719" s="43"/>
      <c r="CP719" s="43"/>
      <c r="CR719" s="43"/>
      <c r="CV719" s="43"/>
      <c r="CX719" s="43"/>
      <c r="DB719" s="43"/>
      <c r="DD719" s="43"/>
    </row>
    <row r="720">
      <c r="N720" s="43"/>
      <c r="AJ720" s="43"/>
      <c r="AN720" s="43"/>
      <c r="AP720" s="43"/>
      <c r="AT720" s="43"/>
      <c r="AV720" s="43"/>
      <c r="AZ720" s="43"/>
      <c r="BB720" s="43"/>
      <c r="BF720" s="43"/>
      <c r="BH720" s="43"/>
      <c r="BL720" s="43"/>
      <c r="BN720" s="43"/>
      <c r="BR720" s="43"/>
      <c r="BT720" s="43"/>
      <c r="BX720" s="43"/>
      <c r="BZ720" s="43"/>
      <c r="CD720" s="43"/>
      <c r="CF720" s="43"/>
      <c r="CJ720" s="43"/>
      <c r="CL720" s="43"/>
      <c r="CP720" s="43"/>
      <c r="CR720" s="43"/>
      <c r="CV720" s="43"/>
      <c r="CX720" s="43"/>
      <c r="DB720" s="43"/>
      <c r="DD720" s="43"/>
    </row>
    <row r="721">
      <c r="N721" s="43"/>
      <c r="AJ721" s="43"/>
      <c r="AN721" s="43"/>
      <c r="AP721" s="43"/>
      <c r="AT721" s="43"/>
      <c r="AV721" s="43"/>
      <c r="AZ721" s="43"/>
      <c r="BB721" s="43"/>
      <c r="BF721" s="43"/>
      <c r="BH721" s="43"/>
      <c r="BL721" s="43"/>
      <c r="BN721" s="43"/>
      <c r="BR721" s="43"/>
      <c r="BT721" s="43"/>
      <c r="BX721" s="43"/>
      <c r="BZ721" s="43"/>
      <c r="CD721" s="43"/>
      <c r="CF721" s="43"/>
      <c r="CJ721" s="43"/>
      <c r="CL721" s="43"/>
      <c r="CP721" s="43"/>
      <c r="CR721" s="43"/>
      <c r="CV721" s="43"/>
      <c r="CX721" s="43"/>
      <c r="DB721" s="43"/>
      <c r="DD721" s="43"/>
    </row>
    <row r="722">
      <c r="N722" s="43"/>
      <c r="AJ722" s="43"/>
      <c r="AN722" s="43"/>
      <c r="AP722" s="43"/>
      <c r="AT722" s="43"/>
      <c r="AV722" s="43"/>
      <c r="AZ722" s="43"/>
      <c r="BB722" s="43"/>
      <c r="BF722" s="43"/>
      <c r="BH722" s="43"/>
      <c r="BL722" s="43"/>
      <c r="BN722" s="43"/>
      <c r="BR722" s="43"/>
      <c r="BT722" s="43"/>
      <c r="BX722" s="43"/>
      <c r="BZ722" s="43"/>
      <c r="CD722" s="43"/>
      <c r="CF722" s="43"/>
      <c r="CJ722" s="43"/>
      <c r="CL722" s="43"/>
      <c r="CP722" s="43"/>
      <c r="CR722" s="43"/>
      <c r="CV722" s="43"/>
      <c r="CX722" s="43"/>
      <c r="DB722" s="43"/>
      <c r="DD722" s="43"/>
    </row>
    <row r="723">
      <c r="N723" s="43"/>
      <c r="AJ723" s="43"/>
      <c r="AN723" s="43"/>
      <c r="AP723" s="43"/>
      <c r="AT723" s="43"/>
      <c r="AV723" s="43"/>
      <c r="AZ723" s="43"/>
      <c r="BB723" s="43"/>
      <c r="BF723" s="43"/>
      <c r="BH723" s="43"/>
      <c r="BL723" s="43"/>
      <c r="BN723" s="43"/>
      <c r="BR723" s="43"/>
      <c r="BT723" s="43"/>
      <c r="BX723" s="43"/>
      <c r="BZ723" s="43"/>
      <c r="CD723" s="43"/>
      <c r="CF723" s="43"/>
      <c r="CJ723" s="43"/>
      <c r="CL723" s="43"/>
      <c r="CP723" s="43"/>
      <c r="CR723" s="43"/>
      <c r="CV723" s="43"/>
      <c r="CX723" s="43"/>
      <c r="DB723" s="43"/>
      <c r="DD723" s="43"/>
    </row>
    <row r="724">
      <c r="N724" s="43"/>
      <c r="AJ724" s="43"/>
      <c r="AN724" s="43"/>
      <c r="AP724" s="43"/>
      <c r="AT724" s="43"/>
      <c r="AV724" s="43"/>
      <c r="AZ724" s="43"/>
      <c r="BB724" s="43"/>
      <c r="BF724" s="43"/>
      <c r="BH724" s="43"/>
      <c r="BL724" s="43"/>
      <c r="BN724" s="43"/>
      <c r="BR724" s="43"/>
      <c r="BT724" s="43"/>
      <c r="BX724" s="43"/>
      <c r="BZ724" s="43"/>
      <c r="CD724" s="43"/>
      <c r="CF724" s="43"/>
      <c r="CJ724" s="43"/>
      <c r="CL724" s="43"/>
      <c r="CP724" s="43"/>
      <c r="CR724" s="43"/>
      <c r="CV724" s="43"/>
      <c r="CX724" s="43"/>
      <c r="DB724" s="43"/>
      <c r="DD724" s="43"/>
    </row>
    <row r="725">
      <c r="N725" s="43"/>
      <c r="AJ725" s="43"/>
      <c r="AN725" s="43"/>
      <c r="AP725" s="43"/>
      <c r="AT725" s="43"/>
      <c r="AV725" s="43"/>
      <c r="AZ725" s="43"/>
      <c r="BB725" s="43"/>
      <c r="BF725" s="43"/>
      <c r="BH725" s="43"/>
      <c r="BL725" s="43"/>
      <c r="BN725" s="43"/>
      <c r="BR725" s="43"/>
      <c r="BT725" s="43"/>
      <c r="BX725" s="43"/>
      <c r="BZ725" s="43"/>
      <c r="CD725" s="43"/>
      <c r="CF725" s="43"/>
      <c r="CJ725" s="43"/>
      <c r="CL725" s="43"/>
      <c r="CP725" s="43"/>
      <c r="CR725" s="43"/>
      <c r="CV725" s="43"/>
      <c r="CX725" s="43"/>
      <c r="DB725" s="43"/>
      <c r="DD725" s="43"/>
    </row>
    <row r="726">
      <c r="N726" s="43"/>
      <c r="AJ726" s="43"/>
      <c r="AN726" s="43"/>
      <c r="AP726" s="43"/>
      <c r="AT726" s="43"/>
      <c r="AV726" s="43"/>
      <c r="AZ726" s="43"/>
      <c r="BB726" s="43"/>
      <c r="BF726" s="43"/>
      <c r="BH726" s="43"/>
      <c r="BL726" s="43"/>
      <c r="BN726" s="43"/>
      <c r="BR726" s="43"/>
      <c r="BT726" s="43"/>
      <c r="BX726" s="43"/>
      <c r="BZ726" s="43"/>
      <c r="CD726" s="43"/>
      <c r="CF726" s="43"/>
      <c r="CJ726" s="43"/>
      <c r="CL726" s="43"/>
      <c r="CP726" s="43"/>
      <c r="CR726" s="43"/>
      <c r="CV726" s="43"/>
      <c r="CX726" s="43"/>
      <c r="DB726" s="43"/>
      <c r="DD726" s="43"/>
    </row>
    <row r="727">
      <c r="N727" s="43"/>
      <c r="AJ727" s="43"/>
      <c r="AN727" s="43"/>
      <c r="AP727" s="43"/>
      <c r="AT727" s="43"/>
      <c r="AV727" s="43"/>
      <c r="AZ727" s="43"/>
      <c r="BB727" s="43"/>
      <c r="BF727" s="43"/>
      <c r="BH727" s="43"/>
      <c r="BL727" s="43"/>
      <c r="BN727" s="43"/>
      <c r="BR727" s="43"/>
      <c r="BT727" s="43"/>
      <c r="BX727" s="43"/>
      <c r="BZ727" s="43"/>
      <c r="CD727" s="43"/>
      <c r="CF727" s="43"/>
      <c r="CJ727" s="43"/>
      <c r="CL727" s="43"/>
      <c r="CP727" s="43"/>
      <c r="CR727" s="43"/>
      <c r="CV727" s="43"/>
      <c r="CX727" s="43"/>
      <c r="DB727" s="43"/>
      <c r="DD727" s="43"/>
    </row>
    <row r="728">
      <c r="N728" s="43"/>
      <c r="AJ728" s="43"/>
      <c r="AN728" s="43"/>
      <c r="AP728" s="43"/>
      <c r="AT728" s="43"/>
      <c r="AV728" s="43"/>
      <c r="AZ728" s="43"/>
      <c r="BB728" s="43"/>
      <c r="BF728" s="43"/>
      <c r="BH728" s="43"/>
      <c r="BL728" s="43"/>
      <c r="BN728" s="43"/>
      <c r="BR728" s="43"/>
      <c r="BT728" s="43"/>
      <c r="BX728" s="43"/>
      <c r="BZ728" s="43"/>
      <c r="CD728" s="43"/>
      <c r="CF728" s="43"/>
      <c r="CJ728" s="43"/>
      <c r="CL728" s="43"/>
      <c r="CP728" s="43"/>
      <c r="CR728" s="43"/>
      <c r="CV728" s="43"/>
      <c r="CX728" s="43"/>
      <c r="DB728" s="43"/>
      <c r="DD728" s="43"/>
    </row>
    <row r="729">
      <c r="N729" s="43"/>
      <c r="AJ729" s="43"/>
      <c r="AN729" s="43"/>
      <c r="AP729" s="43"/>
      <c r="AT729" s="43"/>
      <c r="AV729" s="43"/>
      <c r="AZ729" s="43"/>
      <c r="BB729" s="43"/>
      <c r="BF729" s="43"/>
      <c r="BH729" s="43"/>
      <c r="BL729" s="43"/>
      <c r="BN729" s="43"/>
      <c r="BR729" s="43"/>
      <c r="BT729" s="43"/>
      <c r="BX729" s="43"/>
      <c r="BZ729" s="43"/>
      <c r="CD729" s="43"/>
      <c r="CF729" s="43"/>
      <c r="CJ729" s="43"/>
      <c r="CL729" s="43"/>
      <c r="CP729" s="43"/>
      <c r="CR729" s="43"/>
      <c r="CV729" s="43"/>
      <c r="CX729" s="43"/>
      <c r="DB729" s="43"/>
      <c r="DD729" s="43"/>
    </row>
    <row r="730">
      <c r="N730" s="43"/>
      <c r="AJ730" s="43"/>
      <c r="AN730" s="43"/>
      <c r="AP730" s="43"/>
      <c r="AT730" s="43"/>
      <c r="AV730" s="43"/>
      <c r="AZ730" s="43"/>
      <c r="BB730" s="43"/>
      <c r="BF730" s="43"/>
      <c r="BH730" s="43"/>
      <c r="BL730" s="43"/>
      <c r="BN730" s="43"/>
      <c r="BR730" s="43"/>
      <c r="BT730" s="43"/>
      <c r="BX730" s="43"/>
      <c r="BZ730" s="43"/>
      <c r="CD730" s="43"/>
      <c r="CF730" s="43"/>
      <c r="CJ730" s="43"/>
      <c r="CL730" s="43"/>
      <c r="CP730" s="43"/>
      <c r="CR730" s="43"/>
      <c r="CV730" s="43"/>
      <c r="CX730" s="43"/>
      <c r="DB730" s="43"/>
      <c r="DD730" s="43"/>
    </row>
    <row r="731">
      <c r="N731" s="43"/>
      <c r="AJ731" s="43"/>
      <c r="AN731" s="43"/>
      <c r="AP731" s="43"/>
      <c r="AT731" s="43"/>
      <c r="AV731" s="43"/>
      <c r="AZ731" s="43"/>
      <c r="BB731" s="43"/>
      <c r="BF731" s="43"/>
      <c r="BH731" s="43"/>
      <c r="BL731" s="43"/>
      <c r="BN731" s="43"/>
      <c r="BR731" s="43"/>
      <c r="BT731" s="43"/>
      <c r="BX731" s="43"/>
      <c r="BZ731" s="43"/>
      <c r="CD731" s="43"/>
      <c r="CF731" s="43"/>
      <c r="CJ731" s="43"/>
      <c r="CL731" s="43"/>
      <c r="CP731" s="43"/>
      <c r="CR731" s="43"/>
      <c r="CV731" s="43"/>
      <c r="CX731" s="43"/>
      <c r="DB731" s="43"/>
      <c r="DD731" s="43"/>
    </row>
    <row r="732">
      <c r="N732" s="43"/>
      <c r="AJ732" s="43"/>
      <c r="AN732" s="43"/>
      <c r="AP732" s="43"/>
      <c r="AT732" s="43"/>
      <c r="AV732" s="43"/>
      <c r="AZ732" s="43"/>
      <c r="BB732" s="43"/>
      <c r="BF732" s="43"/>
      <c r="BH732" s="43"/>
      <c r="BL732" s="43"/>
      <c r="BN732" s="43"/>
      <c r="BR732" s="43"/>
      <c r="BT732" s="43"/>
      <c r="BX732" s="43"/>
      <c r="BZ732" s="43"/>
      <c r="CD732" s="43"/>
      <c r="CF732" s="43"/>
      <c r="CJ732" s="43"/>
      <c r="CL732" s="43"/>
      <c r="CP732" s="43"/>
      <c r="CR732" s="43"/>
      <c r="CV732" s="43"/>
      <c r="CX732" s="43"/>
      <c r="DB732" s="43"/>
      <c r="DD732" s="43"/>
    </row>
    <row r="733">
      <c r="N733" s="43"/>
      <c r="AJ733" s="43"/>
      <c r="AN733" s="43"/>
      <c r="AP733" s="43"/>
      <c r="AT733" s="43"/>
      <c r="AV733" s="43"/>
      <c r="AZ733" s="43"/>
      <c r="BB733" s="43"/>
      <c r="BF733" s="43"/>
      <c r="BH733" s="43"/>
      <c r="BL733" s="43"/>
      <c r="BN733" s="43"/>
      <c r="BR733" s="43"/>
      <c r="BT733" s="43"/>
      <c r="BX733" s="43"/>
      <c r="BZ733" s="43"/>
      <c r="CD733" s="43"/>
      <c r="CF733" s="43"/>
      <c r="CJ733" s="43"/>
      <c r="CL733" s="43"/>
      <c r="CP733" s="43"/>
      <c r="CR733" s="43"/>
      <c r="CV733" s="43"/>
      <c r="CX733" s="43"/>
      <c r="DB733" s="43"/>
      <c r="DD733" s="43"/>
    </row>
    <row r="734">
      <c r="N734" s="43"/>
      <c r="AJ734" s="43"/>
      <c r="AN734" s="43"/>
      <c r="AP734" s="43"/>
      <c r="AT734" s="43"/>
      <c r="AV734" s="43"/>
      <c r="AZ734" s="43"/>
      <c r="BB734" s="43"/>
      <c r="BF734" s="43"/>
      <c r="BH734" s="43"/>
      <c r="BL734" s="43"/>
      <c r="BN734" s="43"/>
      <c r="BR734" s="43"/>
      <c r="BT734" s="43"/>
      <c r="BX734" s="43"/>
      <c r="BZ734" s="43"/>
      <c r="CD734" s="43"/>
      <c r="CF734" s="43"/>
      <c r="CJ734" s="43"/>
      <c r="CL734" s="43"/>
      <c r="CP734" s="43"/>
      <c r="CR734" s="43"/>
      <c r="CV734" s="43"/>
      <c r="CX734" s="43"/>
      <c r="DB734" s="43"/>
      <c r="DD734" s="43"/>
    </row>
    <row r="735">
      <c r="N735" s="43"/>
      <c r="AJ735" s="43"/>
      <c r="AN735" s="43"/>
      <c r="AP735" s="43"/>
      <c r="AT735" s="43"/>
      <c r="AV735" s="43"/>
      <c r="AZ735" s="43"/>
      <c r="BB735" s="43"/>
      <c r="BF735" s="43"/>
      <c r="BH735" s="43"/>
      <c r="BL735" s="43"/>
      <c r="BN735" s="43"/>
      <c r="BR735" s="43"/>
      <c r="BT735" s="43"/>
      <c r="BX735" s="43"/>
      <c r="BZ735" s="43"/>
      <c r="CD735" s="43"/>
      <c r="CF735" s="43"/>
      <c r="CJ735" s="43"/>
      <c r="CL735" s="43"/>
      <c r="CP735" s="43"/>
      <c r="CR735" s="43"/>
      <c r="CV735" s="43"/>
      <c r="CX735" s="43"/>
      <c r="DB735" s="43"/>
      <c r="DD735" s="43"/>
    </row>
    <row r="736">
      <c r="N736" s="43"/>
      <c r="AJ736" s="43"/>
      <c r="AN736" s="43"/>
      <c r="AP736" s="43"/>
      <c r="AT736" s="43"/>
      <c r="AV736" s="43"/>
      <c r="AZ736" s="43"/>
      <c r="BB736" s="43"/>
      <c r="BF736" s="43"/>
      <c r="BH736" s="43"/>
      <c r="BL736" s="43"/>
      <c r="BN736" s="43"/>
      <c r="BR736" s="43"/>
      <c r="BT736" s="43"/>
      <c r="BX736" s="43"/>
      <c r="BZ736" s="43"/>
      <c r="CD736" s="43"/>
      <c r="CF736" s="43"/>
      <c r="CJ736" s="43"/>
      <c r="CL736" s="43"/>
      <c r="CP736" s="43"/>
      <c r="CR736" s="43"/>
      <c r="CV736" s="43"/>
      <c r="CX736" s="43"/>
      <c r="DB736" s="43"/>
      <c r="DD736" s="43"/>
    </row>
    <row r="737">
      <c r="N737" s="43"/>
      <c r="AJ737" s="43"/>
      <c r="AN737" s="43"/>
      <c r="AP737" s="43"/>
      <c r="AT737" s="43"/>
      <c r="AV737" s="43"/>
      <c r="AZ737" s="43"/>
      <c r="BB737" s="43"/>
      <c r="BF737" s="43"/>
      <c r="BH737" s="43"/>
      <c r="BL737" s="43"/>
      <c r="BN737" s="43"/>
      <c r="BR737" s="43"/>
      <c r="BT737" s="43"/>
      <c r="BX737" s="43"/>
      <c r="BZ737" s="43"/>
      <c r="CD737" s="43"/>
      <c r="CF737" s="43"/>
      <c r="CJ737" s="43"/>
      <c r="CL737" s="43"/>
      <c r="CP737" s="43"/>
      <c r="CR737" s="43"/>
      <c r="CV737" s="43"/>
      <c r="CX737" s="43"/>
      <c r="DB737" s="43"/>
      <c r="DD737" s="43"/>
    </row>
    <row r="738">
      <c r="N738" s="43"/>
      <c r="AJ738" s="43"/>
      <c r="AN738" s="43"/>
      <c r="AP738" s="43"/>
      <c r="AT738" s="43"/>
      <c r="AV738" s="43"/>
      <c r="AZ738" s="43"/>
      <c r="BB738" s="43"/>
      <c r="BF738" s="43"/>
      <c r="BH738" s="43"/>
      <c r="BL738" s="43"/>
      <c r="BN738" s="43"/>
      <c r="BR738" s="43"/>
      <c r="BT738" s="43"/>
      <c r="BX738" s="43"/>
      <c r="BZ738" s="43"/>
      <c r="CD738" s="43"/>
      <c r="CF738" s="43"/>
      <c r="CJ738" s="43"/>
      <c r="CL738" s="43"/>
      <c r="CP738" s="43"/>
      <c r="CR738" s="43"/>
      <c r="CV738" s="43"/>
      <c r="CX738" s="43"/>
      <c r="DB738" s="43"/>
      <c r="DD738" s="43"/>
    </row>
    <row r="739">
      <c r="N739" s="43"/>
      <c r="AJ739" s="43"/>
      <c r="AN739" s="43"/>
      <c r="AP739" s="43"/>
      <c r="AT739" s="43"/>
      <c r="AV739" s="43"/>
      <c r="AZ739" s="43"/>
      <c r="BB739" s="43"/>
      <c r="BF739" s="43"/>
      <c r="BH739" s="43"/>
      <c r="BL739" s="43"/>
      <c r="BN739" s="43"/>
      <c r="BR739" s="43"/>
      <c r="BT739" s="43"/>
      <c r="BX739" s="43"/>
      <c r="BZ739" s="43"/>
      <c r="CD739" s="43"/>
      <c r="CF739" s="43"/>
      <c r="CJ739" s="43"/>
      <c r="CL739" s="43"/>
      <c r="CP739" s="43"/>
      <c r="CR739" s="43"/>
      <c r="CV739" s="43"/>
      <c r="CX739" s="43"/>
      <c r="DB739" s="43"/>
      <c r="DD739" s="43"/>
    </row>
    <row r="740">
      <c r="N740" s="43"/>
      <c r="AJ740" s="43"/>
      <c r="AN740" s="43"/>
      <c r="AP740" s="43"/>
      <c r="AT740" s="43"/>
      <c r="AV740" s="43"/>
      <c r="AZ740" s="43"/>
      <c r="BB740" s="43"/>
      <c r="BF740" s="43"/>
      <c r="BH740" s="43"/>
      <c r="BL740" s="43"/>
      <c r="BN740" s="43"/>
      <c r="BR740" s="43"/>
      <c r="BT740" s="43"/>
      <c r="BX740" s="43"/>
      <c r="BZ740" s="43"/>
      <c r="CD740" s="43"/>
      <c r="CF740" s="43"/>
      <c r="CJ740" s="43"/>
      <c r="CL740" s="43"/>
      <c r="CP740" s="43"/>
      <c r="CR740" s="43"/>
      <c r="CV740" s="43"/>
      <c r="CX740" s="43"/>
      <c r="DB740" s="43"/>
      <c r="DD740" s="43"/>
    </row>
    <row r="741">
      <c r="N741" s="43"/>
      <c r="AJ741" s="43"/>
      <c r="AN741" s="43"/>
      <c r="AP741" s="43"/>
      <c r="AT741" s="43"/>
      <c r="AV741" s="43"/>
      <c r="AZ741" s="43"/>
      <c r="BB741" s="43"/>
      <c r="BF741" s="43"/>
      <c r="BH741" s="43"/>
      <c r="BL741" s="43"/>
      <c r="BN741" s="43"/>
      <c r="BR741" s="43"/>
      <c r="BT741" s="43"/>
      <c r="BX741" s="43"/>
      <c r="BZ741" s="43"/>
      <c r="CD741" s="43"/>
      <c r="CF741" s="43"/>
      <c r="CJ741" s="43"/>
      <c r="CL741" s="43"/>
      <c r="CP741" s="43"/>
      <c r="CR741" s="43"/>
      <c r="CV741" s="43"/>
      <c r="CX741" s="43"/>
      <c r="DB741" s="43"/>
      <c r="DD741" s="43"/>
    </row>
    <row r="742">
      <c r="N742" s="43"/>
      <c r="AJ742" s="43"/>
      <c r="AN742" s="43"/>
      <c r="AP742" s="43"/>
      <c r="AT742" s="43"/>
      <c r="AV742" s="43"/>
      <c r="AZ742" s="43"/>
      <c r="BB742" s="43"/>
      <c r="BF742" s="43"/>
      <c r="BH742" s="43"/>
      <c r="BL742" s="43"/>
      <c r="BN742" s="43"/>
      <c r="BR742" s="43"/>
      <c r="BT742" s="43"/>
      <c r="BX742" s="43"/>
      <c r="BZ742" s="43"/>
      <c r="CD742" s="43"/>
      <c r="CF742" s="43"/>
      <c r="CJ742" s="43"/>
      <c r="CL742" s="43"/>
      <c r="CP742" s="43"/>
      <c r="CR742" s="43"/>
      <c r="CV742" s="43"/>
      <c r="CX742" s="43"/>
      <c r="DB742" s="43"/>
      <c r="DD742" s="43"/>
    </row>
    <row r="743">
      <c r="N743" s="43"/>
      <c r="AJ743" s="43"/>
      <c r="AN743" s="43"/>
      <c r="AP743" s="43"/>
      <c r="AT743" s="43"/>
      <c r="AV743" s="43"/>
      <c r="AZ743" s="43"/>
      <c r="BB743" s="43"/>
      <c r="BF743" s="43"/>
      <c r="BH743" s="43"/>
      <c r="BL743" s="43"/>
      <c r="BN743" s="43"/>
      <c r="BR743" s="43"/>
      <c r="BT743" s="43"/>
      <c r="BX743" s="43"/>
      <c r="BZ743" s="43"/>
      <c r="CD743" s="43"/>
      <c r="CF743" s="43"/>
      <c r="CJ743" s="43"/>
      <c r="CL743" s="43"/>
      <c r="CP743" s="43"/>
      <c r="CR743" s="43"/>
      <c r="CV743" s="43"/>
      <c r="CX743" s="43"/>
      <c r="DB743" s="43"/>
      <c r="DD743" s="43"/>
    </row>
    <row r="744">
      <c r="N744" s="43"/>
      <c r="AJ744" s="43"/>
      <c r="AN744" s="43"/>
      <c r="AP744" s="43"/>
      <c r="AT744" s="43"/>
      <c r="AV744" s="43"/>
      <c r="AZ744" s="43"/>
      <c r="BB744" s="43"/>
      <c r="BF744" s="43"/>
      <c r="BH744" s="43"/>
      <c r="BL744" s="43"/>
      <c r="BN744" s="43"/>
      <c r="BR744" s="43"/>
      <c r="BT744" s="43"/>
      <c r="BX744" s="43"/>
      <c r="BZ744" s="43"/>
      <c r="CD744" s="43"/>
      <c r="CF744" s="43"/>
      <c r="CJ744" s="43"/>
      <c r="CL744" s="43"/>
      <c r="CP744" s="43"/>
      <c r="CR744" s="43"/>
      <c r="CV744" s="43"/>
      <c r="CX744" s="43"/>
      <c r="DB744" s="43"/>
      <c r="DD744" s="43"/>
    </row>
    <row r="745">
      <c r="N745" s="43"/>
      <c r="AJ745" s="43"/>
      <c r="AN745" s="43"/>
      <c r="AP745" s="43"/>
      <c r="AT745" s="43"/>
      <c r="AV745" s="43"/>
      <c r="AZ745" s="43"/>
      <c r="BB745" s="43"/>
      <c r="BF745" s="43"/>
      <c r="BH745" s="43"/>
      <c r="BL745" s="43"/>
      <c r="BN745" s="43"/>
      <c r="BR745" s="43"/>
      <c r="BT745" s="43"/>
      <c r="BX745" s="43"/>
      <c r="BZ745" s="43"/>
      <c r="CD745" s="43"/>
      <c r="CF745" s="43"/>
      <c r="CJ745" s="43"/>
      <c r="CL745" s="43"/>
      <c r="CP745" s="43"/>
      <c r="CR745" s="43"/>
      <c r="CV745" s="43"/>
      <c r="CX745" s="43"/>
      <c r="DB745" s="43"/>
      <c r="DD745" s="43"/>
    </row>
    <row r="746">
      <c r="N746" s="43"/>
      <c r="AJ746" s="43"/>
      <c r="AN746" s="43"/>
      <c r="AP746" s="43"/>
      <c r="AT746" s="43"/>
      <c r="AV746" s="43"/>
      <c r="AZ746" s="43"/>
      <c r="BB746" s="43"/>
      <c r="BF746" s="43"/>
      <c r="BH746" s="43"/>
      <c r="BL746" s="43"/>
      <c r="BN746" s="43"/>
      <c r="BR746" s="43"/>
      <c r="BT746" s="43"/>
      <c r="BX746" s="43"/>
      <c r="BZ746" s="43"/>
      <c r="CD746" s="43"/>
      <c r="CF746" s="43"/>
      <c r="CJ746" s="43"/>
      <c r="CL746" s="43"/>
      <c r="CP746" s="43"/>
      <c r="CR746" s="43"/>
      <c r="CV746" s="43"/>
      <c r="CX746" s="43"/>
      <c r="DB746" s="43"/>
      <c r="DD746" s="43"/>
    </row>
    <row r="747">
      <c r="N747" s="43"/>
      <c r="AJ747" s="43"/>
      <c r="AN747" s="43"/>
      <c r="AP747" s="43"/>
      <c r="AT747" s="43"/>
      <c r="AV747" s="43"/>
      <c r="AZ747" s="43"/>
      <c r="BB747" s="43"/>
      <c r="BF747" s="43"/>
      <c r="BH747" s="43"/>
      <c r="BL747" s="43"/>
      <c r="BN747" s="43"/>
      <c r="BR747" s="43"/>
      <c r="BT747" s="43"/>
      <c r="BX747" s="43"/>
      <c r="BZ747" s="43"/>
      <c r="CD747" s="43"/>
      <c r="CF747" s="43"/>
      <c r="CJ747" s="43"/>
      <c r="CL747" s="43"/>
      <c r="CP747" s="43"/>
      <c r="CR747" s="43"/>
      <c r="CV747" s="43"/>
      <c r="CX747" s="43"/>
      <c r="DB747" s="43"/>
      <c r="DD747" s="43"/>
    </row>
    <row r="748">
      <c r="N748" s="43"/>
      <c r="AJ748" s="43"/>
      <c r="AN748" s="43"/>
      <c r="AP748" s="43"/>
      <c r="AT748" s="43"/>
      <c r="AV748" s="43"/>
      <c r="AZ748" s="43"/>
      <c r="BB748" s="43"/>
      <c r="BF748" s="43"/>
      <c r="BH748" s="43"/>
      <c r="BL748" s="43"/>
      <c r="BN748" s="43"/>
      <c r="BR748" s="43"/>
      <c r="BT748" s="43"/>
      <c r="BX748" s="43"/>
      <c r="BZ748" s="43"/>
      <c r="CD748" s="43"/>
      <c r="CF748" s="43"/>
      <c r="CJ748" s="43"/>
      <c r="CL748" s="43"/>
      <c r="CP748" s="43"/>
      <c r="CR748" s="43"/>
      <c r="CV748" s="43"/>
      <c r="CX748" s="43"/>
      <c r="DB748" s="43"/>
      <c r="DD748" s="43"/>
    </row>
    <row r="749">
      <c r="N749" s="43"/>
      <c r="AJ749" s="43"/>
      <c r="AN749" s="43"/>
      <c r="AP749" s="43"/>
      <c r="AT749" s="43"/>
      <c r="AV749" s="43"/>
      <c r="AZ749" s="43"/>
      <c r="BB749" s="43"/>
      <c r="BF749" s="43"/>
      <c r="BH749" s="43"/>
      <c r="BL749" s="43"/>
      <c r="BN749" s="43"/>
      <c r="BR749" s="43"/>
      <c r="BT749" s="43"/>
      <c r="BX749" s="43"/>
      <c r="BZ749" s="43"/>
      <c r="CD749" s="43"/>
      <c r="CF749" s="43"/>
      <c r="CJ749" s="43"/>
      <c r="CL749" s="43"/>
      <c r="CP749" s="43"/>
      <c r="CR749" s="43"/>
      <c r="CV749" s="43"/>
      <c r="CX749" s="43"/>
      <c r="DB749" s="43"/>
      <c r="DD749" s="43"/>
    </row>
    <row r="750">
      <c r="N750" s="43"/>
      <c r="AJ750" s="43"/>
      <c r="AN750" s="43"/>
      <c r="AP750" s="43"/>
      <c r="AT750" s="43"/>
      <c r="AV750" s="43"/>
      <c r="AZ750" s="43"/>
      <c r="BB750" s="43"/>
      <c r="BF750" s="43"/>
      <c r="BH750" s="43"/>
      <c r="BL750" s="43"/>
      <c r="BN750" s="43"/>
      <c r="BR750" s="43"/>
      <c r="BT750" s="43"/>
      <c r="BX750" s="43"/>
      <c r="BZ750" s="43"/>
      <c r="CD750" s="43"/>
      <c r="CF750" s="43"/>
      <c r="CJ750" s="43"/>
      <c r="CL750" s="43"/>
      <c r="CP750" s="43"/>
      <c r="CR750" s="43"/>
      <c r="CV750" s="43"/>
      <c r="CX750" s="43"/>
      <c r="DB750" s="43"/>
      <c r="DD750" s="43"/>
    </row>
    <row r="751">
      <c r="N751" s="43"/>
      <c r="AJ751" s="43"/>
      <c r="AN751" s="43"/>
      <c r="AP751" s="43"/>
      <c r="AT751" s="43"/>
      <c r="AV751" s="43"/>
      <c r="AZ751" s="43"/>
      <c r="BB751" s="43"/>
      <c r="BF751" s="43"/>
      <c r="BH751" s="43"/>
      <c r="BL751" s="43"/>
      <c r="BN751" s="43"/>
      <c r="BR751" s="43"/>
      <c r="BT751" s="43"/>
      <c r="BX751" s="43"/>
      <c r="BZ751" s="43"/>
      <c r="CD751" s="43"/>
      <c r="CF751" s="43"/>
      <c r="CJ751" s="43"/>
      <c r="CL751" s="43"/>
      <c r="CP751" s="43"/>
      <c r="CR751" s="43"/>
      <c r="CV751" s="43"/>
      <c r="CX751" s="43"/>
      <c r="DB751" s="43"/>
      <c r="DD751" s="43"/>
    </row>
    <row r="752">
      <c r="N752" s="43"/>
      <c r="AJ752" s="43"/>
      <c r="AN752" s="43"/>
      <c r="AP752" s="43"/>
      <c r="AT752" s="43"/>
      <c r="AV752" s="43"/>
      <c r="AZ752" s="43"/>
      <c r="BB752" s="43"/>
      <c r="BF752" s="43"/>
      <c r="BH752" s="43"/>
      <c r="BL752" s="43"/>
      <c r="BN752" s="43"/>
      <c r="BR752" s="43"/>
      <c r="BT752" s="43"/>
      <c r="BX752" s="43"/>
      <c r="BZ752" s="43"/>
      <c r="CD752" s="43"/>
      <c r="CF752" s="43"/>
      <c r="CJ752" s="43"/>
      <c r="CL752" s="43"/>
      <c r="CP752" s="43"/>
      <c r="CR752" s="43"/>
      <c r="CV752" s="43"/>
      <c r="CX752" s="43"/>
      <c r="DB752" s="43"/>
      <c r="DD752" s="43"/>
    </row>
    <row r="753">
      <c r="N753" s="43"/>
      <c r="AJ753" s="43"/>
      <c r="AN753" s="43"/>
      <c r="AP753" s="43"/>
      <c r="AT753" s="43"/>
      <c r="AV753" s="43"/>
      <c r="AZ753" s="43"/>
      <c r="BB753" s="43"/>
      <c r="BF753" s="43"/>
      <c r="BH753" s="43"/>
      <c r="BL753" s="43"/>
      <c r="BN753" s="43"/>
      <c r="BR753" s="43"/>
      <c r="BT753" s="43"/>
      <c r="BX753" s="43"/>
      <c r="BZ753" s="43"/>
      <c r="CD753" s="43"/>
      <c r="CF753" s="43"/>
      <c r="CJ753" s="43"/>
      <c r="CL753" s="43"/>
      <c r="CP753" s="43"/>
      <c r="CR753" s="43"/>
      <c r="CV753" s="43"/>
      <c r="CX753" s="43"/>
      <c r="DB753" s="43"/>
      <c r="DD753" s="43"/>
    </row>
    <row r="754">
      <c r="N754" s="43"/>
      <c r="AJ754" s="43"/>
      <c r="AN754" s="43"/>
      <c r="AP754" s="43"/>
      <c r="AT754" s="43"/>
      <c r="AV754" s="43"/>
      <c r="AZ754" s="43"/>
      <c r="BB754" s="43"/>
      <c r="BF754" s="43"/>
      <c r="BH754" s="43"/>
      <c r="BL754" s="43"/>
      <c r="BN754" s="43"/>
      <c r="BR754" s="43"/>
      <c r="BT754" s="43"/>
      <c r="BX754" s="43"/>
      <c r="BZ754" s="43"/>
      <c r="CD754" s="43"/>
      <c r="CF754" s="43"/>
      <c r="CJ754" s="43"/>
      <c r="CL754" s="43"/>
      <c r="CP754" s="43"/>
      <c r="CR754" s="43"/>
      <c r="CV754" s="43"/>
      <c r="CX754" s="43"/>
      <c r="DB754" s="43"/>
      <c r="DD754" s="43"/>
    </row>
    <row r="755">
      <c r="N755" s="43"/>
      <c r="AJ755" s="43"/>
      <c r="AN755" s="43"/>
      <c r="AP755" s="43"/>
      <c r="AT755" s="43"/>
      <c r="AV755" s="43"/>
      <c r="AZ755" s="43"/>
      <c r="BB755" s="43"/>
      <c r="BF755" s="43"/>
      <c r="BH755" s="43"/>
      <c r="BL755" s="43"/>
      <c r="BN755" s="43"/>
      <c r="BR755" s="43"/>
      <c r="BT755" s="43"/>
      <c r="BX755" s="43"/>
      <c r="BZ755" s="43"/>
      <c r="CD755" s="43"/>
      <c r="CF755" s="43"/>
      <c r="CJ755" s="43"/>
      <c r="CL755" s="43"/>
      <c r="CP755" s="43"/>
      <c r="CR755" s="43"/>
      <c r="CV755" s="43"/>
      <c r="CX755" s="43"/>
      <c r="DB755" s="43"/>
      <c r="DD755" s="43"/>
    </row>
    <row r="756">
      <c r="N756" s="43"/>
      <c r="AJ756" s="43"/>
      <c r="AN756" s="43"/>
      <c r="AP756" s="43"/>
      <c r="AT756" s="43"/>
      <c r="AV756" s="43"/>
      <c r="AZ756" s="43"/>
      <c r="BB756" s="43"/>
      <c r="BF756" s="43"/>
      <c r="BH756" s="43"/>
      <c r="BL756" s="43"/>
      <c r="BN756" s="43"/>
      <c r="BR756" s="43"/>
      <c r="BT756" s="43"/>
      <c r="BX756" s="43"/>
      <c r="BZ756" s="43"/>
      <c r="CD756" s="43"/>
      <c r="CF756" s="43"/>
      <c r="CJ756" s="43"/>
      <c r="CL756" s="43"/>
      <c r="CP756" s="43"/>
      <c r="CR756" s="43"/>
      <c r="CV756" s="43"/>
      <c r="CX756" s="43"/>
      <c r="DB756" s="43"/>
      <c r="DD756" s="43"/>
    </row>
    <row r="757">
      <c r="N757" s="43"/>
      <c r="AJ757" s="43"/>
      <c r="AN757" s="43"/>
      <c r="AP757" s="43"/>
      <c r="AT757" s="43"/>
      <c r="AV757" s="43"/>
      <c r="AZ757" s="43"/>
      <c r="BB757" s="43"/>
      <c r="BF757" s="43"/>
      <c r="BH757" s="43"/>
      <c r="BL757" s="43"/>
      <c r="BN757" s="43"/>
      <c r="BR757" s="43"/>
      <c r="BT757" s="43"/>
      <c r="BX757" s="43"/>
      <c r="BZ757" s="43"/>
      <c r="CD757" s="43"/>
      <c r="CF757" s="43"/>
      <c r="CJ757" s="43"/>
      <c r="CL757" s="43"/>
      <c r="CP757" s="43"/>
      <c r="CR757" s="43"/>
      <c r="CV757" s="43"/>
      <c r="CX757" s="43"/>
      <c r="DB757" s="43"/>
      <c r="DD757" s="43"/>
    </row>
    <row r="758">
      <c r="N758" s="43"/>
      <c r="AJ758" s="43"/>
      <c r="AN758" s="43"/>
      <c r="AP758" s="43"/>
      <c r="AT758" s="43"/>
      <c r="AV758" s="43"/>
      <c r="AZ758" s="43"/>
      <c r="BB758" s="43"/>
      <c r="BF758" s="43"/>
      <c r="BH758" s="43"/>
      <c r="BL758" s="43"/>
      <c r="BN758" s="43"/>
      <c r="BR758" s="43"/>
      <c r="BT758" s="43"/>
      <c r="BX758" s="43"/>
      <c r="BZ758" s="43"/>
      <c r="CD758" s="43"/>
      <c r="CF758" s="43"/>
      <c r="CJ758" s="43"/>
      <c r="CL758" s="43"/>
      <c r="CP758" s="43"/>
      <c r="CR758" s="43"/>
      <c r="CV758" s="43"/>
      <c r="CX758" s="43"/>
      <c r="DB758" s="43"/>
      <c r="DD758" s="43"/>
    </row>
    <row r="759">
      <c r="N759" s="43"/>
      <c r="AJ759" s="43"/>
      <c r="AN759" s="43"/>
      <c r="AP759" s="43"/>
      <c r="AT759" s="43"/>
      <c r="AV759" s="43"/>
      <c r="AZ759" s="43"/>
      <c r="BB759" s="43"/>
      <c r="BF759" s="43"/>
      <c r="BH759" s="43"/>
      <c r="BL759" s="43"/>
      <c r="BN759" s="43"/>
      <c r="BR759" s="43"/>
      <c r="BT759" s="43"/>
      <c r="BX759" s="43"/>
      <c r="BZ759" s="43"/>
      <c r="CD759" s="43"/>
      <c r="CF759" s="43"/>
      <c r="CJ759" s="43"/>
      <c r="CL759" s="43"/>
      <c r="CP759" s="43"/>
      <c r="CR759" s="43"/>
      <c r="CV759" s="43"/>
      <c r="CX759" s="43"/>
      <c r="DB759" s="43"/>
      <c r="DD759" s="43"/>
    </row>
    <row r="760">
      <c r="N760" s="43"/>
      <c r="AJ760" s="43"/>
      <c r="AN760" s="43"/>
      <c r="AP760" s="43"/>
      <c r="AT760" s="43"/>
      <c r="AV760" s="43"/>
      <c r="AZ760" s="43"/>
      <c r="BB760" s="43"/>
      <c r="BF760" s="43"/>
      <c r="BH760" s="43"/>
      <c r="BL760" s="43"/>
      <c r="BN760" s="43"/>
      <c r="BR760" s="43"/>
      <c r="BT760" s="43"/>
      <c r="BX760" s="43"/>
      <c r="BZ760" s="43"/>
      <c r="CD760" s="43"/>
      <c r="CF760" s="43"/>
      <c r="CJ760" s="43"/>
      <c r="CL760" s="43"/>
      <c r="CP760" s="43"/>
      <c r="CR760" s="43"/>
      <c r="CV760" s="43"/>
      <c r="CX760" s="43"/>
      <c r="DB760" s="43"/>
      <c r="DD760" s="43"/>
    </row>
    <row r="761">
      <c r="N761" s="43"/>
      <c r="AJ761" s="43"/>
      <c r="AN761" s="43"/>
      <c r="AP761" s="43"/>
      <c r="AT761" s="43"/>
      <c r="AV761" s="43"/>
      <c r="AZ761" s="43"/>
      <c r="BB761" s="43"/>
      <c r="BF761" s="43"/>
      <c r="BH761" s="43"/>
      <c r="BL761" s="43"/>
      <c r="BN761" s="43"/>
      <c r="BR761" s="43"/>
      <c r="BT761" s="43"/>
      <c r="BX761" s="43"/>
      <c r="BZ761" s="43"/>
      <c r="CD761" s="43"/>
      <c r="CF761" s="43"/>
      <c r="CJ761" s="43"/>
      <c r="CL761" s="43"/>
      <c r="CP761" s="43"/>
      <c r="CR761" s="43"/>
      <c r="CV761" s="43"/>
      <c r="CX761" s="43"/>
      <c r="DB761" s="43"/>
      <c r="DD761" s="43"/>
    </row>
    <row r="762">
      <c r="N762" s="43"/>
      <c r="AJ762" s="43"/>
      <c r="AN762" s="43"/>
      <c r="AP762" s="43"/>
      <c r="AT762" s="43"/>
      <c r="AV762" s="43"/>
      <c r="AZ762" s="43"/>
      <c r="BB762" s="43"/>
      <c r="BF762" s="43"/>
      <c r="BH762" s="43"/>
      <c r="BL762" s="43"/>
      <c r="BN762" s="43"/>
      <c r="BR762" s="43"/>
      <c r="BT762" s="43"/>
      <c r="BX762" s="43"/>
      <c r="BZ762" s="43"/>
      <c r="CD762" s="43"/>
      <c r="CF762" s="43"/>
      <c r="CJ762" s="43"/>
      <c r="CL762" s="43"/>
      <c r="CP762" s="43"/>
      <c r="CR762" s="43"/>
      <c r="CV762" s="43"/>
      <c r="CX762" s="43"/>
      <c r="DB762" s="43"/>
      <c r="DD762" s="43"/>
    </row>
    <row r="763">
      <c r="N763" s="43"/>
      <c r="AJ763" s="43"/>
      <c r="AN763" s="43"/>
      <c r="AP763" s="43"/>
      <c r="AT763" s="43"/>
      <c r="AV763" s="43"/>
      <c r="AZ763" s="43"/>
      <c r="BB763" s="43"/>
      <c r="BF763" s="43"/>
      <c r="BH763" s="43"/>
      <c r="BL763" s="43"/>
      <c r="BN763" s="43"/>
      <c r="BR763" s="43"/>
      <c r="BT763" s="43"/>
      <c r="BX763" s="43"/>
      <c r="BZ763" s="43"/>
      <c r="CD763" s="43"/>
      <c r="CF763" s="43"/>
      <c r="CJ763" s="43"/>
      <c r="CL763" s="43"/>
      <c r="CP763" s="43"/>
      <c r="CR763" s="43"/>
      <c r="CV763" s="43"/>
      <c r="CX763" s="43"/>
      <c r="DB763" s="43"/>
      <c r="DD763" s="43"/>
    </row>
    <row r="764">
      <c r="N764" s="43"/>
      <c r="AJ764" s="43"/>
      <c r="AN764" s="43"/>
      <c r="AP764" s="43"/>
      <c r="AT764" s="43"/>
      <c r="AV764" s="43"/>
      <c r="AZ764" s="43"/>
      <c r="BB764" s="43"/>
      <c r="BF764" s="43"/>
      <c r="BH764" s="43"/>
      <c r="BL764" s="43"/>
      <c r="BN764" s="43"/>
      <c r="BR764" s="43"/>
      <c r="BT764" s="43"/>
      <c r="BX764" s="43"/>
      <c r="BZ764" s="43"/>
      <c r="CD764" s="43"/>
      <c r="CF764" s="43"/>
      <c r="CJ764" s="43"/>
      <c r="CL764" s="43"/>
      <c r="CP764" s="43"/>
      <c r="CR764" s="43"/>
      <c r="CV764" s="43"/>
      <c r="CX764" s="43"/>
      <c r="DB764" s="43"/>
      <c r="DD764" s="43"/>
    </row>
    <row r="765">
      <c r="N765" s="43"/>
      <c r="AJ765" s="43"/>
      <c r="AN765" s="43"/>
      <c r="AP765" s="43"/>
      <c r="AT765" s="43"/>
      <c r="AV765" s="43"/>
      <c r="AZ765" s="43"/>
      <c r="BB765" s="43"/>
      <c r="BF765" s="43"/>
      <c r="BH765" s="43"/>
      <c r="BL765" s="43"/>
      <c r="BN765" s="43"/>
      <c r="BR765" s="43"/>
      <c r="BT765" s="43"/>
      <c r="BX765" s="43"/>
      <c r="BZ765" s="43"/>
      <c r="CD765" s="43"/>
      <c r="CF765" s="43"/>
      <c r="CJ765" s="43"/>
      <c r="CL765" s="43"/>
      <c r="CP765" s="43"/>
      <c r="CR765" s="43"/>
      <c r="CV765" s="43"/>
      <c r="CX765" s="43"/>
      <c r="DB765" s="43"/>
      <c r="DD765" s="43"/>
    </row>
    <row r="766">
      <c r="N766" s="43"/>
      <c r="AJ766" s="43"/>
      <c r="AN766" s="43"/>
      <c r="AP766" s="43"/>
      <c r="AT766" s="43"/>
      <c r="AV766" s="43"/>
      <c r="AZ766" s="43"/>
      <c r="BB766" s="43"/>
      <c r="BF766" s="43"/>
      <c r="BH766" s="43"/>
      <c r="BL766" s="43"/>
      <c r="BN766" s="43"/>
      <c r="BR766" s="43"/>
      <c r="BT766" s="43"/>
      <c r="BX766" s="43"/>
      <c r="BZ766" s="43"/>
      <c r="CD766" s="43"/>
      <c r="CF766" s="43"/>
      <c r="CJ766" s="43"/>
      <c r="CL766" s="43"/>
      <c r="CP766" s="43"/>
      <c r="CR766" s="43"/>
      <c r="CV766" s="43"/>
      <c r="CX766" s="43"/>
      <c r="DB766" s="43"/>
      <c r="DD766" s="43"/>
    </row>
    <row r="767">
      <c r="N767" s="43"/>
      <c r="AJ767" s="43"/>
      <c r="AN767" s="43"/>
      <c r="AP767" s="43"/>
      <c r="AT767" s="43"/>
      <c r="AV767" s="43"/>
      <c r="AZ767" s="43"/>
      <c r="BB767" s="43"/>
      <c r="BF767" s="43"/>
      <c r="BH767" s="43"/>
      <c r="BL767" s="43"/>
      <c r="BN767" s="43"/>
      <c r="BR767" s="43"/>
      <c r="BT767" s="43"/>
      <c r="BX767" s="43"/>
      <c r="BZ767" s="43"/>
      <c r="CD767" s="43"/>
      <c r="CF767" s="43"/>
      <c r="CJ767" s="43"/>
      <c r="CL767" s="43"/>
      <c r="CP767" s="43"/>
      <c r="CR767" s="43"/>
      <c r="CV767" s="43"/>
      <c r="CX767" s="43"/>
      <c r="DB767" s="43"/>
      <c r="DD767" s="43"/>
    </row>
    <row r="768">
      <c r="N768" s="43"/>
      <c r="AJ768" s="43"/>
      <c r="AN768" s="43"/>
      <c r="AP768" s="43"/>
      <c r="AT768" s="43"/>
      <c r="AV768" s="43"/>
      <c r="AZ768" s="43"/>
      <c r="BB768" s="43"/>
      <c r="BF768" s="43"/>
      <c r="BH768" s="43"/>
      <c r="BL768" s="43"/>
      <c r="BN768" s="43"/>
      <c r="BR768" s="43"/>
      <c r="BT768" s="43"/>
      <c r="BX768" s="43"/>
      <c r="BZ768" s="43"/>
      <c r="CD768" s="43"/>
      <c r="CF768" s="43"/>
      <c r="CJ768" s="43"/>
      <c r="CL768" s="43"/>
      <c r="CP768" s="43"/>
      <c r="CR768" s="43"/>
      <c r="CV768" s="43"/>
      <c r="CX768" s="43"/>
      <c r="DB768" s="43"/>
      <c r="DD768" s="43"/>
    </row>
    <row r="769">
      <c r="N769" s="43"/>
      <c r="AJ769" s="43"/>
      <c r="AN769" s="43"/>
      <c r="AP769" s="43"/>
      <c r="AT769" s="43"/>
      <c r="AV769" s="43"/>
      <c r="AZ769" s="43"/>
      <c r="BB769" s="43"/>
      <c r="BF769" s="43"/>
      <c r="BH769" s="43"/>
      <c r="BL769" s="43"/>
      <c r="BN769" s="43"/>
      <c r="BR769" s="43"/>
      <c r="BT769" s="43"/>
      <c r="BX769" s="43"/>
      <c r="BZ769" s="43"/>
      <c r="CD769" s="43"/>
      <c r="CF769" s="43"/>
      <c r="CJ769" s="43"/>
      <c r="CL769" s="43"/>
      <c r="CP769" s="43"/>
      <c r="CR769" s="43"/>
      <c r="CV769" s="43"/>
      <c r="CX769" s="43"/>
      <c r="DB769" s="43"/>
      <c r="DD769" s="43"/>
    </row>
    <row r="770">
      <c r="N770" s="43"/>
      <c r="AJ770" s="43"/>
      <c r="AN770" s="43"/>
      <c r="AP770" s="43"/>
      <c r="AT770" s="43"/>
      <c r="AV770" s="43"/>
      <c r="AZ770" s="43"/>
      <c r="BB770" s="43"/>
      <c r="BF770" s="43"/>
      <c r="BH770" s="43"/>
      <c r="BL770" s="43"/>
      <c r="BN770" s="43"/>
      <c r="BR770" s="43"/>
      <c r="BT770" s="43"/>
      <c r="BX770" s="43"/>
      <c r="BZ770" s="43"/>
      <c r="CD770" s="43"/>
      <c r="CF770" s="43"/>
      <c r="CJ770" s="43"/>
      <c r="CL770" s="43"/>
      <c r="CP770" s="43"/>
      <c r="CR770" s="43"/>
      <c r="CV770" s="43"/>
      <c r="CX770" s="43"/>
      <c r="DB770" s="43"/>
      <c r="DD770" s="43"/>
    </row>
    <row r="771">
      <c r="N771" s="43"/>
      <c r="AJ771" s="43"/>
      <c r="AN771" s="43"/>
      <c r="AP771" s="43"/>
      <c r="AT771" s="43"/>
      <c r="AV771" s="43"/>
      <c r="AZ771" s="43"/>
      <c r="BB771" s="43"/>
      <c r="BF771" s="43"/>
      <c r="BH771" s="43"/>
      <c r="BL771" s="43"/>
      <c r="BN771" s="43"/>
      <c r="BR771" s="43"/>
      <c r="BT771" s="43"/>
      <c r="BX771" s="43"/>
      <c r="BZ771" s="43"/>
      <c r="CD771" s="43"/>
      <c r="CF771" s="43"/>
      <c r="CJ771" s="43"/>
      <c r="CL771" s="43"/>
      <c r="CP771" s="43"/>
      <c r="CR771" s="43"/>
      <c r="CV771" s="43"/>
      <c r="CX771" s="43"/>
      <c r="DB771" s="43"/>
      <c r="DD771" s="43"/>
    </row>
    <row r="772">
      <c r="N772" s="43"/>
      <c r="AJ772" s="43"/>
      <c r="AN772" s="43"/>
      <c r="AP772" s="43"/>
      <c r="AT772" s="43"/>
      <c r="AV772" s="43"/>
      <c r="AZ772" s="43"/>
      <c r="BB772" s="43"/>
      <c r="BF772" s="43"/>
      <c r="BH772" s="43"/>
      <c r="BL772" s="43"/>
      <c r="BN772" s="43"/>
      <c r="BR772" s="43"/>
      <c r="BT772" s="43"/>
      <c r="BX772" s="43"/>
      <c r="BZ772" s="43"/>
      <c r="CD772" s="43"/>
      <c r="CF772" s="43"/>
      <c r="CJ772" s="43"/>
      <c r="CL772" s="43"/>
      <c r="CP772" s="43"/>
      <c r="CR772" s="43"/>
      <c r="CV772" s="43"/>
      <c r="CX772" s="43"/>
      <c r="DB772" s="43"/>
      <c r="DD772" s="43"/>
    </row>
    <row r="773">
      <c r="N773" s="43"/>
      <c r="AJ773" s="43"/>
      <c r="AN773" s="43"/>
      <c r="AP773" s="43"/>
      <c r="AT773" s="43"/>
      <c r="AV773" s="43"/>
      <c r="AZ773" s="43"/>
      <c r="BB773" s="43"/>
      <c r="BF773" s="43"/>
      <c r="BH773" s="43"/>
      <c r="BL773" s="43"/>
      <c r="BN773" s="43"/>
      <c r="BR773" s="43"/>
      <c r="BT773" s="43"/>
      <c r="BX773" s="43"/>
      <c r="BZ773" s="43"/>
      <c r="CD773" s="43"/>
      <c r="CF773" s="43"/>
      <c r="CJ773" s="43"/>
      <c r="CL773" s="43"/>
      <c r="CP773" s="43"/>
      <c r="CR773" s="43"/>
      <c r="CV773" s="43"/>
      <c r="CX773" s="43"/>
      <c r="DB773" s="43"/>
      <c r="DD773" s="43"/>
    </row>
    <row r="774">
      <c r="N774" s="43"/>
      <c r="AJ774" s="43"/>
      <c r="AN774" s="43"/>
      <c r="AP774" s="43"/>
      <c r="AT774" s="43"/>
      <c r="AV774" s="43"/>
      <c r="AZ774" s="43"/>
      <c r="BB774" s="43"/>
      <c r="BF774" s="43"/>
      <c r="BH774" s="43"/>
      <c r="BL774" s="43"/>
      <c r="BN774" s="43"/>
      <c r="BR774" s="43"/>
      <c r="BT774" s="43"/>
      <c r="BX774" s="43"/>
      <c r="BZ774" s="43"/>
      <c r="CD774" s="43"/>
      <c r="CF774" s="43"/>
      <c r="CJ774" s="43"/>
      <c r="CL774" s="43"/>
      <c r="CP774" s="43"/>
      <c r="CR774" s="43"/>
      <c r="CV774" s="43"/>
      <c r="CX774" s="43"/>
      <c r="DB774" s="43"/>
      <c r="DD774" s="43"/>
    </row>
    <row r="775">
      <c r="N775" s="43"/>
      <c r="AJ775" s="43"/>
      <c r="AN775" s="43"/>
      <c r="AP775" s="43"/>
      <c r="AT775" s="43"/>
      <c r="AV775" s="43"/>
      <c r="AZ775" s="43"/>
      <c r="BB775" s="43"/>
      <c r="BF775" s="43"/>
      <c r="BH775" s="43"/>
      <c r="BL775" s="43"/>
      <c r="BN775" s="43"/>
      <c r="BR775" s="43"/>
      <c r="BT775" s="43"/>
      <c r="BX775" s="43"/>
      <c r="BZ775" s="43"/>
      <c r="CD775" s="43"/>
      <c r="CF775" s="43"/>
      <c r="CJ775" s="43"/>
      <c r="CL775" s="43"/>
      <c r="CP775" s="43"/>
      <c r="CR775" s="43"/>
      <c r="CV775" s="43"/>
      <c r="CX775" s="43"/>
      <c r="DB775" s="43"/>
      <c r="DD775" s="43"/>
    </row>
    <row r="776">
      <c r="N776" s="43"/>
      <c r="AJ776" s="43"/>
      <c r="AN776" s="43"/>
      <c r="AP776" s="43"/>
      <c r="AT776" s="43"/>
      <c r="AV776" s="43"/>
      <c r="AZ776" s="43"/>
      <c r="BB776" s="43"/>
      <c r="BF776" s="43"/>
      <c r="BH776" s="43"/>
      <c r="BL776" s="43"/>
      <c r="BN776" s="43"/>
      <c r="BR776" s="43"/>
      <c r="BT776" s="43"/>
      <c r="BX776" s="43"/>
      <c r="BZ776" s="43"/>
      <c r="CD776" s="43"/>
      <c r="CF776" s="43"/>
      <c r="CJ776" s="43"/>
      <c r="CL776" s="43"/>
      <c r="CP776" s="43"/>
      <c r="CR776" s="43"/>
      <c r="CV776" s="43"/>
      <c r="CX776" s="43"/>
      <c r="DB776" s="43"/>
      <c r="DD776" s="43"/>
    </row>
    <row r="777">
      <c r="N777" s="43"/>
      <c r="AJ777" s="43"/>
      <c r="AN777" s="43"/>
      <c r="AP777" s="43"/>
      <c r="AT777" s="43"/>
      <c r="AV777" s="43"/>
      <c r="AZ777" s="43"/>
      <c r="BB777" s="43"/>
      <c r="BF777" s="43"/>
      <c r="BH777" s="43"/>
      <c r="BL777" s="43"/>
      <c r="BN777" s="43"/>
      <c r="BR777" s="43"/>
      <c r="BT777" s="43"/>
      <c r="BX777" s="43"/>
      <c r="BZ777" s="43"/>
      <c r="CD777" s="43"/>
      <c r="CF777" s="43"/>
      <c r="CJ777" s="43"/>
      <c r="CL777" s="43"/>
      <c r="CP777" s="43"/>
      <c r="CR777" s="43"/>
      <c r="CV777" s="43"/>
      <c r="CX777" s="43"/>
      <c r="DB777" s="43"/>
      <c r="DD777" s="43"/>
    </row>
    <row r="778">
      <c r="N778" s="43"/>
      <c r="AJ778" s="43"/>
      <c r="AN778" s="43"/>
      <c r="AP778" s="43"/>
      <c r="AT778" s="43"/>
      <c r="AV778" s="43"/>
      <c r="AZ778" s="43"/>
      <c r="BB778" s="43"/>
      <c r="BF778" s="43"/>
      <c r="BH778" s="43"/>
      <c r="BL778" s="43"/>
      <c r="BN778" s="43"/>
      <c r="BR778" s="43"/>
      <c r="BT778" s="43"/>
      <c r="BX778" s="43"/>
      <c r="BZ778" s="43"/>
      <c r="CD778" s="43"/>
      <c r="CF778" s="43"/>
      <c r="CJ778" s="43"/>
      <c r="CL778" s="43"/>
      <c r="CP778" s="43"/>
      <c r="CR778" s="43"/>
      <c r="CV778" s="43"/>
      <c r="CX778" s="43"/>
      <c r="DB778" s="43"/>
      <c r="DD778" s="43"/>
    </row>
    <row r="779">
      <c r="N779" s="43"/>
      <c r="AJ779" s="43"/>
      <c r="AN779" s="43"/>
      <c r="AP779" s="43"/>
      <c r="AT779" s="43"/>
      <c r="AV779" s="43"/>
      <c r="AZ779" s="43"/>
      <c r="BB779" s="43"/>
      <c r="BF779" s="43"/>
      <c r="BH779" s="43"/>
      <c r="BL779" s="43"/>
      <c r="BN779" s="43"/>
      <c r="BR779" s="43"/>
      <c r="BT779" s="43"/>
      <c r="BX779" s="43"/>
      <c r="BZ779" s="43"/>
      <c r="CD779" s="43"/>
      <c r="CF779" s="43"/>
      <c r="CJ779" s="43"/>
      <c r="CL779" s="43"/>
      <c r="CP779" s="43"/>
      <c r="CR779" s="43"/>
      <c r="CV779" s="43"/>
      <c r="CX779" s="43"/>
      <c r="DB779" s="43"/>
      <c r="DD779" s="43"/>
    </row>
    <row r="780">
      <c r="N780" s="43"/>
      <c r="AJ780" s="43"/>
      <c r="AN780" s="43"/>
      <c r="AP780" s="43"/>
      <c r="AT780" s="43"/>
      <c r="AV780" s="43"/>
      <c r="AZ780" s="43"/>
      <c r="BB780" s="43"/>
      <c r="BF780" s="43"/>
      <c r="BH780" s="43"/>
      <c r="BL780" s="43"/>
      <c r="BN780" s="43"/>
      <c r="BR780" s="43"/>
      <c r="BT780" s="43"/>
      <c r="BX780" s="43"/>
      <c r="BZ780" s="43"/>
      <c r="CD780" s="43"/>
      <c r="CF780" s="43"/>
      <c r="CJ780" s="43"/>
      <c r="CL780" s="43"/>
      <c r="CP780" s="43"/>
      <c r="CR780" s="43"/>
      <c r="CV780" s="43"/>
      <c r="CX780" s="43"/>
      <c r="DB780" s="43"/>
      <c r="DD780" s="43"/>
    </row>
    <row r="781">
      <c r="N781" s="43"/>
      <c r="AJ781" s="43"/>
      <c r="AN781" s="43"/>
      <c r="AP781" s="43"/>
      <c r="AT781" s="43"/>
      <c r="AV781" s="43"/>
      <c r="AZ781" s="43"/>
      <c r="BB781" s="43"/>
      <c r="BF781" s="43"/>
      <c r="BH781" s="43"/>
      <c r="BL781" s="43"/>
      <c r="BN781" s="43"/>
      <c r="BR781" s="43"/>
      <c r="BT781" s="43"/>
      <c r="BX781" s="43"/>
      <c r="BZ781" s="43"/>
      <c r="CD781" s="43"/>
      <c r="CF781" s="43"/>
      <c r="CJ781" s="43"/>
      <c r="CL781" s="43"/>
      <c r="CP781" s="43"/>
      <c r="CR781" s="43"/>
      <c r="CV781" s="43"/>
      <c r="CX781" s="43"/>
      <c r="DB781" s="43"/>
      <c r="DD781" s="43"/>
    </row>
    <row r="782">
      <c r="N782" s="43"/>
      <c r="AJ782" s="43"/>
      <c r="AN782" s="43"/>
      <c r="AP782" s="43"/>
      <c r="AT782" s="43"/>
      <c r="AV782" s="43"/>
      <c r="AZ782" s="43"/>
      <c r="BB782" s="43"/>
      <c r="BF782" s="43"/>
      <c r="BH782" s="43"/>
      <c r="BL782" s="43"/>
      <c r="BN782" s="43"/>
      <c r="BR782" s="43"/>
      <c r="BT782" s="43"/>
      <c r="BX782" s="43"/>
      <c r="BZ782" s="43"/>
      <c r="CD782" s="43"/>
      <c r="CF782" s="43"/>
      <c r="CJ782" s="43"/>
      <c r="CL782" s="43"/>
      <c r="CP782" s="43"/>
      <c r="CR782" s="43"/>
      <c r="CV782" s="43"/>
      <c r="CX782" s="43"/>
      <c r="DB782" s="43"/>
      <c r="DD782" s="43"/>
    </row>
    <row r="783">
      <c r="N783" s="43"/>
      <c r="AJ783" s="43"/>
      <c r="AN783" s="43"/>
      <c r="AP783" s="43"/>
      <c r="AT783" s="43"/>
      <c r="AV783" s="43"/>
      <c r="AZ783" s="43"/>
      <c r="BB783" s="43"/>
      <c r="BF783" s="43"/>
      <c r="BH783" s="43"/>
      <c r="BL783" s="43"/>
      <c r="BN783" s="43"/>
      <c r="BR783" s="43"/>
      <c r="BT783" s="43"/>
      <c r="BX783" s="43"/>
      <c r="BZ783" s="43"/>
      <c r="CD783" s="43"/>
      <c r="CF783" s="43"/>
      <c r="CJ783" s="43"/>
      <c r="CL783" s="43"/>
      <c r="CP783" s="43"/>
      <c r="CR783" s="43"/>
      <c r="CV783" s="43"/>
      <c r="CX783" s="43"/>
      <c r="DB783" s="43"/>
      <c r="DD783" s="43"/>
    </row>
    <row r="784">
      <c r="N784" s="43"/>
      <c r="AJ784" s="43"/>
      <c r="AN784" s="43"/>
      <c r="AP784" s="43"/>
      <c r="AT784" s="43"/>
      <c r="AV784" s="43"/>
      <c r="AZ784" s="43"/>
      <c r="BB784" s="43"/>
      <c r="BF784" s="43"/>
      <c r="BH784" s="43"/>
      <c r="BL784" s="43"/>
      <c r="BN784" s="43"/>
      <c r="BR784" s="43"/>
      <c r="BT784" s="43"/>
      <c r="BX784" s="43"/>
      <c r="BZ784" s="43"/>
      <c r="CD784" s="43"/>
      <c r="CF784" s="43"/>
      <c r="CJ784" s="43"/>
      <c r="CL784" s="43"/>
      <c r="CP784" s="43"/>
      <c r="CR784" s="43"/>
      <c r="CV784" s="43"/>
      <c r="CX784" s="43"/>
      <c r="DB784" s="43"/>
      <c r="DD784" s="43"/>
    </row>
    <row r="785">
      <c r="N785" s="43"/>
      <c r="AJ785" s="43"/>
      <c r="AN785" s="43"/>
      <c r="AP785" s="43"/>
      <c r="AT785" s="43"/>
      <c r="AV785" s="43"/>
      <c r="AZ785" s="43"/>
      <c r="BB785" s="43"/>
      <c r="BF785" s="43"/>
      <c r="BH785" s="43"/>
      <c r="BL785" s="43"/>
      <c r="BN785" s="43"/>
      <c r="BR785" s="43"/>
      <c r="BT785" s="43"/>
      <c r="BX785" s="43"/>
      <c r="BZ785" s="43"/>
      <c r="CD785" s="43"/>
      <c r="CF785" s="43"/>
      <c r="CJ785" s="43"/>
      <c r="CL785" s="43"/>
      <c r="CP785" s="43"/>
      <c r="CR785" s="43"/>
      <c r="CV785" s="43"/>
      <c r="CX785" s="43"/>
      <c r="DB785" s="43"/>
      <c r="DD785" s="43"/>
    </row>
    <row r="786">
      <c r="N786" s="43"/>
      <c r="AJ786" s="43"/>
      <c r="AN786" s="43"/>
      <c r="AP786" s="43"/>
      <c r="AT786" s="43"/>
      <c r="AV786" s="43"/>
      <c r="AZ786" s="43"/>
      <c r="BB786" s="43"/>
      <c r="BF786" s="43"/>
      <c r="BH786" s="43"/>
      <c r="BL786" s="43"/>
      <c r="BN786" s="43"/>
      <c r="BR786" s="43"/>
      <c r="BT786" s="43"/>
      <c r="BX786" s="43"/>
      <c r="BZ786" s="43"/>
      <c r="CD786" s="43"/>
      <c r="CF786" s="43"/>
      <c r="CJ786" s="43"/>
      <c r="CL786" s="43"/>
      <c r="CP786" s="43"/>
      <c r="CR786" s="43"/>
      <c r="CV786" s="43"/>
      <c r="CX786" s="43"/>
      <c r="DB786" s="43"/>
      <c r="DD786" s="43"/>
    </row>
    <row r="787">
      <c r="N787" s="43"/>
      <c r="AJ787" s="43"/>
      <c r="AN787" s="43"/>
      <c r="AP787" s="43"/>
      <c r="AT787" s="43"/>
      <c r="AV787" s="43"/>
      <c r="AZ787" s="43"/>
      <c r="BB787" s="43"/>
      <c r="BF787" s="43"/>
      <c r="BH787" s="43"/>
      <c r="BL787" s="43"/>
      <c r="BN787" s="43"/>
      <c r="BR787" s="43"/>
      <c r="BT787" s="43"/>
      <c r="BX787" s="43"/>
      <c r="BZ787" s="43"/>
      <c r="CD787" s="43"/>
      <c r="CF787" s="43"/>
      <c r="CJ787" s="43"/>
      <c r="CL787" s="43"/>
      <c r="CP787" s="43"/>
      <c r="CR787" s="43"/>
      <c r="CV787" s="43"/>
      <c r="CX787" s="43"/>
      <c r="DB787" s="43"/>
      <c r="DD787" s="43"/>
    </row>
    <row r="788">
      <c r="N788" s="43"/>
      <c r="AJ788" s="43"/>
      <c r="AN788" s="43"/>
      <c r="AP788" s="43"/>
      <c r="AT788" s="43"/>
      <c r="AV788" s="43"/>
      <c r="AZ788" s="43"/>
      <c r="BB788" s="43"/>
      <c r="BF788" s="43"/>
      <c r="BH788" s="43"/>
      <c r="BL788" s="43"/>
      <c r="BN788" s="43"/>
      <c r="BR788" s="43"/>
      <c r="BT788" s="43"/>
      <c r="BX788" s="43"/>
      <c r="BZ788" s="43"/>
      <c r="CD788" s="43"/>
      <c r="CF788" s="43"/>
      <c r="CJ788" s="43"/>
      <c r="CL788" s="43"/>
      <c r="CP788" s="43"/>
      <c r="CR788" s="43"/>
      <c r="CV788" s="43"/>
      <c r="CX788" s="43"/>
      <c r="DB788" s="43"/>
      <c r="DD788" s="43"/>
    </row>
    <row r="789">
      <c r="N789" s="43"/>
      <c r="AJ789" s="43"/>
      <c r="AN789" s="43"/>
      <c r="AP789" s="43"/>
      <c r="AT789" s="43"/>
      <c r="AV789" s="43"/>
      <c r="AZ789" s="43"/>
      <c r="BB789" s="43"/>
      <c r="BF789" s="43"/>
      <c r="BH789" s="43"/>
      <c r="BL789" s="43"/>
      <c r="BN789" s="43"/>
      <c r="BR789" s="43"/>
      <c r="BT789" s="43"/>
      <c r="BX789" s="43"/>
      <c r="BZ789" s="43"/>
      <c r="CD789" s="43"/>
      <c r="CF789" s="43"/>
      <c r="CJ789" s="43"/>
      <c r="CL789" s="43"/>
      <c r="CP789" s="43"/>
      <c r="CR789" s="43"/>
      <c r="CV789" s="43"/>
      <c r="CX789" s="43"/>
      <c r="DB789" s="43"/>
      <c r="DD789" s="43"/>
    </row>
    <row r="790">
      <c r="N790" s="43"/>
      <c r="AJ790" s="43"/>
      <c r="AN790" s="43"/>
      <c r="AP790" s="43"/>
      <c r="AT790" s="43"/>
      <c r="AV790" s="43"/>
      <c r="AZ790" s="43"/>
      <c r="BB790" s="43"/>
      <c r="BF790" s="43"/>
      <c r="BH790" s="43"/>
      <c r="BL790" s="43"/>
      <c r="BN790" s="43"/>
      <c r="BR790" s="43"/>
      <c r="BT790" s="43"/>
      <c r="BX790" s="43"/>
      <c r="BZ790" s="43"/>
      <c r="CD790" s="43"/>
      <c r="CF790" s="43"/>
      <c r="CJ790" s="43"/>
      <c r="CL790" s="43"/>
      <c r="CP790" s="43"/>
      <c r="CR790" s="43"/>
      <c r="CV790" s="43"/>
      <c r="CX790" s="43"/>
      <c r="DB790" s="43"/>
      <c r="DD790" s="43"/>
    </row>
    <row r="791">
      <c r="N791" s="43"/>
      <c r="AJ791" s="43"/>
      <c r="AN791" s="43"/>
      <c r="AP791" s="43"/>
      <c r="AT791" s="43"/>
      <c r="AV791" s="43"/>
      <c r="AZ791" s="43"/>
      <c r="BB791" s="43"/>
      <c r="BF791" s="43"/>
      <c r="BH791" s="43"/>
      <c r="BL791" s="43"/>
      <c r="BN791" s="43"/>
      <c r="BR791" s="43"/>
      <c r="BT791" s="43"/>
      <c r="BX791" s="43"/>
      <c r="BZ791" s="43"/>
      <c r="CD791" s="43"/>
      <c r="CF791" s="43"/>
      <c r="CJ791" s="43"/>
      <c r="CL791" s="43"/>
      <c r="CP791" s="43"/>
      <c r="CR791" s="43"/>
      <c r="CV791" s="43"/>
      <c r="CX791" s="43"/>
      <c r="DB791" s="43"/>
      <c r="DD791" s="43"/>
    </row>
    <row r="792">
      <c r="N792" s="43"/>
      <c r="AJ792" s="43"/>
      <c r="AN792" s="43"/>
      <c r="AP792" s="43"/>
      <c r="AT792" s="43"/>
      <c r="AV792" s="43"/>
      <c r="AZ792" s="43"/>
      <c r="BB792" s="43"/>
      <c r="BF792" s="43"/>
      <c r="BH792" s="43"/>
      <c r="BL792" s="43"/>
      <c r="BN792" s="43"/>
      <c r="BR792" s="43"/>
      <c r="BT792" s="43"/>
      <c r="BX792" s="43"/>
      <c r="BZ792" s="43"/>
      <c r="CD792" s="43"/>
      <c r="CF792" s="43"/>
      <c r="CJ792" s="43"/>
      <c r="CL792" s="43"/>
      <c r="CP792" s="43"/>
      <c r="CR792" s="43"/>
      <c r="CV792" s="43"/>
      <c r="CX792" s="43"/>
      <c r="DB792" s="43"/>
      <c r="DD792" s="43"/>
    </row>
    <row r="793">
      <c r="N793" s="43"/>
      <c r="AJ793" s="43"/>
      <c r="AN793" s="43"/>
      <c r="AP793" s="43"/>
      <c r="AT793" s="43"/>
      <c r="AV793" s="43"/>
      <c r="AZ793" s="43"/>
      <c r="BB793" s="43"/>
      <c r="BF793" s="43"/>
      <c r="BH793" s="43"/>
      <c r="BL793" s="43"/>
      <c r="BN793" s="43"/>
      <c r="BR793" s="43"/>
      <c r="BT793" s="43"/>
      <c r="BX793" s="43"/>
      <c r="BZ793" s="43"/>
      <c r="CD793" s="43"/>
      <c r="CF793" s="43"/>
      <c r="CJ793" s="43"/>
      <c r="CL793" s="43"/>
      <c r="CP793" s="43"/>
      <c r="CR793" s="43"/>
      <c r="CV793" s="43"/>
      <c r="CX793" s="43"/>
      <c r="DB793" s="43"/>
      <c r="DD793" s="43"/>
    </row>
    <row r="794">
      <c r="N794" s="43"/>
      <c r="AJ794" s="43"/>
      <c r="AN794" s="43"/>
      <c r="AP794" s="43"/>
      <c r="AT794" s="43"/>
      <c r="AV794" s="43"/>
      <c r="AZ794" s="43"/>
      <c r="BB794" s="43"/>
      <c r="BF794" s="43"/>
      <c r="BH794" s="43"/>
      <c r="BL794" s="43"/>
      <c r="BN794" s="43"/>
      <c r="BR794" s="43"/>
      <c r="BT794" s="43"/>
      <c r="BX794" s="43"/>
      <c r="BZ794" s="43"/>
      <c r="CD794" s="43"/>
      <c r="CF794" s="43"/>
      <c r="CJ794" s="43"/>
      <c r="CL794" s="43"/>
      <c r="CP794" s="43"/>
      <c r="CR794" s="43"/>
      <c r="CV794" s="43"/>
      <c r="CX794" s="43"/>
      <c r="DB794" s="43"/>
      <c r="DD794" s="43"/>
    </row>
    <row r="795">
      <c r="N795" s="43"/>
      <c r="AJ795" s="43"/>
      <c r="AN795" s="43"/>
      <c r="AP795" s="43"/>
      <c r="AT795" s="43"/>
      <c r="AV795" s="43"/>
      <c r="AZ795" s="43"/>
      <c r="BB795" s="43"/>
      <c r="BF795" s="43"/>
      <c r="BH795" s="43"/>
      <c r="BL795" s="43"/>
      <c r="BN795" s="43"/>
      <c r="BR795" s="43"/>
      <c r="BT795" s="43"/>
      <c r="BX795" s="43"/>
      <c r="BZ795" s="43"/>
      <c r="CD795" s="43"/>
      <c r="CF795" s="43"/>
      <c r="CJ795" s="43"/>
      <c r="CL795" s="43"/>
      <c r="CP795" s="43"/>
      <c r="CR795" s="43"/>
      <c r="CV795" s="43"/>
      <c r="CX795" s="43"/>
      <c r="DB795" s="43"/>
      <c r="DD795" s="43"/>
    </row>
    <row r="796">
      <c r="N796" s="43"/>
      <c r="AJ796" s="43"/>
      <c r="AN796" s="43"/>
      <c r="AP796" s="43"/>
      <c r="AT796" s="43"/>
      <c r="AV796" s="43"/>
      <c r="AZ796" s="43"/>
      <c r="BB796" s="43"/>
      <c r="BF796" s="43"/>
      <c r="BH796" s="43"/>
      <c r="BL796" s="43"/>
      <c r="BN796" s="43"/>
      <c r="BR796" s="43"/>
      <c r="BT796" s="43"/>
      <c r="BX796" s="43"/>
      <c r="BZ796" s="43"/>
      <c r="CD796" s="43"/>
      <c r="CF796" s="43"/>
      <c r="CJ796" s="43"/>
      <c r="CL796" s="43"/>
      <c r="CP796" s="43"/>
      <c r="CR796" s="43"/>
      <c r="CV796" s="43"/>
      <c r="CX796" s="43"/>
      <c r="DB796" s="43"/>
      <c r="DD796" s="43"/>
    </row>
    <row r="797">
      <c r="N797" s="43"/>
      <c r="AJ797" s="43"/>
      <c r="AN797" s="43"/>
      <c r="AP797" s="43"/>
      <c r="AT797" s="43"/>
      <c r="AV797" s="43"/>
      <c r="AZ797" s="43"/>
      <c r="BB797" s="43"/>
      <c r="BF797" s="43"/>
      <c r="BH797" s="43"/>
      <c r="BL797" s="43"/>
      <c r="BN797" s="43"/>
      <c r="BR797" s="43"/>
      <c r="BT797" s="43"/>
      <c r="BX797" s="43"/>
      <c r="BZ797" s="43"/>
      <c r="CD797" s="43"/>
      <c r="CF797" s="43"/>
      <c r="CJ797" s="43"/>
      <c r="CL797" s="43"/>
      <c r="CP797" s="43"/>
      <c r="CR797" s="43"/>
      <c r="CV797" s="43"/>
      <c r="CX797" s="43"/>
      <c r="DB797" s="43"/>
      <c r="DD797" s="43"/>
    </row>
    <row r="798">
      <c r="N798" s="43"/>
      <c r="AJ798" s="43"/>
      <c r="AN798" s="43"/>
      <c r="AP798" s="43"/>
      <c r="AT798" s="43"/>
      <c r="AV798" s="43"/>
      <c r="AZ798" s="43"/>
      <c r="BB798" s="43"/>
      <c r="BF798" s="43"/>
      <c r="BH798" s="43"/>
      <c r="BL798" s="43"/>
      <c r="BN798" s="43"/>
      <c r="BR798" s="43"/>
      <c r="BT798" s="43"/>
      <c r="BX798" s="43"/>
      <c r="BZ798" s="43"/>
      <c r="CD798" s="43"/>
      <c r="CF798" s="43"/>
      <c r="CJ798" s="43"/>
      <c r="CL798" s="43"/>
      <c r="CP798" s="43"/>
      <c r="CR798" s="43"/>
      <c r="CV798" s="43"/>
      <c r="CX798" s="43"/>
      <c r="DB798" s="43"/>
      <c r="DD798" s="43"/>
    </row>
    <row r="799">
      <c r="N799" s="43"/>
      <c r="AJ799" s="43"/>
      <c r="AN799" s="43"/>
      <c r="AP799" s="43"/>
      <c r="AT799" s="43"/>
      <c r="AV799" s="43"/>
      <c r="AZ799" s="43"/>
      <c r="BB799" s="43"/>
      <c r="BF799" s="43"/>
      <c r="BH799" s="43"/>
      <c r="BL799" s="43"/>
      <c r="BN799" s="43"/>
      <c r="BR799" s="43"/>
      <c r="BT799" s="43"/>
      <c r="BX799" s="43"/>
      <c r="BZ799" s="43"/>
      <c r="CD799" s="43"/>
      <c r="CF799" s="43"/>
      <c r="CJ799" s="43"/>
      <c r="CL799" s="43"/>
      <c r="CP799" s="43"/>
      <c r="CR799" s="43"/>
      <c r="CV799" s="43"/>
      <c r="CX799" s="43"/>
      <c r="DB799" s="43"/>
      <c r="DD799" s="43"/>
    </row>
    <row r="800">
      <c r="N800" s="43"/>
      <c r="AJ800" s="43"/>
      <c r="AN800" s="43"/>
      <c r="AP800" s="43"/>
      <c r="AT800" s="43"/>
      <c r="AV800" s="43"/>
      <c r="AZ800" s="43"/>
      <c r="BB800" s="43"/>
      <c r="BF800" s="43"/>
      <c r="BH800" s="43"/>
      <c r="BL800" s="43"/>
      <c r="BN800" s="43"/>
      <c r="BR800" s="43"/>
      <c r="BT800" s="43"/>
      <c r="BX800" s="43"/>
      <c r="BZ800" s="43"/>
      <c r="CD800" s="43"/>
      <c r="CF800" s="43"/>
      <c r="CJ800" s="43"/>
      <c r="CL800" s="43"/>
      <c r="CP800" s="43"/>
      <c r="CR800" s="43"/>
      <c r="CV800" s="43"/>
      <c r="CX800" s="43"/>
      <c r="DB800" s="43"/>
      <c r="DD800" s="43"/>
    </row>
    <row r="801">
      <c r="N801" s="43"/>
      <c r="AJ801" s="43"/>
      <c r="AN801" s="43"/>
      <c r="AP801" s="43"/>
      <c r="AT801" s="43"/>
      <c r="AV801" s="43"/>
      <c r="AZ801" s="43"/>
      <c r="BB801" s="43"/>
      <c r="BF801" s="43"/>
      <c r="BH801" s="43"/>
      <c r="BL801" s="43"/>
      <c r="BN801" s="43"/>
      <c r="BR801" s="43"/>
      <c r="BT801" s="43"/>
      <c r="BX801" s="43"/>
      <c r="BZ801" s="43"/>
      <c r="CD801" s="43"/>
      <c r="CF801" s="43"/>
      <c r="CJ801" s="43"/>
      <c r="CL801" s="43"/>
      <c r="CP801" s="43"/>
      <c r="CR801" s="43"/>
      <c r="CV801" s="43"/>
      <c r="CX801" s="43"/>
      <c r="DB801" s="43"/>
      <c r="DD801" s="43"/>
    </row>
    <row r="802">
      <c r="N802" s="43"/>
      <c r="AJ802" s="43"/>
      <c r="AN802" s="43"/>
      <c r="AP802" s="43"/>
      <c r="AT802" s="43"/>
      <c r="AV802" s="43"/>
      <c r="AZ802" s="43"/>
      <c r="BB802" s="43"/>
      <c r="BF802" s="43"/>
      <c r="BH802" s="43"/>
      <c r="BL802" s="43"/>
      <c r="BN802" s="43"/>
      <c r="BR802" s="43"/>
      <c r="BT802" s="43"/>
      <c r="BX802" s="43"/>
      <c r="BZ802" s="43"/>
      <c r="CD802" s="43"/>
      <c r="CF802" s="43"/>
      <c r="CJ802" s="43"/>
      <c r="CL802" s="43"/>
      <c r="CP802" s="43"/>
      <c r="CR802" s="43"/>
      <c r="CV802" s="43"/>
      <c r="CX802" s="43"/>
      <c r="DB802" s="43"/>
      <c r="DD802" s="43"/>
    </row>
    <row r="803">
      <c r="N803" s="43"/>
      <c r="AJ803" s="43"/>
      <c r="AN803" s="43"/>
      <c r="AP803" s="43"/>
      <c r="AT803" s="43"/>
      <c r="AV803" s="43"/>
      <c r="AZ803" s="43"/>
      <c r="BB803" s="43"/>
      <c r="BF803" s="43"/>
      <c r="BH803" s="43"/>
      <c r="BL803" s="43"/>
      <c r="BN803" s="43"/>
      <c r="BR803" s="43"/>
      <c r="BT803" s="43"/>
      <c r="BX803" s="43"/>
      <c r="BZ803" s="43"/>
      <c r="CD803" s="43"/>
      <c r="CF803" s="43"/>
      <c r="CJ803" s="43"/>
      <c r="CL803" s="43"/>
      <c r="CP803" s="43"/>
      <c r="CR803" s="43"/>
      <c r="CV803" s="43"/>
      <c r="CX803" s="43"/>
      <c r="DB803" s="43"/>
      <c r="DD803" s="43"/>
    </row>
    <row r="804">
      <c r="N804" s="43"/>
      <c r="AJ804" s="43"/>
      <c r="AN804" s="43"/>
      <c r="AP804" s="43"/>
      <c r="AT804" s="43"/>
      <c r="AV804" s="43"/>
      <c r="AZ804" s="43"/>
      <c r="BB804" s="43"/>
      <c r="BF804" s="43"/>
      <c r="BH804" s="43"/>
      <c r="BL804" s="43"/>
      <c r="BN804" s="43"/>
      <c r="BR804" s="43"/>
      <c r="BT804" s="43"/>
      <c r="BX804" s="43"/>
      <c r="BZ804" s="43"/>
      <c r="CD804" s="43"/>
      <c r="CF804" s="43"/>
      <c r="CJ804" s="43"/>
      <c r="CL804" s="43"/>
      <c r="CP804" s="43"/>
      <c r="CR804" s="43"/>
      <c r="CV804" s="43"/>
      <c r="CX804" s="43"/>
      <c r="DB804" s="43"/>
      <c r="DD804" s="43"/>
    </row>
    <row r="805">
      <c r="N805" s="43"/>
      <c r="AJ805" s="43"/>
      <c r="AN805" s="43"/>
      <c r="AP805" s="43"/>
      <c r="AT805" s="43"/>
      <c r="AV805" s="43"/>
      <c r="AZ805" s="43"/>
      <c r="BB805" s="43"/>
      <c r="BF805" s="43"/>
      <c r="BH805" s="43"/>
      <c r="BL805" s="43"/>
      <c r="BN805" s="43"/>
      <c r="BR805" s="43"/>
      <c r="BT805" s="43"/>
      <c r="BX805" s="43"/>
      <c r="BZ805" s="43"/>
      <c r="CD805" s="43"/>
      <c r="CF805" s="43"/>
      <c r="CJ805" s="43"/>
      <c r="CL805" s="43"/>
      <c r="CP805" s="43"/>
      <c r="CR805" s="43"/>
      <c r="CV805" s="43"/>
      <c r="CX805" s="43"/>
      <c r="DB805" s="43"/>
      <c r="DD805" s="43"/>
    </row>
    <row r="806">
      <c r="N806" s="43"/>
      <c r="AJ806" s="43"/>
      <c r="AN806" s="43"/>
      <c r="AP806" s="43"/>
      <c r="AT806" s="43"/>
      <c r="AV806" s="43"/>
      <c r="AZ806" s="43"/>
      <c r="BB806" s="43"/>
      <c r="BF806" s="43"/>
      <c r="BH806" s="43"/>
      <c r="BL806" s="43"/>
      <c r="BN806" s="43"/>
      <c r="BR806" s="43"/>
      <c r="BT806" s="43"/>
      <c r="BX806" s="43"/>
      <c r="BZ806" s="43"/>
      <c r="CD806" s="43"/>
      <c r="CF806" s="43"/>
      <c r="CJ806" s="43"/>
      <c r="CL806" s="43"/>
      <c r="CP806" s="43"/>
      <c r="CR806" s="43"/>
      <c r="CV806" s="43"/>
      <c r="CX806" s="43"/>
      <c r="DB806" s="43"/>
      <c r="DD806" s="43"/>
    </row>
    <row r="807">
      <c r="N807" s="43"/>
      <c r="AJ807" s="43"/>
      <c r="AN807" s="43"/>
      <c r="AP807" s="43"/>
      <c r="AT807" s="43"/>
      <c r="AV807" s="43"/>
      <c r="AZ807" s="43"/>
      <c r="BB807" s="43"/>
      <c r="BF807" s="43"/>
      <c r="BH807" s="43"/>
      <c r="BL807" s="43"/>
      <c r="BN807" s="43"/>
      <c r="BR807" s="43"/>
      <c r="BT807" s="43"/>
      <c r="BX807" s="43"/>
      <c r="BZ807" s="43"/>
      <c r="CD807" s="43"/>
      <c r="CF807" s="43"/>
      <c r="CJ807" s="43"/>
      <c r="CL807" s="43"/>
      <c r="CP807" s="43"/>
      <c r="CR807" s="43"/>
      <c r="CV807" s="43"/>
      <c r="CX807" s="43"/>
      <c r="DB807" s="43"/>
      <c r="DD807" s="43"/>
    </row>
    <row r="808">
      <c r="N808" s="43"/>
      <c r="AJ808" s="43"/>
      <c r="AN808" s="43"/>
      <c r="AP808" s="43"/>
      <c r="AT808" s="43"/>
      <c r="AV808" s="43"/>
      <c r="AZ808" s="43"/>
      <c r="BB808" s="43"/>
      <c r="BF808" s="43"/>
      <c r="BH808" s="43"/>
      <c r="BL808" s="43"/>
      <c r="BN808" s="43"/>
      <c r="BR808" s="43"/>
      <c r="BT808" s="43"/>
      <c r="BX808" s="43"/>
      <c r="BZ808" s="43"/>
      <c r="CD808" s="43"/>
      <c r="CF808" s="43"/>
      <c r="CJ808" s="43"/>
      <c r="CL808" s="43"/>
      <c r="CP808" s="43"/>
      <c r="CR808" s="43"/>
      <c r="CV808" s="43"/>
      <c r="CX808" s="43"/>
      <c r="DB808" s="43"/>
      <c r="DD808" s="43"/>
    </row>
    <row r="809">
      <c r="N809" s="43"/>
      <c r="AJ809" s="43"/>
      <c r="AN809" s="43"/>
      <c r="AP809" s="43"/>
      <c r="AT809" s="43"/>
      <c r="AV809" s="43"/>
      <c r="AZ809" s="43"/>
      <c r="BB809" s="43"/>
      <c r="BF809" s="43"/>
      <c r="BH809" s="43"/>
      <c r="BL809" s="43"/>
      <c r="BN809" s="43"/>
      <c r="BR809" s="43"/>
      <c r="BT809" s="43"/>
      <c r="BX809" s="43"/>
      <c r="BZ809" s="43"/>
      <c r="CD809" s="43"/>
      <c r="CF809" s="43"/>
      <c r="CJ809" s="43"/>
      <c r="CL809" s="43"/>
      <c r="CP809" s="43"/>
      <c r="CR809" s="43"/>
      <c r="CV809" s="43"/>
      <c r="CX809" s="43"/>
      <c r="DB809" s="43"/>
      <c r="DD809" s="43"/>
    </row>
    <row r="810">
      <c r="N810" s="43"/>
      <c r="AJ810" s="43"/>
      <c r="AN810" s="43"/>
      <c r="AP810" s="43"/>
      <c r="AT810" s="43"/>
      <c r="AV810" s="43"/>
      <c r="AZ810" s="43"/>
      <c r="BB810" s="43"/>
      <c r="BF810" s="43"/>
      <c r="BH810" s="43"/>
      <c r="BL810" s="43"/>
      <c r="BN810" s="43"/>
      <c r="BR810" s="43"/>
      <c r="BT810" s="43"/>
      <c r="BX810" s="43"/>
      <c r="BZ810" s="43"/>
      <c r="CD810" s="43"/>
      <c r="CF810" s="43"/>
      <c r="CJ810" s="43"/>
      <c r="CL810" s="43"/>
      <c r="CP810" s="43"/>
      <c r="CR810" s="43"/>
      <c r="CV810" s="43"/>
      <c r="CX810" s="43"/>
      <c r="DB810" s="43"/>
      <c r="DD810" s="43"/>
    </row>
    <row r="811">
      <c r="N811" s="43"/>
      <c r="AJ811" s="43"/>
      <c r="AN811" s="43"/>
      <c r="AP811" s="43"/>
      <c r="AT811" s="43"/>
      <c r="AV811" s="43"/>
      <c r="AZ811" s="43"/>
      <c r="BB811" s="43"/>
      <c r="BF811" s="43"/>
      <c r="BH811" s="43"/>
      <c r="BL811" s="43"/>
      <c r="BN811" s="43"/>
      <c r="BR811" s="43"/>
      <c r="BT811" s="43"/>
      <c r="BX811" s="43"/>
      <c r="BZ811" s="43"/>
      <c r="CD811" s="43"/>
      <c r="CF811" s="43"/>
      <c r="CJ811" s="43"/>
      <c r="CL811" s="43"/>
      <c r="CP811" s="43"/>
      <c r="CR811" s="43"/>
      <c r="CV811" s="43"/>
      <c r="CX811" s="43"/>
      <c r="DB811" s="43"/>
      <c r="DD811" s="43"/>
    </row>
    <row r="812">
      <c r="N812" s="43"/>
      <c r="AJ812" s="43"/>
      <c r="AN812" s="43"/>
      <c r="AP812" s="43"/>
      <c r="AT812" s="43"/>
      <c r="AV812" s="43"/>
      <c r="AZ812" s="43"/>
      <c r="BB812" s="43"/>
      <c r="BF812" s="43"/>
      <c r="BH812" s="43"/>
      <c r="BL812" s="43"/>
      <c r="BN812" s="43"/>
      <c r="BR812" s="43"/>
      <c r="BT812" s="43"/>
      <c r="BX812" s="43"/>
      <c r="BZ812" s="43"/>
      <c r="CD812" s="43"/>
      <c r="CF812" s="43"/>
      <c r="CJ812" s="43"/>
      <c r="CL812" s="43"/>
      <c r="CP812" s="43"/>
      <c r="CR812" s="43"/>
      <c r="CV812" s="43"/>
      <c r="CX812" s="43"/>
      <c r="DB812" s="43"/>
      <c r="DD812" s="43"/>
    </row>
    <row r="813">
      <c r="N813" s="43"/>
      <c r="AJ813" s="43"/>
      <c r="AN813" s="43"/>
      <c r="AP813" s="43"/>
      <c r="AT813" s="43"/>
      <c r="AV813" s="43"/>
      <c r="AZ813" s="43"/>
      <c r="BB813" s="43"/>
      <c r="BF813" s="43"/>
      <c r="BH813" s="43"/>
      <c r="BL813" s="43"/>
      <c r="BN813" s="43"/>
      <c r="BR813" s="43"/>
      <c r="BT813" s="43"/>
      <c r="BX813" s="43"/>
      <c r="BZ813" s="43"/>
      <c r="CD813" s="43"/>
      <c r="CF813" s="43"/>
      <c r="CJ813" s="43"/>
      <c r="CL813" s="43"/>
      <c r="CP813" s="43"/>
      <c r="CR813" s="43"/>
      <c r="CV813" s="43"/>
      <c r="CX813" s="43"/>
      <c r="DB813" s="43"/>
      <c r="DD813" s="43"/>
    </row>
    <row r="814">
      <c r="N814" s="43"/>
      <c r="AJ814" s="43"/>
      <c r="AN814" s="43"/>
      <c r="AP814" s="43"/>
      <c r="AT814" s="43"/>
      <c r="AV814" s="43"/>
      <c r="AZ814" s="43"/>
      <c r="BB814" s="43"/>
      <c r="BF814" s="43"/>
      <c r="BH814" s="43"/>
      <c r="BL814" s="43"/>
      <c r="BN814" s="43"/>
      <c r="BR814" s="43"/>
      <c r="BT814" s="43"/>
      <c r="BX814" s="43"/>
      <c r="BZ814" s="43"/>
      <c r="CD814" s="43"/>
      <c r="CF814" s="43"/>
      <c r="CJ814" s="43"/>
      <c r="CL814" s="43"/>
      <c r="CP814" s="43"/>
      <c r="CR814" s="43"/>
      <c r="CV814" s="43"/>
      <c r="CX814" s="43"/>
      <c r="DB814" s="43"/>
      <c r="DD814" s="43"/>
    </row>
    <row r="815">
      <c r="N815" s="43"/>
      <c r="AJ815" s="43"/>
      <c r="AN815" s="43"/>
      <c r="AP815" s="43"/>
      <c r="AT815" s="43"/>
      <c r="AV815" s="43"/>
      <c r="AZ815" s="43"/>
      <c r="BB815" s="43"/>
      <c r="BF815" s="43"/>
      <c r="BH815" s="43"/>
      <c r="BL815" s="43"/>
      <c r="BN815" s="43"/>
      <c r="BR815" s="43"/>
      <c r="BT815" s="43"/>
      <c r="BX815" s="43"/>
      <c r="BZ815" s="43"/>
      <c r="CD815" s="43"/>
      <c r="CF815" s="43"/>
      <c r="CJ815" s="43"/>
      <c r="CL815" s="43"/>
      <c r="CP815" s="43"/>
      <c r="CR815" s="43"/>
      <c r="CV815" s="43"/>
      <c r="CX815" s="43"/>
      <c r="DB815" s="43"/>
      <c r="DD815" s="43"/>
    </row>
    <row r="816">
      <c r="N816" s="43"/>
      <c r="AJ816" s="43"/>
      <c r="AN816" s="43"/>
      <c r="AP816" s="43"/>
      <c r="AT816" s="43"/>
      <c r="AV816" s="43"/>
      <c r="AZ816" s="43"/>
      <c r="BB816" s="43"/>
      <c r="BF816" s="43"/>
      <c r="BH816" s="43"/>
      <c r="BL816" s="43"/>
      <c r="BN816" s="43"/>
      <c r="BR816" s="43"/>
      <c r="BT816" s="43"/>
      <c r="BX816" s="43"/>
      <c r="BZ816" s="43"/>
      <c r="CD816" s="43"/>
      <c r="CF816" s="43"/>
      <c r="CJ816" s="43"/>
      <c r="CL816" s="43"/>
      <c r="CP816" s="43"/>
      <c r="CR816" s="43"/>
      <c r="CV816" s="43"/>
      <c r="CX816" s="43"/>
      <c r="DB816" s="43"/>
      <c r="DD816" s="43"/>
    </row>
    <row r="817">
      <c r="N817" s="43"/>
      <c r="AJ817" s="43"/>
      <c r="AN817" s="43"/>
      <c r="AP817" s="43"/>
      <c r="AT817" s="43"/>
      <c r="AV817" s="43"/>
      <c r="AZ817" s="43"/>
      <c r="BB817" s="43"/>
      <c r="BF817" s="43"/>
      <c r="BH817" s="43"/>
      <c r="BL817" s="43"/>
      <c r="BN817" s="43"/>
      <c r="BR817" s="43"/>
      <c r="BT817" s="43"/>
      <c r="BX817" s="43"/>
      <c r="BZ817" s="43"/>
      <c r="CD817" s="43"/>
      <c r="CF817" s="43"/>
      <c r="CJ817" s="43"/>
      <c r="CL817" s="43"/>
      <c r="CP817" s="43"/>
      <c r="CR817" s="43"/>
      <c r="CV817" s="43"/>
      <c r="CX817" s="43"/>
      <c r="DB817" s="43"/>
      <c r="DD817" s="43"/>
    </row>
    <row r="818">
      <c r="N818" s="43"/>
      <c r="AJ818" s="43"/>
      <c r="AN818" s="43"/>
      <c r="AP818" s="43"/>
      <c r="AT818" s="43"/>
      <c r="AV818" s="43"/>
      <c r="AZ818" s="43"/>
      <c r="BB818" s="43"/>
      <c r="BF818" s="43"/>
      <c r="BH818" s="43"/>
      <c r="BL818" s="43"/>
      <c r="BN818" s="43"/>
      <c r="BR818" s="43"/>
      <c r="BT818" s="43"/>
      <c r="BX818" s="43"/>
      <c r="BZ818" s="43"/>
      <c r="CD818" s="43"/>
      <c r="CF818" s="43"/>
      <c r="CJ818" s="43"/>
      <c r="CL818" s="43"/>
      <c r="CP818" s="43"/>
      <c r="CR818" s="43"/>
      <c r="CV818" s="43"/>
      <c r="CX818" s="43"/>
      <c r="DB818" s="43"/>
      <c r="DD818" s="43"/>
    </row>
    <row r="819">
      <c r="N819" s="43"/>
      <c r="AJ819" s="43"/>
      <c r="AN819" s="43"/>
      <c r="AP819" s="43"/>
      <c r="AT819" s="43"/>
      <c r="AV819" s="43"/>
      <c r="AZ819" s="43"/>
      <c r="BB819" s="43"/>
      <c r="BF819" s="43"/>
      <c r="BH819" s="43"/>
      <c r="BL819" s="43"/>
      <c r="BN819" s="43"/>
      <c r="BR819" s="43"/>
      <c r="BT819" s="43"/>
      <c r="BX819" s="43"/>
      <c r="BZ819" s="43"/>
      <c r="CD819" s="43"/>
      <c r="CF819" s="43"/>
      <c r="CJ819" s="43"/>
      <c r="CL819" s="43"/>
      <c r="CP819" s="43"/>
      <c r="CR819" s="43"/>
      <c r="CV819" s="43"/>
      <c r="CX819" s="43"/>
      <c r="DB819" s="43"/>
      <c r="DD819" s="43"/>
    </row>
    <row r="820">
      <c r="N820" s="43"/>
      <c r="AJ820" s="43"/>
      <c r="AN820" s="43"/>
      <c r="AP820" s="43"/>
      <c r="AT820" s="43"/>
      <c r="AV820" s="43"/>
      <c r="AZ820" s="43"/>
      <c r="BB820" s="43"/>
      <c r="BF820" s="43"/>
      <c r="BH820" s="43"/>
      <c r="BL820" s="43"/>
      <c r="BN820" s="43"/>
      <c r="BR820" s="43"/>
      <c r="BT820" s="43"/>
      <c r="BX820" s="43"/>
      <c r="BZ820" s="43"/>
      <c r="CD820" s="43"/>
      <c r="CF820" s="43"/>
      <c r="CJ820" s="43"/>
      <c r="CL820" s="43"/>
      <c r="CP820" s="43"/>
      <c r="CR820" s="43"/>
      <c r="CV820" s="43"/>
      <c r="CX820" s="43"/>
      <c r="DB820" s="43"/>
      <c r="DD820" s="43"/>
    </row>
    <row r="821">
      <c r="N821" s="43"/>
      <c r="AJ821" s="43"/>
      <c r="AN821" s="43"/>
      <c r="AP821" s="43"/>
      <c r="AT821" s="43"/>
      <c r="AV821" s="43"/>
      <c r="AZ821" s="43"/>
      <c r="BB821" s="43"/>
      <c r="BF821" s="43"/>
      <c r="BH821" s="43"/>
      <c r="BL821" s="43"/>
      <c r="BN821" s="43"/>
      <c r="BR821" s="43"/>
      <c r="BT821" s="43"/>
      <c r="BX821" s="43"/>
      <c r="BZ821" s="43"/>
      <c r="CD821" s="43"/>
      <c r="CF821" s="43"/>
      <c r="CJ821" s="43"/>
      <c r="CL821" s="43"/>
      <c r="CP821" s="43"/>
      <c r="CR821" s="43"/>
      <c r="CV821" s="43"/>
      <c r="CX821" s="43"/>
      <c r="DB821" s="43"/>
      <c r="DD821" s="43"/>
    </row>
    <row r="822">
      <c r="N822" s="43"/>
      <c r="AJ822" s="43"/>
      <c r="AN822" s="43"/>
      <c r="AP822" s="43"/>
      <c r="AT822" s="43"/>
      <c r="AV822" s="43"/>
      <c r="AZ822" s="43"/>
      <c r="BB822" s="43"/>
      <c r="BF822" s="43"/>
      <c r="BH822" s="43"/>
      <c r="BL822" s="43"/>
      <c r="BN822" s="43"/>
      <c r="BR822" s="43"/>
      <c r="BT822" s="43"/>
      <c r="BX822" s="43"/>
      <c r="BZ822" s="43"/>
      <c r="CD822" s="43"/>
      <c r="CF822" s="43"/>
      <c r="CJ822" s="43"/>
      <c r="CL822" s="43"/>
      <c r="CP822" s="43"/>
      <c r="CR822" s="43"/>
      <c r="CV822" s="43"/>
      <c r="CX822" s="43"/>
      <c r="DB822" s="43"/>
      <c r="DD822" s="43"/>
    </row>
    <row r="823">
      <c r="N823" s="43"/>
      <c r="AJ823" s="43"/>
      <c r="AN823" s="43"/>
      <c r="AP823" s="43"/>
      <c r="AT823" s="43"/>
      <c r="AV823" s="43"/>
      <c r="AZ823" s="43"/>
      <c r="BB823" s="43"/>
      <c r="BF823" s="43"/>
      <c r="BH823" s="43"/>
      <c r="BL823" s="43"/>
      <c r="BN823" s="43"/>
      <c r="BR823" s="43"/>
      <c r="BT823" s="43"/>
      <c r="BX823" s="43"/>
      <c r="BZ823" s="43"/>
      <c r="CD823" s="43"/>
      <c r="CF823" s="43"/>
      <c r="CJ823" s="43"/>
      <c r="CL823" s="43"/>
      <c r="CP823" s="43"/>
      <c r="CR823" s="43"/>
      <c r="CV823" s="43"/>
      <c r="CX823" s="43"/>
      <c r="DB823" s="43"/>
      <c r="DD823" s="43"/>
    </row>
    <row r="824">
      <c r="N824" s="43"/>
      <c r="AJ824" s="43"/>
      <c r="AN824" s="43"/>
      <c r="AP824" s="43"/>
      <c r="AT824" s="43"/>
      <c r="AV824" s="43"/>
      <c r="AZ824" s="43"/>
      <c r="BB824" s="43"/>
      <c r="BF824" s="43"/>
      <c r="BH824" s="43"/>
      <c r="BL824" s="43"/>
      <c r="BN824" s="43"/>
      <c r="BR824" s="43"/>
      <c r="BT824" s="43"/>
      <c r="BX824" s="43"/>
      <c r="BZ824" s="43"/>
      <c r="CD824" s="43"/>
      <c r="CF824" s="43"/>
      <c r="CJ824" s="43"/>
      <c r="CL824" s="43"/>
      <c r="CP824" s="43"/>
      <c r="CR824" s="43"/>
      <c r="CV824" s="43"/>
      <c r="CX824" s="43"/>
      <c r="DB824" s="43"/>
      <c r="DD824" s="43"/>
    </row>
    <row r="825">
      <c r="N825" s="43"/>
      <c r="AJ825" s="43"/>
      <c r="AN825" s="43"/>
      <c r="AP825" s="43"/>
      <c r="AT825" s="43"/>
      <c r="AV825" s="43"/>
      <c r="AZ825" s="43"/>
      <c r="BB825" s="43"/>
      <c r="BF825" s="43"/>
      <c r="BH825" s="43"/>
      <c r="BL825" s="43"/>
      <c r="BN825" s="43"/>
      <c r="BR825" s="43"/>
      <c r="BT825" s="43"/>
      <c r="BX825" s="43"/>
      <c r="BZ825" s="43"/>
      <c r="CD825" s="43"/>
      <c r="CF825" s="43"/>
      <c r="CJ825" s="43"/>
      <c r="CL825" s="43"/>
      <c r="CP825" s="43"/>
      <c r="CR825" s="43"/>
      <c r="CV825" s="43"/>
      <c r="CX825" s="43"/>
      <c r="DB825" s="43"/>
      <c r="DD825" s="43"/>
    </row>
    <row r="826">
      <c r="N826" s="43"/>
      <c r="AJ826" s="43"/>
      <c r="AN826" s="43"/>
      <c r="AP826" s="43"/>
      <c r="AT826" s="43"/>
      <c r="AV826" s="43"/>
      <c r="AZ826" s="43"/>
      <c r="BB826" s="43"/>
      <c r="BF826" s="43"/>
      <c r="BH826" s="43"/>
      <c r="BL826" s="43"/>
      <c r="BN826" s="43"/>
      <c r="BR826" s="43"/>
      <c r="BT826" s="43"/>
      <c r="BX826" s="43"/>
      <c r="BZ826" s="43"/>
      <c r="CD826" s="43"/>
      <c r="CF826" s="43"/>
      <c r="CJ826" s="43"/>
      <c r="CL826" s="43"/>
      <c r="CP826" s="43"/>
      <c r="CR826" s="43"/>
      <c r="CV826" s="43"/>
      <c r="CX826" s="43"/>
      <c r="DB826" s="43"/>
      <c r="DD826" s="43"/>
    </row>
    <row r="827">
      <c r="N827" s="43"/>
      <c r="AJ827" s="43"/>
      <c r="AN827" s="43"/>
      <c r="AP827" s="43"/>
      <c r="AT827" s="43"/>
      <c r="AV827" s="43"/>
      <c r="AZ827" s="43"/>
      <c r="BB827" s="43"/>
      <c r="BF827" s="43"/>
      <c r="BH827" s="43"/>
      <c r="BL827" s="43"/>
      <c r="BN827" s="43"/>
      <c r="BR827" s="43"/>
      <c r="BT827" s="43"/>
      <c r="BX827" s="43"/>
      <c r="BZ827" s="43"/>
      <c r="CD827" s="43"/>
      <c r="CF827" s="43"/>
      <c r="CJ827" s="43"/>
      <c r="CL827" s="43"/>
      <c r="CP827" s="43"/>
      <c r="CR827" s="43"/>
      <c r="CV827" s="43"/>
      <c r="CX827" s="43"/>
      <c r="DB827" s="43"/>
      <c r="DD827" s="43"/>
    </row>
    <row r="828">
      <c r="N828" s="43"/>
      <c r="AJ828" s="43"/>
      <c r="AN828" s="43"/>
      <c r="AP828" s="43"/>
      <c r="AT828" s="43"/>
      <c r="AV828" s="43"/>
      <c r="AZ828" s="43"/>
      <c r="BB828" s="43"/>
      <c r="BF828" s="43"/>
      <c r="BH828" s="43"/>
      <c r="BL828" s="43"/>
      <c r="BN828" s="43"/>
      <c r="BR828" s="43"/>
      <c r="BT828" s="43"/>
      <c r="BX828" s="43"/>
      <c r="BZ828" s="43"/>
      <c r="CD828" s="43"/>
      <c r="CF828" s="43"/>
      <c r="CJ828" s="43"/>
      <c r="CL828" s="43"/>
      <c r="CP828" s="43"/>
      <c r="CR828" s="43"/>
      <c r="CV828" s="43"/>
      <c r="CX828" s="43"/>
      <c r="DB828" s="43"/>
      <c r="DD828" s="43"/>
    </row>
    <row r="829">
      <c r="N829" s="43"/>
      <c r="AJ829" s="43"/>
      <c r="AN829" s="43"/>
      <c r="AP829" s="43"/>
      <c r="AT829" s="43"/>
      <c r="AV829" s="43"/>
      <c r="AZ829" s="43"/>
      <c r="BB829" s="43"/>
      <c r="BF829" s="43"/>
      <c r="BH829" s="43"/>
      <c r="BL829" s="43"/>
      <c r="BN829" s="43"/>
      <c r="BR829" s="43"/>
      <c r="BT829" s="43"/>
      <c r="BX829" s="43"/>
      <c r="BZ829" s="43"/>
      <c r="CD829" s="43"/>
      <c r="CF829" s="43"/>
      <c r="CJ829" s="43"/>
      <c r="CL829" s="43"/>
      <c r="CP829" s="43"/>
      <c r="CR829" s="43"/>
      <c r="CV829" s="43"/>
      <c r="CX829" s="43"/>
      <c r="DB829" s="43"/>
      <c r="DD829" s="43"/>
    </row>
    <row r="830">
      <c r="N830" s="43"/>
      <c r="AJ830" s="43"/>
      <c r="AN830" s="43"/>
      <c r="AP830" s="43"/>
      <c r="AT830" s="43"/>
      <c r="AV830" s="43"/>
      <c r="AZ830" s="43"/>
      <c r="BB830" s="43"/>
      <c r="BF830" s="43"/>
      <c r="BH830" s="43"/>
      <c r="BL830" s="43"/>
      <c r="BN830" s="43"/>
      <c r="BR830" s="43"/>
      <c r="BT830" s="43"/>
      <c r="BX830" s="43"/>
      <c r="BZ830" s="43"/>
      <c r="CD830" s="43"/>
      <c r="CF830" s="43"/>
      <c r="CJ830" s="43"/>
      <c r="CL830" s="43"/>
      <c r="CP830" s="43"/>
      <c r="CR830" s="43"/>
      <c r="CV830" s="43"/>
      <c r="CX830" s="43"/>
      <c r="DB830" s="43"/>
      <c r="DD830" s="43"/>
    </row>
    <row r="831">
      <c r="N831" s="43"/>
      <c r="AJ831" s="43"/>
      <c r="AN831" s="43"/>
      <c r="AP831" s="43"/>
      <c r="AT831" s="43"/>
      <c r="AV831" s="43"/>
      <c r="AZ831" s="43"/>
      <c r="BB831" s="43"/>
      <c r="BF831" s="43"/>
      <c r="BH831" s="43"/>
      <c r="BL831" s="43"/>
      <c r="BN831" s="43"/>
      <c r="BR831" s="43"/>
      <c r="BT831" s="43"/>
      <c r="BX831" s="43"/>
      <c r="BZ831" s="43"/>
      <c r="CD831" s="43"/>
      <c r="CF831" s="43"/>
      <c r="CJ831" s="43"/>
      <c r="CL831" s="43"/>
      <c r="CP831" s="43"/>
      <c r="CR831" s="43"/>
      <c r="CV831" s="43"/>
      <c r="CX831" s="43"/>
      <c r="DB831" s="43"/>
      <c r="DD831" s="43"/>
    </row>
    <row r="832">
      <c r="N832" s="43"/>
      <c r="AJ832" s="43"/>
      <c r="AN832" s="43"/>
      <c r="AP832" s="43"/>
      <c r="AT832" s="43"/>
      <c r="AV832" s="43"/>
      <c r="AZ832" s="43"/>
      <c r="BB832" s="43"/>
      <c r="BF832" s="43"/>
      <c r="BH832" s="43"/>
      <c r="BL832" s="43"/>
      <c r="BN832" s="43"/>
      <c r="BR832" s="43"/>
      <c r="BT832" s="43"/>
      <c r="BX832" s="43"/>
      <c r="BZ832" s="43"/>
      <c r="CD832" s="43"/>
      <c r="CF832" s="43"/>
      <c r="CJ832" s="43"/>
      <c r="CL832" s="43"/>
      <c r="CP832" s="43"/>
      <c r="CR832" s="43"/>
      <c r="CV832" s="43"/>
      <c r="CX832" s="43"/>
      <c r="DB832" s="43"/>
      <c r="DD832" s="43"/>
    </row>
    <row r="833">
      <c r="N833" s="43"/>
      <c r="AJ833" s="43"/>
      <c r="AN833" s="43"/>
      <c r="AP833" s="43"/>
      <c r="AT833" s="43"/>
      <c r="AV833" s="43"/>
      <c r="AZ833" s="43"/>
      <c r="BB833" s="43"/>
      <c r="BF833" s="43"/>
      <c r="BH833" s="43"/>
      <c r="BL833" s="43"/>
      <c r="BN833" s="43"/>
      <c r="BR833" s="43"/>
      <c r="BT833" s="43"/>
      <c r="BX833" s="43"/>
      <c r="BZ833" s="43"/>
      <c r="CD833" s="43"/>
      <c r="CF833" s="43"/>
      <c r="CJ833" s="43"/>
      <c r="CL833" s="43"/>
      <c r="CP833" s="43"/>
      <c r="CR833" s="43"/>
      <c r="CV833" s="43"/>
      <c r="CX833" s="43"/>
      <c r="DB833" s="43"/>
      <c r="DD833" s="43"/>
    </row>
    <row r="834">
      <c r="N834" s="43"/>
      <c r="AJ834" s="43"/>
      <c r="AN834" s="43"/>
      <c r="AP834" s="43"/>
      <c r="AT834" s="43"/>
      <c r="AV834" s="43"/>
      <c r="AZ834" s="43"/>
      <c r="BB834" s="43"/>
      <c r="BF834" s="43"/>
      <c r="BH834" s="43"/>
      <c r="BL834" s="43"/>
      <c r="BN834" s="43"/>
      <c r="BR834" s="43"/>
      <c r="BT834" s="43"/>
      <c r="BX834" s="43"/>
      <c r="BZ834" s="43"/>
      <c r="CD834" s="43"/>
      <c r="CF834" s="43"/>
      <c r="CJ834" s="43"/>
      <c r="CL834" s="43"/>
      <c r="CP834" s="43"/>
      <c r="CR834" s="43"/>
      <c r="CV834" s="43"/>
      <c r="CX834" s="43"/>
      <c r="DB834" s="43"/>
      <c r="DD834" s="43"/>
    </row>
    <row r="835">
      <c r="N835" s="43"/>
      <c r="AJ835" s="43"/>
      <c r="AN835" s="43"/>
      <c r="AP835" s="43"/>
      <c r="AT835" s="43"/>
      <c r="AV835" s="43"/>
      <c r="AZ835" s="43"/>
      <c r="BB835" s="43"/>
      <c r="BF835" s="43"/>
      <c r="BH835" s="43"/>
      <c r="BL835" s="43"/>
      <c r="BN835" s="43"/>
      <c r="BR835" s="43"/>
      <c r="BT835" s="43"/>
      <c r="BX835" s="43"/>
      <c r="BZ835" s="43"/>
      <c r="CD835" s="43"/>
      <c r="CF835" s="43"/>
      <c r="CJ835" s="43"/>
      <c r="CL835" s="43"/>
      <c r="CP835" s="43"/>
      <c r="CR835" s="43"/>
      <c r="CV835" s="43"/>
      <c r="CX835" s="43"/>
      <c r="DB835" s="43"/>
      <c r="DD835" s="43"/>
    </row>
    <row r="836">
      <c r="N836" s="43"/>
      <c r="AJ836" s="43"/>
      <c r="AN836" s="43"/>
      <c r="AP836" s="43"/>
      <c r="AT836" s="43"/>
      <c r="AV836" s="43"/>
      <c r="AZ836" s="43"/>
      <c r="BB836" s="43"/>
      <c r="BF836" s="43"/>
      <c r="BH836" s="43"/>
      <c r="BL836" s="43"/>
      <c r="BN836" s="43"/>
      <c r="BR836" s="43"/>
      <c r="BT836" s="43"/>
      <c r="BX836" s="43"/>
      <c r="BZ836" s="43"/>
      <c r="CD836" s="43"/>
      <c r="CF836" s="43"/>
      <c r="CJ836" s="43"/>
      <c r="CL836" s="43"/>
      <c r="CP836" s="43"/>
      <c r="CR836" s="43"/>
      <c r="CV836" s="43"/>
      <c r="CX836" s="43"/>
      <c r="DB836" s="43"/>
      <c r="DD836" s="43"/>
    </row>
    <row r="837">
      <c r="N837" s="43"/>
      <c r="AJ837" s="43"/>
      <c r="AN837" s="43"/>
      <c r="AP837" s="43"/>
      <c r="AT837" s="43"/>
      <c r="AV837" s="43"/>
      <c r="AZ837" s="43"/>
      <c r="BB837" s="43"/>
      <c r="BF837" s="43"/>
      <c r="BH837" s="43"/>
      <c r="BL837" s="43"/>
      <c r="BN837" s="43"/>
      <c r="BR837" s="43"/>
      <c r="BT837" s="43"/>
      <c r="BX837" s="43"/>
      <c r="BZ837" s="43"/>
      <c r="CD837" s="43"/>
      <c r="CF837" s="43"/>
      <c r="CJ837" s="43"/>
      <c r="CL837" s="43"/>
      <c r="CP837" s="43"/>
      <c r="CR837" s="43"/>
      <c r="CV837" s="43"/>
      <c r="CX837" s="43"/>
      <c r="DB837" s="43"/>
      <c r="DD837" s="43"/>
    </row>
    <row r="838">
      <c r="N838" s="43"/>
      <c r="AJ838" s="43"/>
      <c r="AN838" s="43"/>
      <c r="AP838" s="43"/>
      <c r="AT838" s="43"/>
      <c r="AV838" s="43"/>
      <c r="AZ838" s="43"/>
      <c r="BB838" s="43"/>
      <c r="BF838" s="43"/>
      <c r="BH838" s="43"/>
      <c r="BL838" s="43"/>
      <c r="BN838" s="43"/>
      <c r="BR838" s="43"/>
      <c r="BT838" s="43"/>
      <c r="BX838" s="43"/>
      <c r="BZ838" s="43"/>
      <c r="CD838" s="43"/>
      <c r="CF838" s="43"/>
      <c r="CJ838" s="43"/>
      <c r="CL838" s="43"/>
      <c r="CP838" s="43"/>
      <c r="CR838" s="43"/>
      <c r="CV838" s="43"/>
      <c r="CX838" s="43"/>
      <c r="DB838" s="43"/>
      <c r="DD838" s="43"/>
    </row>
    <row r="839">
      <c r="N839" s="43"/>
      <c r="AJ839" s="43"/>
      <c r="AN839" s="43"/>
      <c r="AP839" s="43"/>
      <c r="AT839" s="43"/>
      <c r="AV839" s="43"/>
      <c r="AZ839" s="43"/>
      <c r="BB839" s="43"/>
      <c r="BF839" s="43"/>
      <c r="BH839" s="43"/>
      <c r="BL839" s="43"/>
      <c r="BN839" s="43"/>
      <c r="BR839" s="43"/>
      <c r="BT839" s="43"/>
      <c r="BX839" s="43"/>
      <c r="BZ839" s="43"/>
      <c r="CD839" s="43"/>
      <c r="CF839" s="43"/>
      <c r="CJ839" s="43"/>
      <c r="CL839" s="43"/>
      <c r="CP839" s="43"/>
      <c r="CR839" s="43"/>
      <c r="CV839" s="43"/>
      <c r="CX839" s="43"/>
      <c r="DB839" s="43"/>
      <c r="DD839" s="43"/>
    </row>
    <row r="840">
      <c r="N840" s="43"/>
      <c r="AJ840" s="43"/>
      <c r="AN840" s="43"/>
      <c r="AP840" s="43"/>
      <c r="AT840" s="43"/>
      <c r="AV840" s="43"/>
      <c r="AZ840" s="43"/>
      <c r="BB840" s="43"/>
      <c r="BF840" s="43"/>
      <c r="BH840" s="43"/>
      <c r="BL840" s="43"/>
      <c r="BN840" s="43"/>
      <c r="BR840" s="43"/>
      <c r="BT840" s="43"/>
      <c r="BX840" s="43"/>
      <c r="BZ840" s="43"/>
      <c r="CD840" s="43"/>
      <c r="CF840" s="43"/>
      <c r="CJ840" s="43"/>
      <c r="CL840" s="43"/>
      <c r="CP840" s="43"/>
      <c r="CR840" s="43"/>
      <c r="CV840" s="43"/>
      <c r="CX840" s="43"/>
      <c r="DB840" s="43"/>
      <c r="DD840" s="43"/>
    </row>
    <row r="841">
      <c r="N841" s="43"/>
      <c r="AJ841" s="43"/>
      <c r="AN841" s="43"/>
      <c r="AP841" s="43"/>
      <c r="AT841" s="43"/>
      <c r="AV841" s="43"/>
      <c r="AZ841" s="43"/>
      <c r="BB841" s="43"/>
      <c r="BF841" s="43"/>
      <c r="BH841" s="43"/>
      <c r="BL841" s="43"/>
      <c r="BN841" s="43"/>
      <c r="BR841" s="43"/>
      <c r="BT841" s="43"/>
      <c r="BX841" s="43"/>
      <c r="BZ841" s="43"/>
      <c r="CD841" s="43"/>
      <c r="CF841" s="43"/>
      <c r="CJ841" s="43"/>
      <c r="CL841" s="43"/>
      <c r="CP841" s="43"/>
      <c r="CR841" s="43"/>
      <c r="CV841" s="43"/>
      <c r="CX841" s="43"/>
      <c r="DB841" s="43"/>
      <c r="DD841" s="43"/>
    </row>
    <row r="842">
      <c r="N842" s="43"/>
      <c r="AJ842" s="43"/>
      <c r="AN842" s="43"/>
      <c r="AP842" s="43"/>
      <c r="AT842" s="43"/>
      <c r="AV842" s="43"/>
      <c r="AZ842" s="43"/>
      <c r="BB842" s="43"/>
      <c r="BF842" s="43"/>
      <c r="BH842" s="43"/>
      <c r="BL842" s="43"/>
      <c r="BN842" s="43"/>
      <c r="BR842" s="43"/>
      <c r="BT842" s="43"/>
      <c r="BX842" s="43"/>
      <c r="BZ842" s="43"/>
      <c r="CD842" s="43"/>
      <c r="CF842" s="43"/>
      <c r="CJ842" s="43"/>
      <c r="CL842" s="43"/>
      <c r="CP842" s="43"/>
      <c r="CR842" s="43"/>
      <c r="CV842" s="43"/>
      <c r="CX842" s="43"/>
      <c r="DB842" s="43"/>
      <c r="DD842" s="43"/>
    </row>
    <row r="843">
      <c r="N843" s="43"/>
      <c r="AJ843" s="43"/>
      <c r="AN843" s="43"/>
      <c r="AP843" s="43"/>
      <c r="AT843" s="43"/>
      <c r="AV843" s="43"/>
      <c r="AZ843" s="43"/>
      <c r="BB843" s="43"/>
      <c r="BF843" s="43"/>
      <c r="BH843" s="43"/>
      <c r="BL843" s="43"/>
      <c r="BN843" s="43"/>
      <c r="BR843" s="43"/>
      <c r="BT843" s="43"/>
      <c r="BX843" s="43"/>
      <c r="BZ843" s="43"/>
      <c r="CD843" s="43"/>
      <c r="CF843" s="43"/>
      <c r="CJ843" s="43"/>
      <c r="CL843" s="43"/>
      <c r="CP843" s="43"/>
      <c r="CR843" s="43"/>
      <c r="CV843" s="43"/>
      <c r="CX843" s="43"/>
      <c r="DB843" s="43"/>
      <c r="DD843" s="43"/>
    </row>
    <row r="844">
      <c r="N844" s="43"/>
      <c r="AJ844" s="43"/>
      <c r="AN844" s="43"/>
      <c r="AP844" s="43"/>
      <c r="AT844" s="43"/>
      <c r="AV844" s="43"/>
      <c r="AZ844" s="43"/>
      <c r="BB844" s="43"/>
      <c r="BF844" s="43"/>
      <c r="BH844" s="43"/>
      <c r="BL844" s="43"/>
      <c r="BN844" s="43"/>
      <c r="BR844" s="43"/>
      <c r="BT844" s="43"/>
      <c r="BX844" s="43"/>
      <c r="BZ844" s="43"/>
      <c r="CD844" s="43"/>
      <c r="CF844" s="43"/>
      <c r="CJ844" s="43"/>
      <c r="CL844" s="43"/>
      <c r="CP844" s="43"/>
      <c r="CR844" s="43"/>
      <c r="CV844" s="43"/>
      <c r="CX844" s="43"/>
      <c r="DB844" s="43"/>
      <c r="DD844" s="43"/>
    </row>
    <row r="845">
      <c r="N845" s="43"/>
      <c r="AJ845" s="43"/>
      <c r="AN845" s="43"/>
      <c r="AP845" s="43"/>
      <c r="AT845" s="43"/>
      <c r="AV845" s="43"/>
      <c r="AZ845" s="43"/>
      <c r="BB845" s="43"/>
      <c r="BF845" s="43"/>
      <c r="BH845" s="43"/>
      <c r="BL845" s="43"/>
      <c r="BN845" s="43"/>
      <c r="BR845" s="43"/>
      <c r="BT845" s="43"/>
      <c r="BX845" s="43"/>
      <c r="BZ845" s="43"/>
      <c r="CD845" s="43"/>
      <c r="CF845" s="43"/>
      <c r="CJ845" s="43"/>
      <c r="CL845" s="43"/>
      <c r="CP845" s="43"/>
      <c r="CR845" s="43"/>
      <c r="CV845" s="43"/>
      <c r="CX845" s="43"/>
      <c r="DB845" s="43"/>
      <c r="DD845" s="43"/>
    </row>
    <row r="846">
      <c r="N846" s="43"/>
      <c r="AJ846" s="43"/>
      <c r="AN846" s="43"/>
      <c r="AP846" s="43"/>
      <c r="AT846" s="43"/>
      <c r="AV846" s="43"/>
      <c r="AZ846" s="43"/>
      <c r="BB846" s="43"/>
      <c r="BF846" s="43"/>
      <c r="BH846" s="43"/>
      <c r="BL846" s="43"/>
      <c r="BN846" s="43"/>
      <c r="BR846" s="43"/>
      <c r="BT846" s="43"/>
      <c r="BX846" s="43"/>
      <c r="BZ846" s="43"/>
      <c r="CD846" s="43"/>
      <c r="CF846" s="43"/>
      <c r="CJ846" s="43"/>
      <c r="CL846" s="43"/>
      <c r="CP846" s="43"/>
      <c r="CR846" s="43"/>
      <c r="CV846" s="43"/>
      <c r="CX846" s="43"/>
      <c r="DB846" s="43"/>
      <c r="DD846" s="43"/>
    </row>
    <row r="847">
      <c r="N847" s="43"/>
      <c r="AJ847" s="43"/>
      <c r="AN847" s="43"/>
      <c r="AP847" s="43"/>
      <c r="AT847" s="43"/>
      <c r="AV847" s="43"/>
      <c r="AZ847" s="43"/>
      <c r="BB847" s="43"/>
      <c r="BF847" s="43"/>
      <c r="BH847" s="43"/>
      <c r="BL847" s="43"/>
      <c r="BN847" s="43"/>
      <c r="BR847" s="43"/>
      <c r="BT847" s="43"/>
      <c r="BX847" s="43"/>
      <c r="BZ847" s="43"/>
      <c r="CD847" s="43"/>
      <c r="CF847" s="43"/>
      <c r="CJ847" s="43"/>
      <c r="CL847" s="43"/>
      <c r="CP847" s="43"/>
      <c r="CR847" s="43"/>
      <c r="CV847" s="43"/>
      <c r="CX847" s="43"/>
      <c r="DB847" s="43"/>
      <c r="DD847" s="43"/>
    </row>
    <row r="848">
      <c r="N848" s="43"/>
      <c r="AJ848" s="43"/>
      <c r="AN848" s="43"/>
      <c r="AP848" s="43"/>
      <c r="AT848" s="43"/>
      <c r="AV848" s="43"/>
      <c r="AZ848" s="43"/>
      <c r="BB848" s="43"/>
      <c r="BF848" s="43"/>
      <c r="BH848" s="43"/>
      <c r="BL848" s="43"/>
      <c r="BN848" s="43"/>
      <c r="BR848" s="43"/>
      <c r="BT848" s="43"/>
      <c r="BX848" s="43"/>
      <c r="BZ848" s="43"/>
      <c r="CD848" s="43"/>
      <c r="CF848" s="43"/>
      <c r="CJ848" s="43"/>
      <c r="CL848" s="43"/>
      <c r="CP848" s="43"/>
      <c r="CR848" s="43"/>
      <c r="CV848" s="43"/>
      <c r="CX848" s="43"/>
      <c r="DB848" s="43"/>
      <c r="DD848" s="43"/>
    </row>
    <row r="849">
      <c r="N849" s="43"/>
      <c r="AJ849" s="43"/>
      <c r="AN849" s="43"/>
      <c r="AP849" s="43"/>
      <c r="AT849" s="43"/>
      <c r="AV849" s="43"/>
      <c r="AZ849" s="43"/>
      <c r="BB849" s="43"/>
      <c r="BF849" s="43"/>
      <c r="BH849" s="43"/>
      <c r="BL849" s="43"/>
      <c r="BN849" s="43"/>
      <c r="BR849" s="43"/>
      <c r="BT849" s="43"/>
      <c r="BX849" s="43"/>
      <c r="BZ849" s="43"/>
      <c r="CD849" s="43"/>
      <c r="CF849" s="43"/>
      <c r="CJ849" s="43"/>
      <c r="CL849" s="43"/>
      <c r="CP849" s="43"/>
      <c r="CR849" s="43"/>
      <c r="CV849" s="43"/>
      <c r="CX849" s="43"/>
      <c r="DB849" s="43"/>
      <c r="DD849" s="43"/>
    </row>
    <row r="850">
      <c r="N850" s="43"/>
      <c r="AJ850" s="43"/>
      <c r="AN850" s="43"/>
      <c r="AP850" s="43"/>
      <c r="AT850" s="43"/>
      <c r="AV850" s="43"/>
      <c r="AZ850" s="43"/>
      <c r="BB850" s="43"/>
      <c r="BF850" s="43"/>
      <c r="BH850" s="43"/>
      <c r="BL850" s="43"/>
      <c r="BN850" s="43"/>
      <c r="BR850" s="43"/>
      <c r="BT850" s="43"/>
      <c r="BX850" s="43"/>
      <c r="BZ850" s="43"/>
      <c r="CD850" s="43"/>
      <c r="CF850" s="43"/>
      <c r="CJ850" s="43"/>
      <c r="CL850" s="43"/>
      <c r="CP850" s="43"/>
      <c r="CR850" s="43"/>
      <c r="CV850" s="43"/>
      <c r="CX850" s="43"/>
      <c r="DB850" s="43"/>
      <c r="DD850" s="43"/>
    </row>
    <row r="851">
      <c r="N851" s="43"/>
      <c r="AJ851" s="43"/>
      <c r="AN851" s="43"/>
      <c r="AP851" s="43"/>
      <c r="AT851" s="43"/>
      <c r="AV851" s="43"/>
      <c r="AZ851" s="43"/>
      <c r="BB851" s="43"/>
      <c r="BF851" s="43"/>
      <c r="BH851" s="43"/>
      <c r="BL851" s="43"/>
      <c r="BN851" s="43"/>
      <c r="BR851" s="43"/>
      <c r="BT851" s="43"/>
      <c r="BX851" s="43"/>
      <c r="BZ851" s="43"/>
      <c r="CD851" s="43"/>
      <c r="CF851" s="43"/>
      <c r="CJ851" s="43"/>
      <c r="CL851" s="43"/>
      <c r="CP851" s="43"/>
      <c r="CR851" s="43"/>
      <c r="CV851" s="43"/>
      <c r="CX851" s="43"/>
      <c r="DB851" s="43"/>
      <c r="DD851" s="43"/>
    </row>
    <row r="852">
      <c r="N852" s="43"/>
      <c r="AJ852" s="43"/>
      <c r="AN852" s="43"/>
      <c r="AP852" s="43"/>
      <c r="AT852" s="43"/>
      <c r="AV852" s="43"/>
      <c r="AZ852" s="43"/>
      <c r="BB852" s="43"/>
      <c r="BF852" s="43"/>
      <c r="BH852" s="43"/>
      <c r="BL852" s="43"/>
      <c r="BN852" s="43"/>
      <c r="BR852" s="43"/>
      <c r="BT852" s="43"/>
      <c r="BX852" s="43"/>
      <c r="BZ852" s="43"/>
      <c r="CD852" s="43"/>
      <c r="CF852" s="43"/>
      <c r="CJ852" s="43"/>
      <c r="CL852" s="43"/>
      <c r="CP852" s="43"/>
      <c r="CR852" s="43"/>
      <c r="CV852" s="43"/>
      <c r="CX852" s="43"/>
      <c r="DB852" s="43"/>
      <c r="DD852" s="43"/>
    </row>
    <row r="853">
      <c r="N853" s="43"/>
      <c r="AJ853" s="43"/>
      <c r="AN853" s="43"/>
      <c r="AP853" s="43"/>
      <c r="AT853" s="43"/>
      <c r="AV853" s="43"/>
      <c r="AZ853" s="43"/>
      <c r="BB853" s="43"/>
      <c r="BF853" s="43"/>
      <c r="BH853" s="43"/>
      <c r="BL853" s="43"/>
      <c r="BN853" s="43"/>
      <c r="BR853" s="43"/>
      <c r="BT853" s="43"/>
      <c r="BX853" s="43"/>
      <c r="BZ853" s="43"/>
      <c r="CD853" s="43"/>
      <c r="CF853" s="43"/>
      <c r="CJ853" s="43"/>
      <c r="CL853" s="43"/>
      <c r="CP853" s="43"/>
      <c r="CR853" s="43"/>
      <c r="CV853" s="43"/>
      <c r="CX853" s="43"/>
      <c r="DB853" s="43"/>
      <c r="DD853" s="43"/>
    </row>
    <row r="854">
      <c r="N854" s="43"/>
      <c r="AJ854" s="43"/>
      <c r="AN854" s="43"/>
      <c r="AP854" s="43"/>
      <c r="AT854" s="43"/>
      <c r="AV854" s="43"/>
      <c r="AZ854" s="43"/>
      <c r="BB854" s="43"/>
      <c r="BF854" s="43"/>
      <c r="BH854" s="43"/>
      <c r="BL854" s="43"/>
      <c r="BN854" s="43"/>
      <c r="BR854" s="43"/>
      <c r="BT854" s="43"/>
      <c r="BX854" s="43"/>
      <c r="BZ854" s="43"/>
      <c r="CD854" s="43"/>
      <c r="CF854" s="43"/>
      <c r="CJ854" s="43"/>
      <c r="CL854" s="43"/>
      <c r="CP854" s="43"/>
      <c r="CR854" s="43"/>
      <c r="CV854" s="43"/>
      <c r="CX854" s="43"/>
      <c r="DB854" s="43"/>
      <c r="DD854" s="43"/>
    </row>
    <row r="855">
      <c r="N855" s="43"/>
      <c r="AJ855" s="43"/>
      <c r="AN855" s="43"/>
      <c r="AP855" s="43"/>
      <c r="AT855" s="43"/>
      <c r="AV855" s="43"/>
      <c r="AZ855" s="43"/>
      <c r="BB855" s="43"/>
      <c r="BF855" s="43"/>
      <c r="BH855" s="43"/>
      <c r="BL855" s="43"/>
      <c r="BN855" s="43"/>
      <c r="BR855" s="43"/>
      <c r="BT855" s="43"/>
      <c r="BX855" s="43"/>
      <c r="BZ855" s="43"/>
      <c r="CD855" s="43"/>
      <c r="CF855" s="43"/>
      <c r="CJ855" s="43"/>
      <c r="CL855" s="43"/>
      <c r="CP855" s="43"/>
      <c r="CR855" s="43"/>
      <c r="CV855" s="43"/>
      <c r="CX855" s="43"/>
      <c r="DB855" s="43"/>
      <c r="DD855" s="43"/>
    </row>
    <row r="856">
      <c r="N856" s="43"/>
      <c r="AJ856" s="43"/>
      <c r="AN856" s="43"/>
      <c r="AP856" s="43"/>
      <c r="AT856" s="43"/>
      <c r="AV856" s="43"/>
      <c r="AZ856" s="43"/>
      <c r="BB856" s="43"/>
      <c r="BF856" s="43"/>
      <c r="BH856" s="43"/>
      <c r="BL856" s="43"/>
      <c r="BN856" s="43"/>
      <c r="BR856" s="43"/>
      <c r="BT856" s="43"/>
      <c r="BX856" s="43"/>
      <c r="BZ856" s="43"/>
      <c r="CD856" s="43"/>
      <c r="CF856" s="43"/>
      <c r="CJ856" s="43"/>
      <c r="CL856" s="43"/>
      <c r="CP856" s="43"/>
      <c r="CR856" s="43"/>
      <c r="CV856" s="43"/>
      <c r="CX856" s="43"/>
      <c r="DB856" s="43"/>
      <c r="DD856" s="43"/>
    </row>
    <row r="857">
      <c r="N857" s="43"/>
      <c r="AJ857" s="43"/>
      <c r="AN857" s="43"/>
      <c r="AP857" s="43"/>
      <c r="AT857" s="43"/>
      <c r="AV857" s="43"/>
      <c r="AZ857" s="43"/>
      <c r="BB857" s="43"/>
      <c r="BF857" s="43"/>
      <c r="BH857" s="43"/>
      <c r="BL857" s="43"/>
      <c r="BN857" s="43"/>
      <c r="BR857" s="43"/>
      <c r="BT857" s="43"/>
      <c r="BX857" s="43"/>
      <c r="BZ857" s="43"/>
      <c r="CD857" s="43"/>
      <c r="CF857" s="43"/>
      <c r="CJ857" s="43"/>
      <c r="CL857" s="43"/>
      <c r="CP857" s="43"/>
      <c r="CR857" s="43"/>
      <c r="CV857" s="43"/>
      <c r="CX857" s="43"/>
      <c r="DB857" s="43"/>
      <c r="DD857" s="43"/>
    </row>
    <row r="858">
      <c r="N858" s="43"/>
      <c r="AJ858" s="43"/>
      <c r="AN858" s="43"/>
      <c r="AP858" s="43"/>
      <c r="AT858" s="43"/>
      <c r="AV858" s="43"/>
      <c r="AZ858" s="43"/>
      <c r="BB858" s="43"/>
      <c r="BF858" s="43"/>
      <c r="BH858" s="43"/>
      <c r="BL858" s="43"/>
      <c r="BN858" s="43"/>
      <c r="BR858" s="43"/>
      <c r="BT858" s="43"/>
      <c r="BX858" s="43"/>
      <c r="BZ858" s="43"/>
      <c r="CD858" s="43"/>
      <c r="CF858" s="43"/>
      <c r="CJ858" s="43"/>
      <c r="CL858" s="43"/>
      <c r="CP858" s="43"/>
      <c r="CR858" s="43"/>
      <c r="CV858" s="43"/>
      <c r="CX858" s="43"/>
      <c r="DB858" s="43"/>
      <c r="DD858" s="43"/>
    </row>
    <row r="859">
      <c r="N859" s="43"/>
      <c r="AJ859" s="43"/>
      <c r="AN859" s="43"/>
      <c r="AP859" s="43"/>
      <c r="AT859" s="43"/>
      <c r="AV859" s="43"/>
      <c r="AZ859" s="43"/>
      <c r="BB859" s="43"/>
      <c r="BF859" s="43"/>
      <c r="BH859" s="43"/>
      <c r="BL859" s="43"/>
      <c r="BN859" s="43"/>
      <c r="BR859" s="43"/>
      <c r="BT859" s="43"/>
      <c r="BX859" s="43"/>
      <c r="BZ859" s="43"/>
      <c r="CD859" s="43"/>
      <c r="CF859" s="43"/>
      <c r="CJ859" s="43"/>
      <c r="CL859" s="43"/>
      <c r="CP859" s="43"/>
      <c r="CR859" s="43"/>
      <c r="CV859" s="43"/>
      <c r="CX859" s="43"/>
      <c r="DB859" s="43"/>
      <c r="DD859" s="43"/>
    </row>
    <row r="860">
      <c r="N860" s="43"/>
      <c r="AJ860" s="43"/>
      <c r="AN860" s="43"/>
      <c r="AP860" s="43"/>
      <c r="AT860" s="43"/>
      <c r="AV860" s="43"/>
      <c r="AZ860" s="43"/>
      <c r="BB860" s="43"/>
      <c r="BF860" s="43"/>
      <c r="BH860" s="43"/>
      <c r="BL860" s="43"/>
      <c r="BN860" s="43"/>
      <c r="BR860" s="43"/>
      <c r="BT860" s="43"/>
      <c r="BX860" s="43"/>
      <c r="BZ860" s="43"/>
      <c r="CD860" s="43"/>
      <c r="CF860" s="43"/>
      <c r="CJ860" s="43"/>
      <c r="CL860" s="43"/>
      <c r="CP860" s="43"/>
      <c r="CR860" s="43"/>
      <c r="CV860" s="43"/>
      <c r="CX860" s="43"/>
      <c r="DB860" s="43"/>
      <c r="DD860" s="43"/>
    </row>
    <row r="861">
      <c r="N861" s="43"/>
      <c r="AJ861" s="43"/>
      <c r="AN861" s="43"/>
      <c r="AP861" s="43"/>
      <c r="AT861" s="43"/>
      <c r="AV861" s="43"/>
      <c r="AZ861" s="43"/>
      <c r="BB861" s="43"/>
      <c r="BF861" s="43"/>
      <c r="BH861" s="43"/>
      <c r="BL861" s="43"/>
      <c r="BN861" s="43"/>
      <c r="BR861" s="43"/>
      <c r="BT861" s="43"/>
      <c r="BX861" s="43"/>
      <c r="BZ861" s="43"/>
      <c r="CD861" s="43"/>
      <c r="CF861" s="43"/>
      <c r="CJ861" s="43"/>
      <c r="CL861" s="43"/>
      <c r="CP861" s="43"/>
      <c r="CR861" s="43"/>
      <c r="CV861" s="43"/>
      <c r="CX861" s="43"/>
      <c r="DB861" s="43"/>
      <c r="DD861" s="43"/>
    </row>
    <row r="862">
      <c r="N862" s="43"/>
      <c r="AJ862" s="43"/>
      <c r="AN862" s="43"/>
      <c r="AP862" s="43"/>
      <c r="AT862" s="43"/>
      <c r="AV862" s="43"/>
      <c r="AZ862" s="43"/>
      <c r="BB862" s="43"/>
      <c r="BF862" s="43"/>
      <c r="BH862" s="43"/>
      <c r="BL862" s="43"/>
      <c r="BN862" s="43"/>
      <c r="BR862" s="43"/>
      <c r="BT862" s="43"/>
      <c r="BX862" s="43"/>
      <c r="BZ862" s="43"/>
      <c r="CD862" s="43"/>
      <c r="CF862" s="43"/>
      <c r="CJ862" s="43"/>
      <c r="CL862" s="43"/>
      <c r="CP862" s="43"/>
      <c r="CR862" s="43"/>
      <c r="CV862" s="43"/>
      <c r="CX862" s="43"/>
      <c r="DB862" s="43"/>
      <c r="DD862" s="43"/>
    </row>
    <row r="863">
      <c r="N863" s="43"/>
      <c r="AJ863" s="43"/>
      <c r="AN863" s="43"/>
      <c r="AP863" s="43"/>
      <c r="AT863" s="43"/>
      <c r="AV863" s="43"/>
      <c r="AZ863" s="43"/>
      <c r="BB863" s="43"/>
      <c r="BF863" s="43"/>
      <c r="BH863" s="43"/>
      <c r="BL863" s="43"/>
      <c r="BN863" s="43"/>
      <c r="BR863" s="43"/>
      <c r="BT863" s="43"/>
      <c r="BX863" s="43"/>
      <c r="BZ863" s="43"/>
      <c r="CD863" s="43"/>
      <c r="CF863" s="43"/>
      <c r="CJ863" s="43"/>
      <c r="CL863" s="43"/>
      <c r="CP863" s="43"/>
      <c r="CR863" s="43"/>
      <c r="CV863" s="43"/>
      <c r="CX863" s="43"/>
      <c r="DB863" s="43"/>
      <c r="DD863" s="43"/>
    </row>
    <row r="864">
      <c r="N864" s="43"/>
      <c r="AJ864" s="43"/>
      <c r="AN864" s="43"/>
      <c r="AP864" s="43"/>
      <c r="AT864" s="43"/>
      <c r="AV864" s="43"/>
      <c r="AZ864" s="43"/>
      <c r="BB864" s="43"/>
      <c r="BF864" s="43"/>
      <c r="BH864" s="43"/>
      <c r="BL864" s="43"/>
      <c r="BN864" s="43"/>
      <c r="BR864" s="43"/>
      <c r="BT864" s="43"/>
      <c r="BX864" s="43"/>
      <c r="BZ864" s="43"/>
      <c r="CD864" s="43"/>
      <c r="CF864" s="43"/>
      <c r="CJ864" s="43"/>
      <c r="CL864" s="43"/>
      <c r="CP864" s="43"/>
      <c r="CR864" s="43"/>
      <c r="CV864" s="43"/>
      <c r="CX864" s="43"/>
      <c r="DB864" s="43"/>
      <c r="DD864" s="43"/>
    </row>
    <row r="865">
      <c r="N865" s="43"/>
      <c r="AJ865" s="43"/>
      <c r="AN865" s="43"/>
      <c r="AP865" s="43"/>
      <c r="AT865" s="43"/>
      <c r="AV865" s="43"/>
      <c r="AZ865" s="43"/>
      <c r="BB865" s="43"/>
      <c r="BF865" s="43"/>
      <c r="BH865" s="43"/>
      <c r="BL865" s="43"/>
      <c r="BN865" s="43"/>
      <c r="BR865" s="43"/>
      <c r="BT865" s="43"/>
      <c r="BX865" s="43"/>
      <c r="BZ865" s="43"/>
      <c r="CD865" s="43"/>
      <c r="CF865" s="43"/>
      <c r="CJ865" s="43"/>
      <c r="CL865" s="43"/>
      <c r="CP865" s="43"/>
      <c r="CR865" s="43"/>
      <c r="CV865" s="43"/>
      <c r="CX865" s="43"/>
      <c r="DB865" s="43"/>
      <c r="DD865" s="43"/>
    </row>
    <row r="866">
      <c r="N866" s="43"/>
      <c r="AJ866" s="43"/>
      <c r="AN866" s="43"/>
      <c r="AP866" s="43"/>
      <c r="AT866" s="43"/>
      <c r="AV866" s="43"/>
      <c r="AZ866" s="43"/>
      <c r="BB866" s="43"/>
      <c r="BF866" s="43"/>
      <c r="BH866" s="43"/>
      <c r="BL866" s="43"/>
      <c r="BN866" s="43"/>
      <c r="BR866" s="43"/>
      <c r="BT866" s="43"/>
      <c r="BX866" s="43"/>
      <c r="BZ866" s="43"/>
      <c r="CD866" s="43"/>
      <c r="CF866" s="43"/>
      <c r="CJ866" s="43"/>
      <c r="CL866" s="43"/>
      <c r="CP866" s="43"/>
      <c r="CR866" s="43"/>
      <c r="CV866" s="43"/>
      <c r="CX866" s="43"/>
      <c r="DB866" s="43"/>
      <c r="DD866" s="43"/>
    </row>
    <row r="867">
      <c r="N867" s="43"/>
      <c r="AJ867" s="43"/>
      <c r="AN867" s="43"/>
      <c r="AP867" s="43"/>
      <c r="AT867" s="43"/>
      <c r="AV867" s="43"/>
      <c r="AZ867" s="43"/>
      <c r="BB867" s="43"/>
      <c r="BF867" s="43"/>
      <c r="BH867" s="43"/>
      <c r="BL867" s="43"/>
      <c r="BN867" s="43"/>
      <c r="BR867" s="43"/>
      <c r="BT867" s="43"/>
      <c r="BX867" s="43"/>
      <c r="BZ867" s="43"/>
      <c r="CD867" s="43"/>
      <c r="CF867" s="43"/>
      <c r="CJ867" s="43"/>
      <c r="CL867" s="43"/>
      <c r="CP867" s="43"/>
      <c r="CR867" s="43"/>
      <c r="CV867" s="43"/>
      <c r="CX867" s="43"/>
      <c r="DB867" s="43"/>
      <c r="DD867" s="43"/>
    </row>
    <row r="868">
      <c r="N868" s="43"/>
      <c r="AJ868" s="43"/>
      <c r="AN868" s="43"/>
      <c r="AP868" s="43"/>
      <c r="AT868" s="43"/>
      <c r="AV868" s="43"/>
      <c r="AZ868" s="43"/>
      <c r="BB868" s="43"/>
      <c r="BF868" s="43"/>
      <c r="BH868" s="43"/>
      <c r="BL868" s="43"/>
      <c r="BN868" s="43"/>
      <c r="BR868" s="43"/>
      <c r="BT868" s="43"/>
      <c r="BX868" s="43"/>
      <c r="BZ868" s="43"/>
      <c r="CD868" s="43"/>
      <c r="CF868" s="43"/>
      <c r="CJ868" s="43"/>
      <c r="CL868" s="43"/>
      <c r="CP868" s="43"/>
      <c r="CR868" s="43"/>
      <c r="CV868" s="43"/>
      <c r="CX868" s="43"/>
      <c r="DB868" s="43"/>
      <c r="DD868" s="43"/>
    </row>
    <row r="869">
      <c r="N869" s="43"/>
      <c r="AJ869" s="43"/>
      <c r="AN869" s="43"/>
      <c r="AP869" s="43"/>
      <c r="AT869" s="43"/>
      <c r="AV869" s="43"/>
      <c r="AZ869" s="43"/>
      <c r="BB869" s="43"/>
      <c r="BF869" s="43"/>
      <c r="BH869" s="43"/>
      <c r="BL869" s="43"/>
      <c r="BN869" s="43"/>
      <c r="BR869" s="43"/>
      <c r="BT869" s="43"/>
      <c r="BX869" s="43"/>
      <c r="BZ869" s="43"/>
      <c r="CD869" s="43"/>
      <c r="CF869" s="43"/>
      <c r="CJ869" s="43"/>
      <c r="CL869" s="43"/>
      <c r="CP869" s="43"/>
      <c r="CR869" s="43"/>
      <c r="CV869" s="43"/>
      <c r="CX869" s="43"/>
      <c r="DB869" s="43"/>
      <c r="DD869" s="43"/>
    </row>
    <row r="870">
      <c r="N870" s="43"/>
      <c r="AJ870" s="43"/>
      <c r="AN870" s="43"/>
      <c r="AP870" s="43"/>
      <c r="AT870" s="43"/>
      <c r="AV870" s="43"/>
      <c r="AZ870" s="43"/>
      <c r="BB870" s="43"/>
      <c r="BF870" s="43"/>
      <c r="BH870" s="43"/>
      <c r="BL870" s="43"/>
      <c r="BN870" s="43"/>
      <c r="BR870" s="43"/>
      <c r="BT870" s="43"/>
      <c r="BX870" s="43"/>
      <c r="BZ870" s="43"/>
      <c r="CD870" s="43"/>
      <c r="CF870" s="43"/>
      <c r="CJ870" s="43"/>
      <c r="CL870" s="43"/>
      <c r="CP870" s="43"/>
      <c r="CR870" s="43"/>
      <c r="CV870" s="43"/>
      <c r="CX870" s="43"/>
      <c r="DB870" s="43"/>
      <c r="DD870" s="43"/>
    </row>
    <row r="871">
      <c r="N871" s="43"/>
      <c r="AJ871" s="43"/>
      <c r="AN871" s="43"/>
      <c r="AP871" s="43"/>
      <c r="AT871" s="43"/>
      <c r="AV871" s="43"/>
      <c r="AZ871" s="43"/>
      <c r="BB871" s="43"/>
      <c r="BF871" s="43"/>
      <c r="BH871" s="43"/>
      <c r="BL871" s="43"/>
      <c r="BN871" s="43"/>
      <c r="BR871" s="43"/>
      <c r="BT871" s="43"/>
      <c r="BX871" s="43"/>
      <c r="BZ871" s="43"/>
      <c r="CD871" s="43"/>
      <c r="CF871" s="43"/>
      <c r="CJ871" s="43"/>
      <c r="CL871" s="43"/>
      <c r="CP871" s="43"/>
      <c r="CR871" s="43"/>
      <c r="CV871" s="43"/>
      <c r="CX871" s="43"/>
      <c r="DB871" s="43"/>
      <c r="DD871" s="43"/>
    </row>
    <row r="872">
      <c r="N872" s="43"/>
      <c r="AJ872" s="43"/>
      <c r="AN872" s="43"/>
      <c r="AP872" s="43"/>
      <c r="AT872" s="43"/>
      <c r="AV872" s="43"/>
      <c r="AZ872" s="43"/>
      <c r="BB872" s="43"/>
      <c r="BF872" s="43"/>
      <c r="BH872" s="43"/>
      <c r="BL872" s="43"/>
      <c r="BN872" s="43"/>
      <c r="BR872" s="43"/>
      <c r="BT872" s="43"/>
      <c r="BX872" s="43"/>
      <c r="BZ872" s="43"/>
      <c r="CD872" s="43"/>
      <c r="CF872" s="43"/>
      <c r="CJ872" s="43"/>
      <c r="CL872" s="43"/>
      <c r="CP872" s="43"/>
      <c r="CR872" s="43"/>
      <c r="CV872" s="43"/>
      <c r="CX872" s="43"/>
      <c r="DB872" s="43"/>
      <c r="DD872" s="43"/>
    </row>
    <row r="873">
      <c r="N873" s="43"/>
      <c r="AJ873" s="43"/>
      <c r="AN873" s="43"/>
      <c r="AP873" s="43"/>
      <c r="AT873" s="43"/>
      <c r="AV873" s="43"/>
      <c r="AZ873" s="43"/>
      <c r="BB873" s="43"/>
      <c r="BF873" s="43"/>
      <c r="BH873" s="43"/>
      <c r="BL873" s="43"/>
      <c r="BN873" s="43"/>
      <c r="BR873" s="43"/>
      <c r="BT873" s="43"/>
      <c r="BX873" s="43"/>
      <c r="BZ873" s="43"/>
      <c r="CD873" s="43"/>
      <c r="CF873" s="43"/>
      <c r="CJ873" s="43"/>
      <c r="CL873" s="43"/>
      <c r="CP873" s="43"/>
      <c r="CR873" s="43"/>
      <c r="CV873" s="43"/>
      <c r="CX873" s="43"/>
      <c r="DB873" s="43"/>
      <c r="DD873" s="43"/>
    </row>
    <row r="874">
      <c r="N874" s="43"/>
      <c r="AJ874" s="43"/>
      <c r="AN874" s="43"/>
      <c r="AP874" s="43"/>
      <c r="AT874" s="43"/>
      <c r="AV874" s="43"/>
      <c r="AZ874" s="43"/>
      <c r="BB874" s="43"/>
      <c r="BF874" s="43"/>
      <c r="BH874" s="43"/>
      <c r="BL874" s="43"/>
      <c r="BN874" s="43"/>
      <c r="BR874" s="43"/>
      <c r="BT874" s="43"/>
      <c r="BX874" s="43"/>
      <c r="BZ874" s="43"/>
      <c r="CD874" s="43"/>
      <c r="CF874" s="43"/>
      <c r="CJ874" s="43"/>
      <c r="CL874" s="43"/>
      <c r="CP874" s="43"/>
      <c r="CR874" s="43"/>
      <c r="CV874" s="43"/>
      <c r="CX874" s="43"/>
      <c r="DB874" s="43"/>
      <c r="DD874" s="43"/>
    </row>
    <row r="875">
      <c r="N875" s="43"/>
      <c r="AJ875" s="43"/>
      <c r="AN875" s="43"/>
      <c r="AP875" s="43"/>
      <c r="AT875" s="43"/>
      <c r="AV875" s="43"/>
      <c r="AZ875" s="43"/>
      <c r="BB875" s="43"/>
      <c r="BF875" s="43"/>
      <c r="BH875" s="43"/>
      <c r="BL875" s="43"/>
      <c r="BN875" s="43"/>
      <c r="BR875" s="43"/>
      <c r="BT875" s="43"/>
      <c r="BX875" s="43"/>
      <c r="BZ875" s="43"/>
      <c r="CD875" s="43"/>
      <c r="CF875" s="43"/>
      <c r="CJ875" s="43"/>
      <c r="CL875" s="43"/>
      <c r="CP875" s="43"/>
      <c r="CR875" s="43"/>
      <c r="CV875" s="43"/>
      <c r="CX875" s="43"/>
      <c r="DB875" s="43"/>
      <c r="DD875" s="43"/>
    </row>
    <row r="876">
      <c r="N876" s="43"/>
      <c r="AJ876" s="43"/>
      <c r="AN876" s="43"/>
      <c r="AP876" s="43"/>
      <c r="AT876" s="43"/>
      <c r="AV876" s="43"/>
      <c r="AZ876" s="43"/>
      <c r="BB876" s="43"/>
      <c r="BF876" s="43"/>
      <c r="BH876" s="43"/>
      <c r="BL876" s="43"/>
      <c r="BN876" s="43"/>
      <c r="BR876" s="43"/>
      <c r="BT876" s="43"/>
      <c r="BX876" s="43"/>
      <c r="BZ876" s="43"/>
      <c r="CD876" s="43"/>
      <c r="CF876" s="43"/>
      <c r="CJ876" s="43"/>
      <c r="CL876" s="43"/>
      <c r="CP876" s="43"/>
      <c r="CR876" s="43"/>
      <c r="CV876" s="43"/>
      <c r="CX876" s="43"/>
      <c r="DB876" s="43"/>
      <c r="DD876" s="43"/>
    </row>
    <row r="877">
      <c r="N877" s="43"/>
      <c r="AJ877" s="43"/>
      <c r="AN877" s="43"/>
      <c r="AP877" s="43"/>
      <c r="AT877" s="43"/>
      <c r="AV877" s="43"/>
      <c r="AZ877" s="43"/>
      <c r="BB877" s="43"/>
      <c r="BF877" s="43"/>
      <c r="BH877" s="43"/>
      <c r="BL877" s="43"/>
      <c r="BN877" s="43"/>
      <c r="BR877" s="43"/>
      <c r="BT877" s="43"/>
      <c r="BX877" s="43"/>
      <c r="BZ877" s="43"/>
      <c r="CD877" s="43"/>
      <c r="CF877" s="43"/>
      <c r="CJ877" s="43"/>
      <c r="CL877" s="43"/>
      <c r="CP877" s="43"/>
      <c r="CR877" s="43"/>
      <c r="CV877" s="43"/>
      <c r="CX877" s="43"/>
      <c r="DB877" s="43"/>
      <c r="DD877" s="43"/>
    </row>
    <row r="878">
      <c r="N878" s="43"/>
      <c r="AJ878" s="43"/>
      <c r="AN878" s="43"/>
      <c r="AP878" s="43"/>
      <c r="AT878" s="43"/>
      <c r="AV878" s="43"/>
      <c r="AZ878" s="43"/>
      <c r="BB878" s="43"/>
      <c r="BF878" s="43"/>
      <c r="BH878" s="43"/>
      <c r="BL878" s="43"/>
      <c r="BN878" s="43"/>
      <c r="BR878" s="43"/>
      <c r="BT878" s="43"/>
      <c r="BX878" s="43"/>
      <c r="BZ878" s="43"/>
      <c r="CD878" s="43"/>
      <c r="CF878" s="43"/>
      <c r="CJ878" s="43"/>
      <c r="CL878" s="43"/>
      <c r="CP878" s="43"/>
      <c r="CR878" s="43"/>
      <c r="CV878" s="43"/>
      <c r="CX878" s="43"/>
      <c r="DB878" s="43"/>
      <c r="DD878" s="43"/>
    </row>
    <row r="879">
      <c r="N879" s="43"/>
      <c r="AJ879" s="43"/>
      <c r="AN879" s="43"/>
      <c r="AP879" s="43"/>
      <c r="AT879" s="43"/>
      <c r="AV879" s="43"/>
      <c r="AZ879" s="43"/>
      <c r="BB879" s="43"/>
      <c r="BF879" s="43"/>
      <c r="BH879" s="43"/>
      <c r="BL879" s="43"/>
      <c r="BN879" s="43"/>
      <c r="BR879" s="43"/>
      <c r="BT879" s="43"/>
      <c r="BX879" s="43"/>
      <c r="BZ879" s="43"/>
      <c r="CD879" s="43"/>
      <c r="CF879" s="43"/>
      <c r="CJ879" s="43"/>
      <c r="CL879" s="43"/>
      <c r="CP879" s="43"/>
      <c r="CR879" s="43"/>
      <c r="CV879" s="43"/>
      <c r="CX879" s="43"/>
      <c r="DB879" s="43"/>
      <c r="DD879" s="43"/>
    </row>
    <row r="880">
      <c r="N880" s="43"/>
      <c r="AJ880" s="43"/>
      <c r="AN880" s="43"/>
      <c r="AP880" s="43"/>
      <c r="AT880" s="43"/>
      <c r="AV880" s="43"/>
      <c r="AZ880" s="43"/>
      <c r="BB880" s="43"/>
      <c r="BF880" s="43"/>
      <c r="BH880" s="43"/>
      <c r="BL880" s="43"/>
      <c r="BN880" s="43"/>
      <c r="BR880" s="43"/>
      <c r="BT880" s="43"/>
      <c r="BX880" s="43"/>
      <c r="BZ880" s="43"/>
      <c r="CD880" s="43"/>
      <c r="CF880" s="43"/>
      <c r="CJ880" s="43"/>
      <c r="CL880" s="43"/>
      <c r="CP880" s="43"/>
      <c r="CR880" s="43"/>
      <c r="CV880" s="43"/>
      <c r="CX880" s="43"/>
      <c r="DB880" s="43"/>
      <c r="DD880" s="43"/>
    </row>
    <row r="881">
      <c r="N881" s="43"/>
      <c r="AJ881" s="43"/>
      <c r="AN881" s="43"/>
      <c r="AP881" s="43"/>
      <c r="AT881" s="43"/>
      <c r="AV881" s="43"/>
      <c r="AZ881" s="43"/>
      <c r="BB881" s="43"/>
      <c r="BF881" s="43"/>
      <c r="BH881" s="43"/>
      <c r="BL881" s="43"/>
      <c r="BN881" s="43"/>
      <c r="BR881" s="43"/>
      <c r="BT881" s="43"/>
      <c r="BX881" s="43"/>
      <c r="BZ881" s="43"/>
      <c r="CD881" s="43"/>
      <c r="CF881" s="43"/>
      <c r="CJ881" s="43"/>
      <c r="CL881" s="43"/>
      <c r="CP881" s="43"/>
      <c r="CR881" s="43"/>
      <c r="CV881" s="43"/>
      <c r="CX881" s="43"/>
      <c r="DB881" s="43"/>
      <c r="DD881" s="43"/>
    </row>
    <row r="882">
      <c r="N882" s="43"/>
      <c r="AJ882" s="43"/>
      <c r="AN882" s="43"/>
      <c r="AP882" s="43"/>
      <c r="AT882" s="43"/>
      <c r="AV882" s="43"/>
      <c r="AZ882" s="43"/>
      <c r="BB882" s="43"/>
      <c r="BF882" s="43"/>
      <c r="BH882" s="43"/>
      <c r="BL882" s="43"/>
      <c r="BN882" s="43"/>
      <c r="BR882" s="43"/>
      <c r="BT882" s="43"/>
      <c r="BX882" s="43"/>
      <c r="BZ882" s="43"/>
      <c r="CD882" s="43"/>
      <c r="CF882" s="43"/>
      <c r="CJ882" s="43"/>
      <c r="CL882" s="43"/>
      <c r="CP882" s="43"/>
      <c r="CR882" s="43"/>
      <c r="CV882" s="43"/>
      <c r="CX882" s="43"/>
      <c r="DB882" s="43"/>
      <c r="DD882" s="43"/>
    </row>
    <row r="883">
      <c r="N883" s="43"/>
      <c r="AJ883" s="43"/>
      <c r="AN883" s="43"/>
      <c r="AP883" s="43"/>
      <c r="AT883" s="43"/>
      <c r="AV883" s="43"/>
      <c r="AZ883" s="43"/>
      <c r="BB883" s="43"/>
      <c r="BF883" s="43"/>
      <c r="BH883" s="43"/>
      <c r="BL883" s="43"/>
      <c r="BN883" s="43"/>
      <c r="BR883" s="43"/>
      <c r="BT883" s="43"/>
      <c r="BX883" s="43"/>
      <c r="BZ883" s="43"/>
      <c r="CD883" s="43"/>
      <c r="CF883" s="43"/>
      <c r="CJ883" s="43"/>
      <c r="CL883" s="43"/>
      <c r="CP883" s="43"/>
      <c r="CR883" s="43"/>
      <c r="CV883" s="43"/>
      <c r="CX883" s="43"/>
      <c r="DB883" s="43"/>
      <c r="DD883" s="43"/>
    </row>
    <row r="884">
      <c r="N884" s="43"/>
      <c r="AJ884" s="43"/>
      <c r="AN884" s="43"/>
      <c r="AP884" s="43"/>
      <c r="AT884" s="43"/>
      <c r="AV884" s="43"/>
      <c r="AZ884" s="43"/>
      <c r="BB884" s="43"/>
      <c r="BF884" s="43"/>
      <c r="BH884" s="43"/>
      <c r="BL884" s="43"/>
      <c r="BN884" s="43"/>
      <c r="BR884" s="43"/>
      <c r="BT884" s="43"/>
      <c r="BX884" s="43"/>
      <c r="BZ884" s="43"/>
      <c r="CD884" s="43"/>
      <c r="CF884" s="43"/>
      <c r="CJ884" s="43"/>
      <c r="CL884" s="43"/>
      <c r="CP884" s="43"/>
      <c r="CR884" s="43"/>
      <c r="CV884" s="43"/>
      <c r="CX884" s="43"/>
      <c r="DB884" s="43"/>
      <c r="DD884" s="43"/>
    </row>
    <row r="885">
      <c r="N885" s="43"/>
      <c r="AJ885" s="43"/>
      <c r="AN885" s="43"/>
      <c r="AP885" s="43"/>
      <c r="AT885" s="43"/>
      <c r="AV885" s="43"/>
      <c r="AZ885" s="43"/>
      <c r="BB885" s="43"/>
      <c r="BF885" s="43"/>
      <c r="BH885" s="43"/>
      <c r="BL885" s="43"/>
      <c r="BN885" s="43"/>
      <c r="BR885" s="43"/>
      <c r="BT885" s="43"/>
      <c r="BX885" s="43"/>
      <c r="BZ885" s="43"/>
      <c r="CD885" s="43"/>
      <c r="CF885" s="43"/>
      <c r="CJ885" s="43"/>
      <c r="CL885" s="43"/>
      <c r="CP885" s="43"/>
      <c r="CR885" s="43"/>
      <c r="CV885" s="43"/>
      <c r="CX885" s="43"/>
      <c r="DB885" s="43"/>
      <c r="DD885" s="43"/>
    </row>
    <row r="886">
      <c r="N886" s="43"/>
      <c r="AJ886" s="43"/>
      <c r="AN886" s="43"/>
      <c r="AP886" s="43"/>
      <c r="AT886" s="43"/>
      <c r="AV886" s="43"/>
      <c r="AZ886" s="43"/>
      <c r="BB886" s="43"/>
      <c r="BF886" s="43"/>
      <c r="BH886" s="43"/>
      <c r="BL886" s="43"/>
      <c r="BN886" s="43"/>
      <c r="BR886" s="43"/>
      <c r="BT886" s="43"/>
      <c r="BX886" s="43"/>
      <c r="BZ886" s="43"/>
      <c r="CD886" s="43"/>
      <c r="CF886" s="43"/>
      <c r="CJ886" s="43"/>
      <c r="CL886" s="43"/>
      <c r="CP886" s="43"/>
      <c r="CR886" s="43"/>
      <c r="CV886" s="43"/>
      <c r="CX886" s="43"/>
      <c r="DB886" s="43"/>
      <c r="DD886" s="43"/>
    </row>
    <row r="887">
      <c r="N887" s="43"/>
      <c r="AJ887" s="43"/>
      <c r="AN887" s="43"/>
      <c r="AP887" s="43"/>
      <c r="AT887" s="43"/>
      <c r="AV887" s="43"/>
      <c r="AZ887" s="43"/>
      <c r="BB887" s="43"/>
      <c r="BF887" s="43"/>
      <c r="BH887" s="43"/>
      <c r="BL887" s="43"/>
      <c r="BN887" s="43"/>
      <c r="BR887" s="43"/>
      <c r="BT887" s="43"/>
      <c r="BX887" s="43"/>
      <c r="BZ887" s="43"/>
      <c r="CD887" s="43"/>
      <c r="CF887" s="43"/>
      <c r="CJ887" s="43"/>
      <c r="CL887" s="43"/>
      <c r="CP887" s="43"/>
      <c r="CR887" s="43"/>
      <c r="CV887" s="43"/>
      <c r="CX887" s="43"/>
      <c r="DB887" s="43"/>
      <c r="DD887" s="43"/>
    </row>
    <row r="888">
      <c r="N888" s="43"/>
      <c r="AJ888" s="43"/>
      <c r="AN888" s="43"/>
      <c r="AP888" s="43"/>
      <c r="AT888" s="43"/>
      <c r="AV888" s="43"/>
      <c r="AZ888" s="43"/>
      <c r="BB888" s="43"/>
      <c r="BF888" s="43"/>
      <c r="BH888" s="43"/>
      <c r="BL888" s="43"/>
      <c r="BN888" s="43"/>
      <c r="BR888" s="43"/>
      <c r="BT888" s="43"/>
      <c r="BX888" s="43"/>
      <c r="BZ888" s="43"/>
      <c r="CD888" s="43"/>
      <c r="CF888" s="43"/>
      <c r="CJ888" s="43"/>
      <c r="CL888" s="43"/>
      <c r="CP888" s="43"/>
      <c r="CR888" s="43"/>
      <c r="CV888" s="43"/>
      <c r="CX888" s="43"/>
      <c r="DB888" s="43"/>
      <c r="DD888" s="43"/>
    </row>
    <row r="889">
      <c r="N889" s="43"/>
      <c r="AJ889" s="43"/>
      <c r="AN889" s="43"/>
      <c r="AP889" s="43"/>
      <c r="AT889" s="43"/>
      <c r="AV889" s="43"/>
      <c r="AZ889" s="43"/>
      <c r="BB889" s="43"/>
      <c r="BF889" s="43"/>
      <c r="BH889" s="43"/>
      <c r="BL889" s="43"/>
      <c r="BN889" s="43"/>
      <c r="BR889" s="43"/>
      <c r="BT889" s="43"/>
      <c r="BX889" s="43"/>
      <c r="BZ889" s="43"/>
      <c r="CD889" s="43"/>
      <c r="CF889" s="43"/>
      <c r="CJ889" s="43"/>
      <c r="CL889" s="43"/>
      <c r="CP889" s="43"/>
      <c r="CR889" s="43"/>
      <c r="CV889" s="43"/>
      <c r="CX889" s="43"/>
      <c r="DB889" s="43"/>
      <c r="DD889" s="43"/>
    </row>
    <row r="890">
      <c r="N890" s="43"/>
      <c r="AJ890" s="43"/>
      <c r="AN890" s="43"/>
      <c r="AP890" s="43"/>
      <c r="AT890" s="43"/>
      <c r="AV890" s="43"/>
      <c r="AZ890" s="43"/>
      <c r="BB890" s="43"/>
      <c r="BF890" s="43"/>
      <c r="BH890" s="43"/>
      <c r="BL890" s="43"/>
      <c r="BN890" s="43"/>
      <c r="BR890" s="43"/>
      <c r="BT890" s="43"/>
      <c r="BX890" s="43"/>
      <c r="BZ890" s="43"/>
      <c r="CD890" s="43"/>
      <c r="CF890" s="43"/>
      <c r="CJ890" s="43"/>
      <c r="CL890" s="43"/>
      <c r="CP890" s="43"/>
      <c r="CR890" s="43"/>
      <c r="CV890" s="43"/>
      <c r="CX890" s="43"/>
      <c r="DB890" s="43"/>
      <c r="DD890" s="43"/>
    </row>
    <row r="891">
      <c r="N891" s="43"/>
      <c r="AJ891" s="43"/>
      <c r="AN891" s="43"/>
      <c r="AP891" s="43"/>
      <c r="AT891" s="43"/>
      <c r="AV891" s="43"/>
      <c r="AZ891" s="43"/>
      <c r="BB891" s="43"/>
      <c r="BF891" s="43"/>
      <c r="BH891" s="43"/>
      <c r="BL891" s="43"/>
      <c r="BN891" s="43"/>
      <c r="BR891" s="43"/>
      <c r="BT891" s="43"/>
      <c r="BX891" s="43"/>
      <c r="BZ891" s="43"/>
      <c r="CD891" s="43"/>
      <c r="CF891" s="43"/>
      <c r="CJ891" s="43"/>
      <c r="CL891" s="43"/>
      <c r="CP891" s="43"/>
      <c r="CR891" s="43"/>
      <c r="CV891" s="43"/>
      <c r="CX891" s="43"/>
      <c r="DB891" s="43"/>
      <c r="DD891" s="43"/>
    </row>
    <row r="892">
      <c r="N892" s="43"/>
      <c r="AJ892" s="43"/>
      <c r="AN892" s="43"/>
      <c r="AP892" s="43"/>
      <c r="AT892" s="43"/>
      <c r="AV892" s="43"/>
      <c r="AZ892" s="43"/>
      <c r="BB892" s="43"/>
      <c r="BF892" s="43"/>
      <c r="BH892" s="43"/>
      <c r="BL892" s="43"/>
      <c r="BN892" s="43"/>
      <c r="BR892" s="43"/>
      <c r="BT892" s="43"/>
      <c r="BX892" s="43"/>
      <c r="BZ892" s="43"/>
      <c r="CD892" s="43"/>
      <c r="CF892" s="43"/>
      <c r="CJ892" s="43"/>
      <c r="CL892" s="43"/>
      <c r="CP892" s="43"/>
      <c r="CR892" s="43"/>
      <c r="CV892" s="43"/>
      <c r="CX892" s="43"/>
      <c r="DB892" s="43"/>
      <c r="DD892" s="43"/>
    </row>
    <row r="893">
      <c r="N893" s="43"/>
      <c r="AJ893" s="43"/>
      <c r="AN893" s="43"/>
      <c r="AP893" s="43"/>
      <c r="AT893" s="43"/>
      <c r="AV893" s="43"/>
      <c r="AZ893" s="43"/>
      <c r="BB893" s="43"/>
      <c r="BF893" s="43"/>
      <c r="BH893" s="43"/>
      <c r="BL893" s="43"/>
      <c r="BN893" s="43"/>
      <c r="BR893" s="43"/>
      <c r="BT893" s="43"/>
      <c r="BX893" s="43"/>
      <c r="BZ893" s="43"/>
      <c r="CD893" s="43"/>
      <c r="CF893" s="43"/>
      <c r="CJ893" s="43"/>
      <c r="CL893" s="43"/>
      <c r="CP893" s="43"/>
      <c r="CR893" s="43"/>
      <c r="CV893" s="43"/>
      <c r="CX893" s="43"/>
      <c r="DB893" s="43"/>
      <c r="DD893" s="43"/>
    </row>
    <row r="894">
      <c r="N894" s="43"/>
      <c r="AJ894" s="43"/>
      <c r="AN894" s="43"/>
      <c r="AP894" s="43"/>
      <c r="AT894" s="43"/>
      <c r="AV894" s="43"/>
      <c r="AZ894" s="43"/>
      <c r="BB894" s="43"/>
      <c r="BF894" s="43"/>
      <c r="BH894" s="43"/>
      <c r="BL894" s="43"/>
      <c r="BN894" s="43"/>
      <c r="BR894" s="43"/>
      <c r="BT894" s="43"/>
      <c r="BX894" s="43"/>
      <c r="BZ894" s="43"/>
      <c r="CD894" s="43"/>
      <c r="CF894" s="43"/>
      <c r="CJ894" s="43"/>
      <c r="CL894" s="43"/>
      <c r="CP894" s="43"/>
      <c r="CR894" s="43"/>
      <c r="CV894" s="43"/>
      <c r="CX894" s="43"/>
      <c r="DB894" s="43"/>
      <c r="DD894" s="43"/>
    </row>
    <row r="895">
      <c r="N895" s="43"/>
      <c r="AJ895" s="43"/>
      <c r="AN895" s="43"/>
      <c r="AP895" s="43"/>
      <c r="AT895" s="43"/>
      <c r="AV895" s="43"/>
      <c r="AZ895" s="43"/>
      <c r="BB895" s="43"/>
      <c r="BF895" s="43"/>
      <c r="BH895" s="43"/>
      <c r="BL895" s="43"/>
      <c r="BN895" s="43"/>
      <c r="BR895" s="43"/>
      <c r="BT895" s="43"/>
      <c r="BX895" s="43"/>
      <c r="BZ895" s="43"/>
      <c r="CD895" s="43"/>
      <c r="CF895" s="43"/>
      <c r="CJ895" s="43"/>
      <c r="CL895" s="43"/>
      <c r="CP895" s="43"/>
      <c r="CR895" s="43"/>
      <c r="CV895" s="43"/>
      <c r="CX895" s="43"/>
      <c r="DB895" s="43"/>
      <c r="DD895" s="43"/>
    </row>
    <row r="896">
      <c r="N896" s="43"/>
      <c r="AJ896" s="43"/>
      <c r="AN896" s="43"/>
      <c r="AP896" s="43"/>
      <c r="AT896" s="43"/>
      <c r="AV896" s="43"/>
      <c r="AZ896" s="43"/>
      <c r="BB896" s="43"/>
      <c r="BF896" s="43"/>
      <c r="BH896" s="43"/>
      <c r="BL896" s="43"/>
      <c r="BN896" s="43"/>
      <c r="BR896" s="43"/>
      <c r="BT896" s="43"/>
      <c r="BX896" s="43"/>
      <c r="BZ896" s="43"/>
      <c r="CD896" s="43"/>
      <c r="CF896" s="43"/>
      <c r="CJ896" s="43"/>
      <c r="CL896" s="43"/>
      <c r="CP896" s="43"/>
      <c r="CR896" s="43"/>
      <c r="CV896" s="43"/>
      <c r="CX896" s="43"/>
      <c r="DB896" s="43"/>
      <c r="DD896" s="43"/>
    </row>
    <row r="897">
      <c r="N897" s="43"/>
      <c r="AJ897" s="43"/>
      <c r="AN897" s="43"/>
      <c r="AP897" s="43"/>
      <c r="AT897" s="43"/>
      <c r="AV897" s="43"/>
      <c r="AZ897" s="43"/>
      <c r="BB897" s="43"/>
      <c r="BF897" s="43"/>
      <c r="BH897" s="43"/>
      <c r="BL897" s="43"/>
      <c r="BN897" s="43"/>
      <c r="BR897" s="43"/>
      <c r="BT897" s="43"/>
      <c r="BX897" s="43"/>
      <c r="BZ897" s="43"/>
      <c r="CD897" s="43"/>
      <c r="CF897" s="43"/>
      <c r="CJ897" s="43"/>
      <c r="CL897" s="43"/>
      <c r="CP897" s="43"/>
      <c r="CR897" s="43"/>
      <c r="CV897" s="43"/>
      <c r="CX897" s="43"/>
      <c r="DB897" s="43"/>
      <c r="DD897" s="43"/>
    </row>
    <row r="898">
      <c r="N898" s="43"/>
      <c r="AJ898" s="43"/>
      <c r="AN898" s="43"/>
      <c r="AP898" s="43"/>
      <c r="AT898" s="43"/>
      <c r="AV898" s="43"/>
      <c r="AZ898" s="43"/>
      <c r="BB898" s="43"/>
      <c r="BF898" s="43"/>
      <c r="BH898" s="43"/>
      <c r="BL898" s="43"/>
      <c r="BN898" s="43"/>
      <c r="BR898" s="43"/>
      <c r="BT898" s="43"/>
      <c r="BX898" s="43"/>
      <c r="BZ898" s="43"/>
      <c r="CD898" s="43"/>
      <c r="CF898" s="43"/>
      <c r="CJ898" s="43"/>
      <c r="CL898" s="43"/>
      <c r="CP898" s="43"/>
      <c r="CR898" s="43"/>
      <c r="CV898" s="43"/>
      <c r="CX898" s="43"/>
      <c r="DB898" s="43"/>
      <c r="DD898" s="43"/>
    </row>
    <row r="899">
      <c r="N899" s="43"/>
      <c r="AJ899" s="43"/>
      <c r="AN899" s="43"/>
      <c r="AP899" s="43"/>
      <c r="AT899" s="43"/>
      <c r="AV899" s="43"/>
      <c r="AZ899" s="43"/>
      <c r="BB899" s="43"/>
      <c r="BF899" s="43"/>
      <c r="BH899" s="43"/>
      <c r="BL899" s="43"/>
      <c r="BN899" s="43"/>
      <c r="BR899" s="43"/>
      <c r="BT899" s="43"/>
      <c r="BX899" s="43"/>
      <c r="BZ899" s="43"/>
      <c r="CD899" s="43"/>
      <c r="CF899" s="43"/>
      <c r="CJ899" s="43"/>
      <c r="CL899" s="43"/>
      <c r="CP899" s="43"/>
      <c r="CR899" s="43"/>
      <c r="CV899" s="43"/>
      <c r="CX899" s="43"/>
      <c r="DB899" s="43"/>
      <c r="DD899" s="43"/>
    </row>
    <row r="900">
      <c r="N900" s="43"/>
      <c r="AJ900" s="43"/>
      <c r="AN900" s="43"/>
      <c r="AP900" s="43"/>
      <c r="AT900" s="43"/>
      <c r="AV900" s="43"/>
      <c r="AZ900" s="43"/>
      <c r="BB900" s="43"/>
      <c r="BF900" s="43"/>
      <c r="BH900" s="43"/>
      <c r="BL900" s="43"/>
      <c r="BN900" s="43"/>
      <c r="BR900" s="43"/>
      <c r="BT900" s="43"/>
      <c r="BX900" s="43"/>
      <c r="BZ900" s="43"/>
      <c r="CD900" s="43"/>
      <c r="CF900" s="43"/>
      <c r="CJ900" s="43"/>
      <c r="CL900" s="43"/>
      <c r="CP900" s="43"/>
      <c r="CR900" s="43"/>
      <c r="CV900" s="43"/>
      <c r="CX900" s="43"/>
      <c r="DB900" s="43"/>
      <c r="DD900" s="43"/>
    </row>
    <row r="901">
      <c r="N901" s="43"/>
      <c r="AJ901" s="43"/>
      <c r="AN901" s="43"/>
      <c r="AP901" s="43"/>
      <c r="AT901" s="43"/>
      <c r="AV901" s="43"/>
      <c r="AZ901" s="43"/>
      <c r="BB901" s="43"/>
      <c r="BF901" s="43"/>
      <c r="BH901" s="43"/>
      <c r="BL901" s="43"/>
      <c r="BN901" s="43"/>
      <c r="BR901" s="43"/>
      <c r="BT901" s="43"/>
      <c r="BX901" s="43"/>
      <c r="BZ901" s="43"/>
      <c r="CD901" s="43"/>
      <c r="CF901" s="43"/>
      <c r="CJ901" s="43"/>
      <c r="CL901" s="43"/>
      <c r="CP901" s="43"/>
      <c r="CR901" s="43"/>
      <c r="CV901" s="43"/>
      <c r="CX901" s="43"/>
      <c r="DB901" s="43"/>
      <c r="DD901" s="43"/>
    </row>
    <row r="902">
      <c r="N902" s="43"/>
      <c r="AJ902" s="43"/>
      <c r="AN902" s="43"/>
      <c r="AP902" s="43"/>
      <c r="AT902" s="43"/>
      <c r="AV902" s="43"/>
      <c r="AZ902" s="43"/>
      <c r="BB902" s="43"/>
      <c r="BF902" s="43"/>
      <c r="BH902" s="43"/>
      <c r="BL902" s="43"/>
      <c r="BN902" s="43"/>
      <c r="BR902" s="43"/>
      <c r="BT902" s="43"/>
      <c r="BX902" s="43"/>
      <c r="BZ902" s="43"/>
      <c r="CD902" s="43"/>
      <c r="CF902" s="43"/>
      <c r="CJ902" s="43"/>
      <c r="CL902" s="43"/>
      <c r="CP902" s="43"/>
      <c r="CR902" s="43"/>
      <c r="CV902" s="43"/>
      <c r="CX902" s="43"/>
      <c r="DB902" s="43"/>
      <c r="DD902" s="43"/>
    </row>
    <row r="903">
      <c r="N903" s="43"/>
      <c r="AJ903" s="43"/>
      <c r="AN903" s="43"/>
      <c r="AP903" s="43"/>
      <c r="AT903" s="43"/>
      <c r="AV903" s="43"/>
      <c r="AZ903" s="43"/>
      <c r="BB903" s="43"/>
      <c r="BF903" s="43"/>
      <c r="BH903" s="43"/>
      <c r="BL903" s="43"/>
      <c r="BN903" s="43"/>
      <c r="BR903" s="43"/>
      <c r="BT903" s="43"/>
      <c r="BX903" s="43"/>
      <c r="BZ903" s="43"/>
      <c r="CD903" s="43"/>
      <c r="CF903" s="43"/>
      <c r="CJ903" s="43"/>
      <c r="CL903" s="43"/>
      <c r="CP903" s="43"/>
      <c r="CR903" s="43"/>
      <c r="CV903" s="43"/>
      <c r="CX903" s="43"/>
      <c r="DB903" s="43"/>
      <c r="DD903" s="43"/>
    </row>
    <row r="904">
      <c r="N904" s="43"/>
      <c r="AJ904" s="43"/>
      <c r="AN904" s="43"/>
      <c r="AP904" s="43"/>
      <c r="AT904" s="43"/>
      <c r="AV904" s="43"/>
      <c r="AZ904" s="43"/>
      <c r="BB904" s="43"/>
      <c r="BF904" s="43"/>
      <c r="BH904" s="43"/>
      <c r="BL904" s="43"/>
      <c r="BN904" s="43"/>
      <c r="BR904" s="43"/>
      <c r="BT904" s="43"/>
      <c r="BX904" s="43"/>
      <c r="BZ904" s="43"/>
      <c r="CD904" s="43"/>
      <c r="CF904" s="43"/>
      <c r="CJ904" s="43"/>
      <c r="CL904" s="43"/>
      <c r="CP904" s="43"/>
      <c r="CR904" s="43"/>
      <c r="CV904" s="43"/>
      <c r="CX904" s="43"/>
      <c r="DB904" s="43"/>
      <c r="DD904" s="43"/>
    </row>
    <row r="905">
      <c r="N905" s="43"/>
      <c r="AJ905" s="43"/>
      <c r="AN905" s="43"/>
      <c r="AP905" s="43"/>
      <c r="AT905" s="43"/>
      <c r="AV905" s="43"/>
      <c r="AZ905" s="43"/>
      <c r="BB905" s="43"/>
      <c r="BF905" s="43"/>
      <c r="BH905" s="43"/>
      <c r="BL905" s="43"/>
      <c r="BN905" s="43"/>
      <c r="BR905" s="43"/>
      <c r="BT905" s="43"/>
      <c r="BX905" s="43"/>
      <c r="BZ905" s="43"/>
      <c r="CD905" s="43"/>
      <c r="CF905" s="43"/>
      <c r="CJ905" s="43"/>
      <c r="CL905" s="43"/>
      <c r="CP905" s="43"/>
      <c r="CR905" s="43"/>
      <c r="CV905" s="43"/>
      <c r="CX905" s="43"/>
      <c r="DB905" s="43"/>
      <c r="DD905" s="43"/>
    </row>
    <row r="906">
      <c r="N906" s="43"/>
      <c r="AJ906" s="43"/>
      <c r="AN906" s="43"/>
      <c r="AP906" s="43"/>
      <c r="AT906" s="43"/>
      <c r="AV906" s="43"/>
      <c r="AZ906" s="43"/>
      <c r="BB906" s="43"/>
      <c r="BF906" s="43"/>
      <c r="BH906" s="43"/>
      <c r="BL906" s="43"/>
      <c r="BN906" s="43"/>
      <c r="BR906" s="43"/>
      <c r="BT906" s="43"/>
      <c r="BX906" s="43"/>
      <c r="BZ906" s="43"/>
      <c r="CD906" s="43"/>
      <c r="CF906" s="43"/>
      <c r="CJ906" s="43"/>
      <c r="CL906" s="43"/>
      <c r="CP906" s="43"/>
      <c r="CR906" s="43"/>
      <c r="CV906" s="43"/>
      <c r="CX906" s="43"/>
      <c r="DB906" s="43"/>
      <c r="DD906" s="43"/>
    </row>
    <row r="907">
      <c r="N907" s="43"/>
      <c r="AJ907" s="43"/>
      <c r="AN907" s="43"/>
      <c r="AP907" s="43"/>
      <c r="AT907" s="43"/>
      <c r="AV907" s="43"/>
      <c r="AZ907" s="43"/>
      <c r="BB907" s="43"/>
      <c r="BF907" s="43"/>
      <c r="BH907" s="43"/>
      <c r="BL907" s="43"/>
      <c r="BN907" s="43"/>
      <c r="BR907" s="43"/>
      <c r="BT907" s="43"/>
      <c r="BX907" s="43"/>
      <c r="BZ907" s="43"/>
      <c r="CD907" s="43"/>
      <c r="CF907" s="43"/>
      <c r="CJ907" s="43"/>
      <c r="CL907" s="43"/>
      <c r="CP907" s="43"/>
      <c r="CR907" s="43"/>
      <c r="CV907" s="43"/>
      <c r="CX907" s="43"/>
      <c r="DB907" s="43"/>
      <c r="DD907" s="43"/>
    </row>
    <row r="908">
      <c r="N908" s="43"/>
      <c r="AJ908" s="43"/>
      <c r="AN908" s="43"/>
      <c r="AP908" s="43"/>
      <c r="AT908" s="43"/>
      <c r="AV908" s="43"/>
      <c r="AZ908" s="43"/>
      <c r="BB908" s="43"/>
      <c r="BF908" s="43"/>
      <c r="BH908" s="43"/>
      <c r="BL908" s="43"/>
      <c r="BN908" s="43"/>
      <c r="BR908" s="43"/>
      <c r="BT908" s="43"/>
      <c r="BX908" s="43"/>
      <c r="BZ908" s="43"/>
      <c r="CD908" s="43"/>
      <c r="CF908" s="43"/>
      <c r="CJ908" s="43"/>
      <c r="CL908" s="43"/>
      <c r="CP908" s="43"/>
      <c r="CR908" s="43"/>
      <c r="CV908" s="43"/>
      <c r="CX908" s="43"/>
      <c r="DB908" s="43"/>
      <c r="DD908" s="43"/>
    </row>
    <row r="909">
      <c r="N909" s="43"/>
      <c r="AJ909" s="43"/>
      <c r="AN909" s="43"/>
      <c r="AP909" s="43"/>
      <c r="AT909" s="43"/>
      <c r="AV909" s="43"/>
      <c r="AZ909" s="43"/>
      <c r="BB909" s="43"/>
      <c r="BF909" s="43"/>
      <c r="BH909" s="43"/>
      <c r="BL909" s="43"/>
      <c r="BN909" s="43"/>
      <c r="BR909" s="43"/>
      <c r="BT909" s="43"/>
      <c r="BX909" s="43"/>
      <c r="BZ909" s="43"/>
      <c r="CD909" s="43"/>
      <c r="CF909" s="43"/>
      <c r="CJ909" s="43"/>
      <c r="CL909" s="43"/>
      <c r="CP909" s="43"/>
      <c r="CR909" s="43"/>
      <c r="CV909" s="43"/>
      <c r="CX909" s="43"/>
      <c r="DB909" s="43"/>
      <c r="DD909" s="43"/>
    </row>
    <row r="910">
      <c r="N910" s="43"/>
      <c r="AJ910" s="43"/>
      <c r="AN910" s="43"/>
      <c r="AP910" s="43"/>
      <c r="AT910" s="43"/>
      <c r="AV910" s="43"/>
      <c r="AZ910" s="43"/>
      <c r="BB910" s="43"/>
      <c r="BF910" s="43"/>
      <c r="BH910" s="43"/>
      <c r="BL910" s="43"/>
      <c r="BN910" s="43"/>
      <c r="BR910" s="43"/>
      <c r="BT910" s="43"/>
      <c r="BX910" s="43"/>
      <c r="BZ910" s="43"/>
      <c r="CD910" s="43"/>
      <c r="CF910" s="43"/>
      <c r="CJ910" s="43"/>
      <c r="CL910" s="43"/>
      <c r="CP910" s="43"/>
      <c r="CR910" s="43"/>
      <c r="CV910" s="43"/>
      <c r="CX910" s="43"/>
      <c r="DB910" s="43"/>
      <c r="DD910" s="43"/>
    </row>
    <row r="911">
      <c r="N911" s="43"/>
      <c r="AJ911" s="43"/>
      <c r="AN911" s="43"/>
      <c r="AP911" s="43"/>
      <c r="AT911" s="43"/>
      <c r="AV911" s="43"/>
      <c r="AZ911" s="43"/>
      <c r="BB911" s="43"/>
      <c r="BF911" s="43"/>
      <c r="BH911" s="43"/>
      <c r="BL911" s="43"/>
      <c r="BN911" s="43"/>
      <c r="BR911" s="43"/>
      <c r="BT911" s="43"/>
      <c r="BX911" s="43"/>
      <c r="BZ911" s="43"/>
      <c r="CD911" s="43"/>
      <c r="CF911" s="43"/>
      <c r="CJ911" s="43"/>
      <c r="CL911" s="43"/>
      <c r="CP911" s="43"/>
      <c r="CR911" s="43"/>
      <c r="CV911" s="43"/>
      <c r="CX911" s="43"/>
      <c r="DB911" s="43"/>
      <c r="DD911" s="43"/>
    </row>
    <row r="912">
      <c r="N912" s="43"/>
      <c r="AJ912" s="43"/>
      <c r="AN912" s="43"/>
      <c r="AP912" s="43"/>
      <c r="AT912" s="43"/>
      <c r="AV912" s="43"/>
      <c r="AZ912" s="43"/>
      <c r="BB912" s="43"/>
      <c r="BF912" s="43"/>
      <c r="BH912" s="43"/>
      <c r="BL912" s="43"/>
      <c r="BN912" s="43"/>
      <c r="BR912" s="43"/>
      <c r="BT912" s="43"/>
      <c r="BX912" s="43"/>
      <c r="BZ912" s="43"/>
      <c r="CD912" s="43"/>
      <c r="CF912" s="43"/>
      <c r="CJ912" s="43"/>
      <c r="CL912" s="43"/>
      <c r="CP912" s="43"/>
      <c r="CR912" s="43"/>
      <c r="CV912" s="43"/>
      <c r="CX912" s="43"/>
      <c r="DB912" s="43"/>
      <c r="DD912" s="43"/>
    </row>
    <row r="913">
      <c r="N913" s="43"/>
      <c r="AJ913" s="43"/>
      <c r="AN913" s="43"/>
      <c r="AP913" s="43"/>
      <c r="AT913" s="43"/>
      <c r="AV913" s="43"/>
      <c r="AZ913" s="43"/>
      <c r="BB913" s="43"/>
      <c r="BF913" s="43"/>
      <c r="BH913" s="43"/>
      <c r="BL913" s="43"/>
      <c r="BN913" s="43"/>
      <c r="BR913" s="43"/>
      <c r="BT913" s="43"/>
      <c r="BX913" s="43"/>
      <c r="BZ913" s="43"/>
      <c r="CD913" s="43"/>
      <c r="CF913" s="43"/>
      <c r="CJ913" s="43"/>
      <c r="CL913" s="43"/>
      <c r="CP913" s="43"/>
      <c r="CR913" s="43"/>
      <c r="CV913" s="43"/>
      <c r="CX913" s="43"/>
      <c r="DB913" s="43"/>
      <c r="DD913" s="43"/>
    </row>
    <row r="914">
      <c r="N914" s="43"/>
      <c r="AJ914" s="43"/>
      <c r="AN914" s="43"/>
      <c r="AP914" s="43"/>
      <c r="AT914" s="43"/>
      <c r="AV914" s="43"/>
      <c r="AZ914" s="43"/>
      <c r="BB914" s="43"/>
      <c r="BF914" s="43"/>
      <c r="BH914" s="43"/>
      <c r="BL914" s="43"/>
      <c r="BN914" s="43"/>
      <c r="BR914" s="43"/>
      <c r="BT914" s="43"/>
      <c r="BX914" s="43"/>
      <c r="BZ914" s="43"/>
      <c r="CD914" s="43"/>
      <c r="CF914" s="43"/>
      <c r="CJ914" s="43"/>
      <c r="CL914" s="43"/>
      <c r="CP914" s="43"/>
      <c r="CR914" s="43"/>
      <c r="CV914" s="43"/>
      <c r="CX914" s="43"/>
      <c r="DB914" s="43"/>
      <c r="DD914" s="43"/>
    </row>
    <row r="915">
      <c r="N915" s="43"/>
      <c r="AJ915" s="43"/>
      <c r="AN915" s="43"/>
      <c r="AP915" s="43"/>
      <c r="AT915" s="43"/>
      <c r="AV915" s="43"/>
      <c r="AZ915" s="43"/>
      <c r="BB915" s="43"/>
      <c r="BF915" s="43"/>
      <c r="BH915" s="43"/>
      <c r="BL915" s="43"/>
      <c r="BN915" s="43"/>
      <c r="BR915" s="43"/>
      <c r="BT915" s="43"/>
      <c r="BX915" s="43"/>
      <c r="BZ915" s="43"/>
      <c r="CD915" s="43"/>
      <c r="CF915" s="43"/>
      <c r="CJ915" s="43"/>
      <c r="CL915" s="43"/>
      <c r="CP915" s="43"/>
      <c r="CR915" s="43"/>
      <c r="CV915" s="43"/>
      <c r="CX915" s="43"/>
      <c r="DB915" s="43"/>
      <c r="DD915" s="43"/>
    </row>
    <row r="916">
      <c r="N916" s="43"/>
      <c r="AJ916" s="43"/>
      <c r="AN916" s="43"/>
      <c r="AP916" s="43"/>
      <c r="AT916" s="43"/>
      <c r="AV916" s="43"/>
      <c r="AZ916" s="43"/>
      <c r="BB916" s="43"/>
      <c r="BF916" s="43"/>
      <c r="BH916" s="43"/>
      <c r="BL916" s="43"/>
      <c r="BN916" s="43"/>
      <c r="BR916" s="43"/>
      <c r="BT916" s="43"/>
      <c r="BX916" s="43"/>
      <c r="BZ916" s="43"/>
      <c r="CD916" s="43"/>
      <c r="CF916" s="43"/>
      <c r="CJ916" s="43"/>
      <c r="CL916" s="43"/>
      <c r="CP916" s="43"/>
      <c r="CR916" s="43"/>
      <c r="CV916" s="43"/>
      <c r="CX916" s="43"/>
      <c r="DB916" s="43"/>
      <c r="DD916" s="43"/>
    </row>
    <row r="917">
      <c r="N917" s="43"/>
      <c r="AJ917" s="43"/>
      <c r="AN917" s="43"/>
      <c r="AP917" s="43"/>
      <c r="AT917" s="43"/>
      <c r="AV917" s="43"/>
      <c r="AZ917" s="43"/>
      <c r="BB917" s="43"/>
      <c r="BF917" s="43"/>
      <c r="BH917" s="43"/>
      <c r="BL917" s="43"/>
      <c r="BN917" s="43"/>
      <c r="BR917" s="43"/>
      <c r="BT917" s="43"/>
      <c r="BX917" s="43"/>
      <c r="BZ917" s="43"/>
      <c r="CD917" s="43"/>
      <c r="CF917" s="43"/>
      <c r="CJ917" s="43"/>
      <c r="CL917" s="43"/>
      <c r="CP917" s="43"/>
      <c r="CR917" s="43"/>
      <c r="CV917" s="43"/>
      <c r="CX917" s="43"/>
      <c r="DB917" s="43"/>
      <c r="DD917" s="43"/>
    </row>
    <row r="918">
      <c r="N918" s="43"/>
      <c r="AJ918" s="43"/>
      <c r="AN918" s="43"/>
      <c r="AP918" s="43"/>
      <c r="AT918" s="43"/>
      <c r="AV918" s="43"/>
      <c r="AZ918" s="43"/>
      <c r="BB918" s="43"/>
      <c r="BF918" s="43"/>
      <c r="BH918" s="43"/>
      <c r="BL918" s="43"/>
      <c r="BN918" s="43"/>
      <c r="BR918" s="43"/>
      <c r="BT918" s="43"/>
      <c r="BX918" s="43"/>
      <c r="BZ918" s="43"/>
      <c r="CD918" s="43"/>
      <c r="CF918" s="43"/>
      <c r="CJ918" s="43"/>
      <c r="CL918" s="43"/>
      <c r="CP918" s="43"/>
      <c r="CR918" s="43"/>
      <c r="CV918" s="43"/>
      <c r="CX918" s="43"/>
      <c r="DB918" s="43"/>
      <c r="DD918" s="43"/>
    </row>
    <row r="919">
      <c r="N919" s="43"/>
      <c r="AJ919" s="43"/>
      <c r="AN919" s="43"/>
      <c r="AP919" s="43"/>
      <c r="AT919" s="43"/>
      <c r="AV919" s="43"/>
      <c r="AZ919" s="43"/>
      <c r="BB919" s="43"/>
      <c r="BF919" s="43"/>
      <c r="BH919" s="43"/>
      <c r="BL919" s="43"/>
      <c r="BN919" s="43"/>
      <c r="BR919" s="43"/>
      <c r="BT919" s="43"/>
      <c r="BX919" s="43"/>
      <c r="BZ919" s="43"/>
      <c r="CD919" s="43"/>
      <c r="CF919" s="43"/>
      <c r="CJ919" s="43"/>
      <c r="CL919" s="43"/>
      <c r="CP919" s="43"/>
      <c r="CR919" s="43"/>
      <c r="CV919" s="43"/>
      <c r="CX919" s="43"/>
      <c r="DB919" s="43"/>
      <c r="DD919" s="43"/>
    </row>
    <row r="920">
      <c r="N920" s="43"/>
      <c r="AJ920" s="43"/>
      <c r="AN920" s="43"/>
      <c r="AP920" s="43"/>
      <c r="AT920" s="43"/>
      <c r="AV920" s="43"/>
      <c r="AZ920" s="43"/>
      <c r="BB920" s="43"/>
      <c r="BF920" s="43"/>
      <c r="BH920" s="43"/>
      <c r="BL920" s="43"/>
      <c r="BN920" s="43"/>
      <c r="BR920" s="43"/>
      <c r="BT920" s="43"/>
      <c r="BX920" s="43"/>
      <c r="BZ920" s="43"/>
      <c r="CD920" s="43"/>
      <c r="CF920" s="43"/>
      <c r="CJ920" s="43"/>
      <c r="CL920" s="43"/>
      <c r="CP920" s="43"/>
      <c r="CR920" s="43"/>
      <c r="CV920" s="43"/>
      <c r="CX920" s="43"/>
      <c r="DB920" s="43"/>
      <c r="DD920" s="43"/>
    </row>
    <row r="921">
      <c r="N921" s="43"/>
      <c r="AJ921" s="43"/>
      <c r="AN921" s="43"/>
      <c r="AP921" s="43"/>
      <c r="AT921" s="43"/>
      <c r="AV921" s="43"/>
      <c r="AZ921" s="43"/>
      <c r="BB921" s="43"/>
      <c r="BF921" s="43"/>
      <c r="BH921" s="43"/>
      <c r="BL921" s="43"/>
      <c r="BN921" s="43"/>
      <c r="BR921" s="43"/>
      <c r="BT921" s="43"/>
      <c r="BX921" s="43"/>
      <c r="BZ921" s="43"/>
      <c r="CD921" s="43"/>
      <c r="CF921" s="43"/>
      <c r="CJ921" s="43"/>
      <c r="CL921" s="43"/>
      <c r="CP921" s="43"/>
      <c r="CR921" s="43"/>
      <c r="CV921" s="43"/>
      <c r="CX921" s="43"/>
      <c r="DB921" s="43"/>
      <c r="DD921" s="43"/>
    </row>
    <row r="922">
      <c r="N922" s="43"/>
      <c r="AJ922" s="43"/>
      <c r="AN922" s="43"/>
      <c r="AP922" s="43"/>
      <c r="AT922" s="43"/>
      <c r="AV922" s="43"/>
      <c r="AZ922" s="43"/>
      <c r="BB922" s="43"/>
      <c r="BF922" s="43"/>
      <c r="BH922" s="43"/>
      <c r="BL922" s="43"/>
      <c r="BN922" s="43"/>
      <c r="BR922" s="43"/>
      <c r="BT922" s="43"/>
      <c r="BX922" s="43"/>
      <c r="BZ922" s="43"/>
      <c r="CD922" s="43"/>
      <c r="CF922" s="43"/>
      <c r="CJ922" s="43"/>
      <c r="CL922" s="43"/>
      <c r="CP922" s="43"/>
      <c r="CR922" s="43"/>
      <c r="CV922" s="43"/>
      <c r="CX922" s="43"/>
      <c r="DB922" s="43"/>
      <c r="DD922" s="43"/>
    </row>
    <row r="923">
      <c r="N923" s="43"/>
      <c r="AJ923" s="43"/>
      <c r="AN923" s="43"/>
      <c r="AP923" s="43"/>
      <c r="AT923" s="43"/>
      <c r="AV923" s="43"/>
      <c r="AZ923" s="43"/>
      <c r="BB923" s="43"/>
      <c r="BF923" s="43"/>
      <c r="BH923" s="43"/>
      <c r="BL923" s="43"/>
      <c r="BN923" s="43"/>
      <c r="BR923" s="43"/>
      <c r="BT923" s="43"/>
      <c r="BX923" s="43"/>
      <c r="BZ923" s="43"/>
      <c r="CD923" s="43"/>
      <c r="CF923" s="43"/>
      <c r="CJ923" s="43"/>
      <c r="CL923" s="43"/>
      <c r="CP923" s="43"/>
      <c r="CR923" s="43"/>
      <c r="CV923" s="43"/>
      <c r="CX923" s="43"/>
      <c r="DB923" s="43"/>
      <c r="DD923" s="43"/>
    </row>
    <row r="924">
      <c r="N924" s="43"/>
      <c r="AJ924" s="43"/>
      <c r="AN924" s="43"/>
      <c r="AP924" s="43"/>
      <c r="AT924" s="43"/>
      <c r="AV924" s="43"/>
      <c r="AZ924" s="43"/>
      <c r="BB924" s="43"/>
      <c r="BF924" s="43"/>
      <c r="BH924" s="43"/>
      <c r="BL924" s="43"/>
      <c r="BN924" s="43"/>
      <c r="BR924" s="43"/>
      <c r="BT924" s="43"/>
      <c r="BX924" s="43"/>
      <c r="BZ924" s="43"/>
      <c r="CD924" s="43"/>
      <c r="CF924" s="43"/>
      <c r="CJ924" s="43"/>
      <c r="CL924" s="43"/>
      <c r="CP924" s="43"/>
      <c r="CR924" s="43"/>
      <c r="CV924" s="43"/>
      <c r="CX924" s="43"/>
      <c r="DB924" s="43"/>
      <c r="DD924" s="43"/>
    </row>
    <row r="925">
      <c r="N925" s="43"/>
      <c r="AJ925" s="43"/>
      <c r="AN925" s="43"/>
      <c r="AP925" s="43"/>
      <c r="AT925" s="43"/>
      <c r="AV925" s="43"/>
      <c r="AZ925" s="43"/>
      <c r="BB925" s="43"/>
      <c r="BF925" s="43"/>
      <c r="BH925" s="43"/>
      <c r="BL925" s="43"/>
      <c r="BN925" s="43"/>
      <c r="BR925" s="43"/>
      <c r="BT925" s="43"/>
      <c r="BX925" s="43"/>
      <c r="BZ925" s="43"/>
      <c r="CD925" s="43"/>
      <c r="CF925" s="43"/>
      <c r="CJ925" s="43"/>
      <c r="CL925" s="43"/>
      <c r="CP925" s="43"/>
      <c r="CR925" s="43"/>
      <c r="CV925" s="43"/>
      <c r="CX925" s="43"/>
      <c r="DB925" s="43"/>
      <c r="DD925" s="43"/>
    </row>
    <row r="926">
      <c r="N926" s="43"/>
      <c r="AJ926" s="43"/>
      <c r="AN926" s="43"/>
      <c r="AP926" s="43"/>
      <c r="AT926" s="43"/>
      <c r="AV926" s="43"/>
      <c r="AZ926" s="43"/>
      <c r="BB926" s="43"/>
      <c r="BF926" s="43"/>
      <c r="BH926" s="43"/>
      <c r="BL926" s="43"/>
      <c r="BN926" s="43"/>
      <c r="BR926" s="43"/>
      <c r="BT926" s="43"/>
      <c r="BX926" s="43"/>
      <c r="BZ926" s="43"/>
      <c r="CD926" s="43"/>
      <c r="CF926" s="43"/>
      <c r="CJ926" s="43"/>
      <c r="CL926" s="43"/>
      <c r="CP926" s="43"/>
      <c r="CR926" s="43"/>
      <c r="CV926" s="43"/>
      <c r="CX926" s="43"/>
      <c r="DB926" s="43"/>
      <c r="DD926" s="43"/>
    </row>
    <row r="927">
      <c r="N927" s="43"/>
      <c r="AJ927" s="43"/>
      <c r="AN927" s="43"/>
      <c r="AP927" s="43"/>
      <c r="AT927" s="43"/>
      <c r="AV927" s="43"/>
      <c r="AZ927" s="43"/>
      <c r="BB927" s="43"/>
      <c r="BF927" s="43"/>
      <c r="BH927" s="43"/>
      <c r="BL927" s="43"/>
      <c r="BN927" s="43"/>
      <c r="BR927" s="43"/>
      <c r="BT927" s="43"/>
      <c r="BX927" s="43"/>
      <c r="BZ927" s="43"/>
      <c r="CD927" s="43"/>
      <c r="CF927" s="43"/>
      <c r="CJ927" s="43"/>
      <c r="CL927" s="43"/>
      <c r="CP927" s="43"/>
      <c r="CR927" s="43"/>
      <c r="CV927" s="43"/>
      <c r="CX927" s="43"/>
      <c r="DB927" s="43"/>
      <c r="DD927" s="43"/>
    </row>
    <row r="928">
      <c r="N928" s="43"/>
      <c r="AJ928" s="43"/>
      <c r="AN928" s="43"/>
      <c r="AP928" s="43"/>
      <c r="AT928" s="43"/>
      <c r="AV928" s="43"/>
      <c r="AZ928" s="43"/>
      <c r="BB928" s="43"/>
      <c r="BF928" s="43"/>
      <c r="BH928" s="43"/>
      <c r="BL928" s="43"/>
      <c r="BN928" s="43"/>
      <c r="BR928" s="43"/>
      <c r="BT928" s="43"/>
      <c r="BX928" s="43"/>
      <c r="BZ928" s="43"/>
      <c r="CD928" s="43"/>
      <c r="CF928" s="43"/>
      <c r="CJ928" s="43"/>
      <c r="CL928" s="43"/>
      <c r="CP928" s="43"/>
      <c r="CR928" s="43"/>
      <c r="CV928" s="43"/>
      <c r="CX928" s="43"/>
      <c r="DB928" s="43"/>
      <c r="DD928" s="43"/>
    </row>
    <row r="929">
      <c r="N929" s="43"/>
      <c r="AJ929" s="43"/>
      <c r="AN929" s="43"/>
      <c r="AP929" s="43"/>
      <c r="AT929" s="43"/>
      <c r="AV929" s="43"/>
      <c r="AZ929" s="43"/>
      <c r="BB929" s="43"/>
      <c r="BF929" s="43"/>
      <c r="BH929" s="43"/>
      <c r="BL929" s="43"/>
      <c r="BN929" s="43"/>
      <c r="BR929" s="43"/>
      <c r="BT929" s="43"/>
      <c r="BX929" s="43"/>
      <c r="BZ929" s="43"/>
      <c r="CD929" s="43"/>
      <c r="CF929" s="43"/>
      <c r="CJ929" s="43"/>
      <c r="CL929" s="43"/>
      <c r="CP929" s="43"/>
      <c r="CR929" s="43"/>
      <c r="CV929" s="43"/>
      <c r="CX929" s="43"/>
      <c r="DB929" s="43"/>
      <c r="DD929" s="43"/>
    </row>
    <row r="930">
      <c r="N930" s="43"/>
      <c r="AJ930" s="43"/>
      <c r="AN930" s="43"/>
      <c r="AP930" s="43"/>
      <c r="AT930" s="43"/>
      <c r="AV930" s="43"/>
      <c r="AZ930" s="43"/>
      <c r="BB930" s="43"/>
      <c r="BF930" s="43"/>
      <c r="BH930" s="43"/>
      <c r="BL930" s="43"/>
      <c r="BN930" s="43"/>
      <c r="BR930" s="43"/>
      <c r="BT930" s="43"/>
      <c r="BX930" s="43"/>
      <c r="BZ930" s="43"/>
      <c r="CD930" s="43"/>
      <c r="CF930" s="43"/>
      <c r="CJ930" s="43"/>
      <c r="CL930" s="43"/>
      <c r="CP930" s="43"/>
      <c r="CR930" s="43"/>
      <c r="CV930" s="43"/>
      <c r="CX930" s="43"/>
      <c r="DB930" s="43"/>
      <c r="DD930" s="43"/>
    </row>
    <row r="931">
      <c r="N931" s="43"/>
      <c r="AJ931" s="43"/>
      <c r="AN931" s="43"/>
      <c r="AP931" s="43"/>
      <c r="AT931" s="43"/>
      <c r="AV931" s="43"/>
      <c r="AZ931" s="43"/>
      <c r="BB931" s="43"/>
      <c r="BF931" s="43"/>
      <c r="BH931" s="43"/>
      <c r="BL931" s="43"/>
      <c r="BN931" s="43"/>
      <c r="BR931" s="43"/>
      <c r="BT931" s="43"/>
      <c r="BX931" s="43"/>
      <c r="BZ931" s="43"/>
      <c r="CD931" s="43"/>
      <c r="CF931" s="43"/>
      <c r="CJ931" s="43"/>
      <c r="CL931" s="43"/>
      <c r="CP931" s="43"/>
      <c r="CR931" s="43"/>
      <c r="CV931" s="43"/>
      <c r="CX931" s="43"/>
      <c r="DB931" s="43"/>
      <c r="DD931" s="43"/>
    </row>
    <row r="932">
      <c r="N932" s="43"/>
      <c r="AJ932" s="43"/>
      <c r="AN932" s="43"/>
      <c r="AP932" s="43"/>
      <c r="AT932" s="43"/>
      <c r="AV932" s="43"/>
      <c r="AZ932" s="43"/>
      <c r="BB932" s="43"/>
      <c r="BF932" s="43"/>
      <c r="BH932" s="43"/>
      <c r="BL932" s="43"/>
      <c r="BN932" s="43"/>
      <c r="BR932" s="43"/>
      <c r="BT932" s="43"/>
      <c r="BX932" s="43"/>
      <c r="BZ932" s="43"/>
      <c r="CD932" s="43"/>
      <c r="CF932" s="43"/>
      <c r="CJ932" s="43"/>
      <c r="CL932" s="43"/>
      <c r="CP932" s="43"/>
      <c r="CR932" s="43"/>
      <c r="CV932" s="43"/>
      <c r="CX932" s="43"/>
      <c r="DB932" s="43"/>
      <c r="DD932" s="43"/>
    </row>
    <row r="933">
      <c r="N933" s="43"/>
      <c r="AJ933" s="43"/>
      <c r="AN933" s="43"/>
      <c r="AP933" s="43"/>
      <c r="AT933" s="43"/>
      <c r="AV933" s="43"/>
      <c r="AZ933" s="43"/>
      <c r="BB933" s="43"/>
      <c r="BF933" s="43"/>
      <c r="BH933" s="43"/>
      <c r="BL933" s="43"/>
      <c r="BN933" s="43"/>
      <c r="BR933" s="43"/>
      <c r="BT933" s="43"/>
      <c r="BX933" s="43"/>
      <c r="BZ933" s="43"/>
      <c r="CD933" s="43"/>
      <c r="CF933" s="43"/>
      <c r="CJ933" s="43"/>
      <c r="CL933" s="43"/>
      <c r="CP933" s="43"/>
      <c r="CR933" s="43"/>
      <c r="CV933" s="43"/>
      <c r="CX933" s="43"/>
      <c r="DB933" s="43"/>
      <c r="DD933" s="43"/>
    </row>
    <row r="934">
      <c r="N934" s="43"/>
      <c r="AJ934" s="43"/>
      <c r="AN934" s="43"/>
      <c r="AP934" s="43"/>
      <c r="AT934" s="43"/>
      <c r="AV934" s="43"/>
      <c r="AZ934" s="43"/>
      <c r="BB934" s="43"/>
      <c r="BF934" s="43"/>
      <c r="BH934" s="43"/>
      <c r="BL934" s="43"/>
      <c r="BN934" s="43"/>
      <c r="BR934" s="43"/>
      <c r="BT934" s="43"/>
      <c r="BX934" s="43"/>
      <c r="BZ934" s="43"/>
      <c r="CD934" s="43"/>
      <c r="CF934" s="43"/>
      <c r="CJ934" s="43"/>
      <c r="CL934" s="43"/>
      <c r="CP934" s="43"/>
      <c r="CR934" s="43"/>
      <c r="CV934" s="43"/>
      <c r="CX934" s="43"/>
      <c r="DB934" s="43"/>
      <c r="DD934" s="43"/>
    </row>
    <row r="935">
      <c r="N935" s="43"/>
      <c r="AJ935" s="43"/>
      <c r="AN935" s="43"/>
      <c r="AP935" s="43"/>
      <c r="AT935" s="43"/>
      <c r="AV935" s="43"/>
      <c r="AZ935" s="43"/>
      <c r="BB935" s="43"/>
      <c r="BF935" s="43"/>
      <c r="BH935" s="43"/>
      <c r="BL935" s="43"/>
      <c r="BN935" s="43"/>
      <c r="BR935" s="43"/>
      <c r="BT935" s="43"/>
      <c r="BX935" s="43"/>
      <c r="BZ935" s="43"/>
      <c r="CD935" s="43"/>
      <c r="CF935" s="43"/>
      <c r="CJ935" s="43"/>
      <c r="CL935" s="43"/>
      <c r="CP935" s="43"/>
      <c r="CR935" s="43"/>
      <c r="CV935" s="43"/>
      <c r="CX935" s="43"/>
      <c r="DB935" s="43"/>
      <c r="DD935" s="43"/>
    </row>
    <row r="936">
      <c r="N936" s="43"/>
      <c r="AJ936" s="43"/>
      <c r="AN936" s="43"/>
      <c r="AP936" s="43"/>
      <c r="AT936" s="43"/>
      <c r="AV936" s="43"/>
      <c r="AZ936" s="43"/>
      <c r="BB936" s="43"/>
      <c r="BF936" s="43"/>
      <c r="BH936" s="43"/>
      <c r="BL936" s="43"/>
      <c r="BN936" s="43"/>
      <c r="BR936" s="43"/>
      <c r="BT936" s="43"/>
      <c r="BX936" s="43"/>
      <c r="BZ936" s="43"/>
      <c r="CD936" s="43"/>
      <c r="CF936" s="43"/>
      <c r="CJ936" s="43"/>
      <c r="CL936" s="43"/>
      <c r="CP936" s="43"/>
      <c r="CR936" s="43"/>
      <c r="CV936" s="43"/>
      <c r="CX936" s="43"/>
      <c r="DB936" s="43"/>
      <c r="DD936" s="43"/>
    </row>
    <row r="937">
      <c r="N937" s="43"/>
      <c r="AJ937" s="43"/>
      <c r="AN937" s="43"/>
      <c r="AP937" s="43"/>
      <c r="AT937" s="43"/>
      <c r="AV937" s="43"/>
      <c r="AZ937" s="43"/>
      <c r="BB937" s="43"/>
      <c r="BF937" s="43"/>
      <c r="BH937" s="43"/>
      <c r="BL937" s="43"/>
      <c r="BN937" s="43"/>
      <c r="BR937" s="43"/>
      <c r="BT937" s="43"/>
      <c r="BX937" s="43"/>
      <c r="BZ937" s="43"/>
      <c r="CD937" s="43"/>
      <c r="CF937" s="43"/>
      <c r="CJ937" s="43"/>
      <c r="CL937" s="43"/>
      <c r="CP937" s="43"/>
      <c r="CR937" s="43"/>
      <c r="CV937" s="43"/>
      <c r="CX937" s="43"/>
      <c r="DB937" s="43"/>
      <c r="DD937" s="43"/>
    </row>
    <row r="938">
      <c r="N938" s="43"/>
      <c r="AJ938" s="43"/>
      <c r="AN938" s="43"/>
      <c r="AP938" s="43"/>
      <c r="AT938" s="43"/>
      <c r="AV938" s="43"/>
      <c r="AZ938" s="43"/>
      <c r="BB938" s="43"/>
      <c r="BF938" s="43"/>
      <c r="BH938" s="43"/>
      <c r="BL938" s="43"/>
      <c r="BN938" s="43"/>
      <c r="BR938" s="43"/>
      <c r="BT938" s="43"/>
      <c r="BX938" s="43"/>
      <c r="BZ938" s="43"/>
      <c r="CD938" s="43"/>
      <c r="CF938" s="43"/>
      <c r="CJ938" s="43"/>
      <c r="CL938" s="43"/>
      <c r="CP938" s="43"/>
      <c r="CR938" s="43"/>
      <c r="CV938" s="43"/>
      <c r="CX938" s="43"/>
      <c r="DB938" s="43"/>
      <c r="DD938" s="43"/>
    </row>
    <row r="939">
      <c r="N939" s="43"/>
      <c r="AJ939" s="43"/>
      <c r="AN939" s="43"/>
      <c r="AP939" s="43"/>
      <c r="AT939" s="43"/>
      <c r="AV939" s="43"/>
      <c r="AZ939" s="43"/>
      <c r="BB939" s="43"/>
      <c r="BF939" s="43"/>
      <c r="BH939" s="43"/>
      <c r="BL939" s="43"/>
      <c r="BN939" s="43"/>
      <c r="BR939" s="43"/>
      <c r="BT939" s="43"/>
      <c r="BX939" s="43"/>
      <c r="BZ939" s="43"/>
      <c r="CD939" s="43"/>
      <c r="CF939" s="43"/>
      <c r="CJ939" s="43"/>
      <c r="CL939" s="43"/>
      <c r="CP939" s="43"/>
      <c r="CR939" s="43"/>
      <c r="CV939" s="43"/>
      <c r="CX939" s="43"/>
      <c r="DB939" s="43"/>
      <c r="DD939" s="43"/>
    </row>
    <row r="940">
      <c r="N940" s="43"/>
      <c r="AJ940" s="43"/>
      <c r="AN940" s="43"/>
      <c r="AP940" s="43"/>
      <c r="AT940" s="43"/>
      <c r="AV940" s="43"/>
      <c r="AZ940" s="43"/>
      <c r="BB940" s="43"/>
      <c r="BF940" s="43"/>
      <c r="BH940" s="43"/>
      <c r="BL940" s="43"/>
      <c r="BN940" s="43"/>
      <c r="BR940" s="43"/>
      <c r="BT940" s="43"/>
      <c r="BX940" s="43"/>
      <c r="BZ940" s="43"/>
      <c r="CD940" s="43"/>
      <c r="CF940" s="43"/>
      <c r="CJ940" s="43"/>
      <c r="CL940" s="43"/>
      <c r="CP940" s="43"/>
      <c r="CR940" s="43"/>
      <c r="CV940" s="43"/>
      <c r="CX940" s="43"/>
      <c r="DB940" s="43"/>
      <c r="DD940" s="43"/>
    </row>
    <row r="941">
      <c r="N941" s="43"/>
      <c r="AJ941" s="43"/>
      <c r="AN941" s="43"/>
      <c r="AP941" s="43"/>
      <c r="AT941" s="43"/>
      <c r="AV941" s="43"/>
      <c r="AZ941" s="43"/>
      <c r="BB941" s="43"/>
      <c r="BF941" s="43"/>
      <c r="BH941" s="43"/>
      <c r="BL941" s="43"/>
      <c r="BN941" s="43"/>
      <c r="BR941" s="43"/>
      <c r="BT941" s="43"/>
      <c r="BX941" s="43"/>
      <c r="BZ941" s="43"/>
      <c r="CD941" s="43"/>
      <c r="CF941" s="43"/>
      <c r="CJ941" s="43"/>
      <c r="CL941" s="43"/>
      <c r="CP941" s="43"/>
      <c r="CR941" s="43"/>
      <c r="CV941" s="43"/>
      <c r="CX941" s="43"/>
      <c r="DB941" s="43"/>
      <c r="DD941" s="43"/>
    </row>
    <row r="942">
      <c r="N942" s="43"/>
      <c r="AJ942" s="43"/>
      <c r="AN942" s="43"/>
      <c r="AP942" s="43"/>
      <c r="AT942" s="43"/>
      <c r="AV942" s="43"/>
      <c r="AZ942" s="43"/>
      <c r="BB942" s="43"/>
      <c r="BF942" s="43"/>
      <c r="BH942" s="43"/>
      <c r="BL942" s="43"/>
      <c r="BN942" s="43"/>
      <c r="BR942" s="43"/>
      <c r="BT942" s="43"/>
      <c r="BX942" s="43"/>
      <c r="BZ942" s="43"/>
      <c r="CD942" s="43"/>
      <c r="CF942" s="43"/>
      <c r="CJ942" s="43"/>
      <c r="CL942" s="43"/>
      <c r="CP942" s="43"/>
      <c r="CR942" s="43"/>
      <c r="CV942" s="43"/>
      <c r="CX942" s="43"/>
      <c r="DB942" s="43"/>
      <c r="DD942" s="43"/>
    </row>
    <row r="943">
      <c r="N943" s="43"/>
      <c r="AJ943" s="43"/>
      <c r="AN943" s="43"/>
      <c r="AP943" s="43"/>
      <c r="AT943" s="43"/>
      <c r="AV943" s="43"/>
      <c r="AZ943" s="43"/>
      <c r="BB943" s="43"/>
      <c r="BF943" s="43"/>
      <c r="BH943" s="43"/>
      <c r="BL943" s="43"/>
      <c r="BN943" s="43"/>
      <c r="BR943" s="43"/>
      <c r="BT943" s="43"/>
      <c r="BX943" s="43"/>
      <c r="BZ943" s="43"/>
      <c r="CD943" s="43"/>
      <c r="CF943" s="43"/>
      <c r="CJ943" s="43"/>
      <c r="CL943" s="43"/>
      <c r="CP943" s="43"/>
      <c r="CR943" s="43"/>
      <c r="CV943" s="43"/>
      <c r="CX943" s="43"/>
      <c r="DB943" s="43"/>
      <c r="DD943" s="43"/>
    </row>
    <row r="944">
      <c r="N944" s="43"/>
      <c r="AJ944" s="43"/>
      <c r="AN944" s="43"/>
      <c r="AP944" s="43"/>
      <c r="AT944" s="43"/>
      <c r="AV944" s="43"/>
      <c r="AZ944" s="43"/>
      <c r="BB944" s="43"/>
      <c r="BF944" s="43"/>
      <c r="BH944" s="43"/>
      <c r="BL944" s="43"/>
      <c r="BN944" s="43"/>
      <c r="BR944" s="43"/>
      <c r="BT944" s="43"/>
      <c r="BX944" s="43"/>
      <c r="BZ944" s="43"/>
      <c r="CD944" s="43"/>
      <c r="CF944" s="43"/>
      <c r="CJ944" s="43"/>
      <c r="CL944" s="43"/>
      <c r="CP944" s="43"/>
      <c r="CR944" s="43"/>
      <c r="CV944" s="43"/>
      <c r="CX944" s="43"/>
      <c r="DB944" s="43"/>
      <c r="DD944" s="43"/>
    </row>
    <row r="945">
      <c r="N945" s="43"/>
      <c r="AJ945" s="43"/>
      <c r="AN945" s="43"/>
      <c r="AP945" s="43"/>
      <c r="AT945" s="43"/>
      <c r="AV945" s="43"/>
      <c r="AZ945" s="43"/>
      <c r="BB945" s="43"/>
      <c r="BF945" s="43"/>
      <c r="BH945" s="43"/>
      <c r="BL945" s="43"/>
      <c r="BN945" s="43"/>
      <c r="BR945" s="43"/>
      <c r="BT945" s="43"/>
      <c r="BX945" s="43"/>
      <c r="BZ945" s="43"/>
      <c r="CD945" s="43"/>
      <c r="CF945" s="43"/>
      <c r="CJ945" s="43"/>
      <c r="CL945" s="43"/>
      <c r="CP945" s="43"/>
      <c r="CR945" s="43"/>
      <c r="CV945" s="43"/>
      <c r="CX945" s="43"/>
      <c r="DB945" s="43"/>
      <c r="DD945" s="43"/>
    </row>
    <row r="946">
      <c r="N946" s="43"/>
      <c r="AJ946" s="43"/>
      <c r="AN946" s="43"/>
      <c r="AP946" s="43"/>
      <c r="AT946" s="43"/>
      <c r="AV946" s="43"/>
      <c r="AZ946" s="43"/>
      <c r="BB946" s="43"/>
      <c r="BF946" s="43"/>
      <c r="BH946" s="43"/>
      <c r="BL946" s="43"/>
      <c r="BN946" s="43"/>
      <c r="BR946" s="43"/>
      <c r="BT946" s="43"/>
      <c r="BX946" s="43"/>
      <c r="BZ946" s="43"/>
      <c r="CD946" s="43"/>
      <c r="CF946" s="43"/>
      <c r="CJ946" s="43"/>
      <c r="CL946" s="43"/>
      <c r="CP946" s="43"/>
      <c r="CR946" s="43"/>
      <c r="CV946" s="43"/>
      <c r="CX946" s="43"/>
      <c r="DB946" s="43"/>
      <c r="DD946" s="43"/>
    </row>
    <row r="947">
      <c r="N947" s="43"/>
      <c r="AJ947" s="43"/>
      <c r="AN947" s="43"/>
      <c r="AP947" s="43"/>
      <c r="AT947" s="43"/>
      <c r="AV947" s="43"/>
      <c r="AZ947" s="43"/>
      <c r="BB947" s="43"/>
      <c r="BF947" s="43"/>
      <c r="BH947" s="43"/>
      <c r="BL947" s="43"/>
      <c r="BN947" s="43"/>
      <c r="BR947" s="43"/>
      <c r="BT947" s="43"/>
      <c r="BX947" s="43"/>
      <c r="BZ947" s="43"/>
      <c r="CD947" s="43"/>
      <c r="CF947" s="43"/>
      <c r="CJ947" s="43"/>
      <c r="CL947" s="43"/>
      <c r="CP947" s="43"/>
      <c r="CR947" s="43"/>
      <c r="CV947" s="43"/>
      <c r="CX947" s="43"/>
      <c r="DB947" s="43"/>
      <c r="DD947" s="43"/>
    </row>
    <row r="948">
      <c r="N948" s="43"/>
      <c r="AJ948" s="43"/>
      <c r="AN948" s="43"/>
      <c r="AP948" s="43"/>
      <c r="AT948" s="43"/>
      <c r="AV948" s="43"/>
      <c r="AZ948" s="43"/>
      <c r="BB948" s="43"/>
      <c r="BF948" s="43"/>
      <c r="BH948" s="43"/>
      <c r="BL948" s="43"/>
      <c r="BN948" s="43"/>
      <c r="BR948" s="43"/>
      <c r="BT948" s="43"/>
      <c r="BX948" s="43"/>
      <c r="BZ948" s="43"/>
      <c r="CD948" s="43"/>
      <c r="CF948" s="43"/>
      <c r="CJ948" s="43"/>
      <c r="CL948" s="43"/>
      <c r="CP948" s="43"/>
      <c r="CR948" s="43"/>
      <c r="CV948" s="43"/>
      <c r="CX948" s="43"/>
      <c r="DB948" s="43"/>
      <c r="DD948" s="43"/>
    </row>
    <row r="949">
      <c r="N949" s="43"/>
      <c r="AJ949" s="43"/>
      <c r="AN949" s="43"/>
      <c r="AP949" s="43"/>
      <c r="AT949" s="43"/>
      <c r="AV949" s="43"/>
      <c r="AZ949" s="43"/>
      <c r="BB949" s="43"/>
      <c r="BF949" s="43"/>
      <c r="BH949" s="43"/>
      <c r="BL949" s="43"/>
      <c r="BN949" s="43"/>
      <c r="BR949" s="43"/>
      <c r="BT949" s="43"/>
      <c r="BX949" s="43"/>
      <c r="BZ949" s="43"/>
      <c r="CD949" s="43"/>
      <c r="CF949" s="43"/>
      <c r="CJ949" s="43"/>
      <c r="CL949" s="43"/>
      <c r="CP949" s="43"/>
      <c r="CR949" s="43"/>
      <c r="CV949" s="43"/>
      <c r="CX949" s="43"/>
      <c r="DB949" s="43"/>
      <c r="DD949" s="43"/>
    </row>
    <row r="950">
      <c r="N950" s="43"/>
      <c r="AJ950" s="43"/>
      <c r="AN950" s="43"/>
      <c r="AP950" s="43"/>
      <c r="AT950" s="43"/>
      <c r="AV950" s="43"/>
      <c r="AZ950" s="43"/>
      <c r="BB950" s="43"/>
      <c r="BF950" s="43"/>
      <c r="BH950" s="43"/>
      <c r="BL950" s="43"/>
      <c r="BN950" s="43"/>
      <c r="BR950" s="43"/>
      <c r="BT950" s="43"/>
      <c r="BX950" s="43"/>
      <c r="BZ950" s="43"/>
      <c r="CD950" s="43"/>
      <c r="CF950" s="43"/>
      <c r="CJ950" s="43"/>
      <c r="CL950" s="43"/>
      <c r="CP950" s="43"/>
      <c r="CR950" s="43"/>
      <c r="CV950" s="43"/>
      <c r="CX950" s="43"/>
      <c r="DB950" s="43"/>
      <c r="DD950" s="43"/>
    </row>
    <row r="951">
      <c r="N951" s="43"/>
      <c r="AJ951" s="43"/>
      <c r="AN951" s="43"/>
      <c r="AP951" s="43"/>
      <c r="AT951" s="43"/>
      <c r="AV951" s="43"/>
      <c r="AZ951" s="43"/>
      <c r="BB951" s="43"/>
      <c r="BF951" s="43"/>
      <c r="BH951" s="43"/>
      <c r="BL951" s="43"/>
      <c r="BN951" s="43"/>
      <c r="BR951" s="43"/>
      <c r="BT951" s="43"/>
      <c r="BX951" s="43"/>
      <c r="BZ951" s="43"/>
      <c r="CD951" s="43"/>
      <c r="CF951" s="43"/>
      <c r="CJ951" s="43"/>
      <c r="CL951" s="43"/>
      <c r="CP951" s="43"/>
      <c r="CR951" s="43"/>
      <c r="CV951" s="43"/>
      <c r="CX951" s="43"/>
      <c r="DB951" s="43"/>
      <c r="DD951" s="43"/>
    </row>
    <row r="952">
      <c r="N952" s="43"/>
      <c r="AJ952" s="43"/>
      <c r="AN952" s="43"/>
      <c r="AP952" s="43"/>
      <c r="AT952" s="43"/>
      <c r="AV952" s="43"/>
      <c r="AZ952" s="43"/>
      <c r="BB952" s="43"/>
      <c r="BF952" s="43"/>
      <c r="BH952" s="43"/>
      <c r="BL952" s="43"/>
      <c r="BN952" s="43"/>
      <c r="BR952" s="43"/>
      <c r="BT952" s="43"/>
      <c r="BX952" s="43"/>
      <c r="BZ952" s="43"/>
      <c r="CD952" s="43"/>
      <c r="CF952" s="43"/>
      <c r="CJ952" s="43"/>
      <c r="CL952" s="43"/>
      <c r="CP952" s="43"/>
      <c r="CR952" s="43"/>
      <c r="CV952" s="43"/>
      <c r="CX952" s="43"/>
      <c r="DB952" s="43"/>
      <c r="DD952" s="43"/>
    </row>
    <row r="953">
      <c r="N953" s="43"/>
      <c r="AJ953" s="43"/>
      <c r="AN953" s="43"/>
      <c r="AP953" s="43"/>
      <c r="AT953" s="43"/>
      <c r="AV953" s="43"/>
      <c r="AZ953" s="43"/>
      <c r="BB953" s="43"/>
      <c r="BF953" s="43"/>
      <c r="BH953" s="43"/>
      <c r="BL953" s="43"/>
      <c r="BN953" s="43"/>
      <c r="BR953" s="43"/>
      <c r="BT953" s="43"/>
      <c r="BX953" s="43"/>
      <c r="BZ953" s="43"/>
      <c r="CD953" s="43"/>
      <c r="CF953" s="43"/>
      <c r="CJ953" s="43"/>
      <c r="CL953" s="43"/>
      <c r="CP953" s="43"/>
      <c r="CR953" s="43"/>
      <c r="CV953" s="43"/>
      <c r="CX953" s="43"/>
      <c r="DB953" s="43"/>
      <c r="DD953" s="43"/>
    </row>
    <row r="954">
      <c r="N954" s="43"/>
      <c r="AJ954" s="43"/>
      <c r="AN954" s="43"/>
      <c r="AP954" s="43"/>
      <c r="AT954" s="43"/>
      <c r="AV954" s="43"/>
      <c r="AZ954" s="43"/>
      <c r="BB954" s="43"/>
      <c r="BF954" s="43"/>
      <c r="BH954" s="43"/>
      <c r="BL954" s="43"/>
      <c r="BN954" s="43"/>
      <c r="BR954" s="43"/>
      <c r="BT954" s="43"/>
      <c r="BX954" s="43"/>
      <c r="BZ954" s="43"/>
      <c r="CD954" s="43"/>
      <c r="CF954" s="43"/>
      <c r="CJ954" s="43"/>
      <c r="CL954" s="43"/>
      <c r="CP954" s="43"/>
      <c r="CR954" s="43"/>
      <c r="CV954" s="43"/>
      <c r="CX954" s="43"/>
      <c r="DB954" s="43"/>
      <c r="DD954" s="43"/>
    </row>
    <row r="955">
      <c r="N955" s="43"/>
      <c r="AJ955" s="43"/>
      <c r="AN955" s="43"/>
      <c r="AP955" s="43"/>
      <c r="AT955" s="43"/>
      <c r="AV955" s="43"/>
      <c r="AZ955" s="43"/>
      <c r="BB955" s="43"/>
      <c r="BF955" s="43"/>
      <c r="BH955" s="43"/>
      <c r="BL955" s="43"/>
      <c r="BN955" s="43"/>
      <c r="BR955" s="43"/>
      <c r="BT955" s="43"/>
      <c r="BX955" s="43"/>
      <c r="BZ955" s="43"/>
      <c r="CD955" s="43"/>
      <c r="CF955" s="43"/>
      <c r="CJ955" s="43"/>
      <c r="CL955" s="43"/>
      <c r="CP955" s="43"/>
      <c r="CR955" s="43"/>
      <c r="CV955" s="43"/>
      <c r="CX955" s="43"/>
      <c r="DB955" s="43"/>
      <c r="DD955" s="43"/>
    </row>
    <row r="956">
      <c r="N956" s="43"/>
      <c r="AJ956" s="43"/>
      <c r="AN956" s="43"/>
      <c r="AP956" s="43"/>
      <c r="AT956" s="43"/>
      <c r="AV956" s="43"/>
      <c r="AZ956" s="43"/>
      <c r="BB956" s="43"/>
      <c r="BF956" s="43"/>
      <c r="BH956" s="43"/>
      <c r="BL956" s="43"/>
      <c r="BN956" s="43"/>
      <c r="BR956" s="43"/>
      <c r="BT956" s="43"/>
      <c r="BX956" s="43"/>
      <c r="BZ956" s="43"/>
      <c r="CD956" s="43"/>
      <c r="CF956" s="43"/>
      <c r="CJ956" s="43"/>
      <c r="CL956" s="43"/>
      <c r="CP956" s="43"/>
      <c r="CR956" s="43"/>
      <c r="CV956" s="43"/>
      <c r="CX956" s="43"/>
      <c r="DB956" s="43"/>
      <c r="DD956" s="43"/>
    </row>
    <row r="957">
      <c r="N957" s="43"/>
      <c r="AJ957" s="43"/>
      <c r="AN957" s="43"/>
      <c r="AP957" s="43"/>
      <c r="AT957" s="43"/>
      <c r="AV957" s="43"/>
      <c r="AZ957" s="43"/>
      <c r="BB957" s="43"/>
      <c r="BF957" s="43"/>
      <c r="BH957" s="43"/>
      <c r="BL957" s="43"/>
      <c r="BN957" s="43"/>
      <c r="BR957" s="43"/>
      <c r="BT957" s="43"/>
      <c r="BX957" s="43"/>
      <c r="BZ957" s="43"/>
      <c r="CD957" s="43"/>
      <c r="CF957" s="43"/>
      <c r="CJ957" s="43"/>
      <c r="CL957" s="43"/>
      <c r="CP957" s="43"/>
      <c r="CR957" s="43"/>
      <c r="CV957" s="43"/>
      <c r="CX957" s="43"/>
      <c r="DB957" s="43"/>
      <c r="DD957" s="43"/>
    </row>
    <row r="958">
      <c r="N958" s="43"/>
      <c r="AJ958" s="43"/>
      <c r="AN958" s="43"/>
      <c r="AP958" s="43"/>
      <c r="AT958" s="43"/>
      <c r="AV958" s="43"/>
      <c r="AZ958" s="43"/>
      <c r="BB958" s="43"/>
      <c r="BF958" s="43"/>
      <c r="BH958" s="43"/>
      <c r="BL958" s="43"/>
      <c r="BN958" s="43"/>
      <c r="BR958" s="43"/>
      <c r="BT958" s="43"/>
      <c r="BX958" s="43"/>
      <c r="BZ958" s="43"/>
      <c r="CD958" s="43"/>
      <c r="CF958" s="43"/>
      <c r="CJ958" s="43"/>
      <c r="CL958" s="43"/>
      <c r="CP958" s="43"/>
      <c r="CR958" s="43"/>
      <c r="CV958" s="43"/>
      <c r="CX958" s="43"/>
      <c r="DB958" s="43"/>
      <c r="DD958" s="43"/>
    </row>
    <row r="959">
      <c r="N959" s="43"/>
      <c r="AJ959" s="43"/>
      <c r="AN959" s="43"/>
      <c r="AP959" s="43"/>
      <c r="AT959" s="43"/>
      <c r="AV959" s="43"/>
      <c r="AZ959" s="43"/>
      <c r="BB959" s="43"/>
      <c r="BF959" s="43"/>
      <c r="BH959" s="43"/>
      <c r="BL959" s="43"/>
      <c r="BN959" s="43"/>
      <c r="BR959" s="43"/>
      <c r="BT959" s="43"/>
      <c r="BX959" s="43"/>
      <c r="BZ959" s="43"/>
      <c r="CD959" s="43"/>
      <c r="CF959" s="43"/>
      <c r="CJ959" s="43"/>
      <c r="CL959" s="43"/>
      <c r="CP959" s="43"/>
      <c r="CR959" s="43"/>
      <c r="CV959" s="43"/>
      <c r="CX959" s="43"/>
      <c r="DB959" s="43"/>
      <c r="DD959" s="43"/>
    </row>
    <row r="960">
      <c r="N960" s="43"/>
      <c r="AJ960" s="43"/>
      <c r="AN960" s="43"/>
      <c r="AP960" s="43"/>
      <c r="AT960" s="43"/>
      <c r="AV960" s="43"/>
      <c r="AZ960" s="43"/>
      <c r="BB960" s="43"/>
      <c r="BF960" s="43"/>
      <c r="BH960" s="43"/>
      <c r="BL960" s="43"/>
      <c r="BN960" s="43"/>
      <c r="BR960" s="43"/>
      <c r="BT960" s="43"/>
      <c r="BX960" s="43"/>
      <c r="BZ960" s="43"/>
      <c r="CD960" s="43"/>
      <c r="CF960" s="43"/>
      <c r="CJ960" s="43"/>
      <c r="CL960" s="43"/>
      <c r="CP960" s="43"/>
      <c r="CR960" s="43"/>
      <c r="CV960" s="43"/>
      <c r="CX960" s="43"/>
      <c r="DB960" s="43"/>
      <c r="DD960" s="43"/>
    </row>
    <row r="961">
      <c r="N961" s="43"/>
      <c r="AJ961" s="43"/>
      <c r="AN961" s="43"/>
      <c r="AP961" s="43"/>
      <c r="AT961" s="43"/>
      <c r="AV961" s="43"/>
      <c r="AZ961" s="43"/>
      <c r="BB961" s="43"/>
      <c r="BF961" s="43"/>
      <c r="BH961" s="43"/>
      <c r="BL961" s="43"/>
      <c r="BN961" s="43"/>
      <c r="BR961" s="43"/>
      <c r="BT961" s="43"/>
      <c r="BX961" s="43"/>
      <c r="BZ961" s="43"/>
      <c r="CD961" s="43"/>
      <c r="CF961" s="43"/>
      <c r="CJ961" s="43"/>
      <c r="CL961" s="43"/>
      <c r="CP961" s="43"/>
      <c r="CR961" s="43"/>
      <c r="CV961" s="43"/>
      <c r="CX961" s="43"/>
      <c r="DB961" s="43"/>
      <c r="DD961" s="43"/>
    </row>
    <row r="962">
      <c r="N962" s="43"/>
      <c r="AJ962" s="43"/>
      <c r="AN962" s="43"/>
      <c r="AP962" s="43"/>
      <c r="AT962" s="43"/>
      <c r="AV962" s="43"/>
      <c r="AZ962" s="43"/>
      <c r="BB962" s="43"/>
      <c r="BF962" s="43"/>
      <c r="BH962" s="43"/>
      <c r="BL962" s="43"/>
      <c r="BN962" s="43"/>
      <c r="BR962" s="43"/>
      <c r="BT962" s="43"/>
      <c r="BX962" s="43"/>
      <c r="BZ962" s="43"/>
      <c r="CD962" s="43"/>
      <c r="CF962" s="43"/>
      <c r="CJ962" s="43"/>
      <c r="CL962" s="43"/>
      <c r="CP962" s="43"/>
      <c r="CR962" s="43"/>
      <c r="CV962" s="43"/>
      <c r="CX962" s="43"/>
      <c r="DB962" s="43"/>
      <c r="DD962" s="43"/>
    </row>
    <row r="963">
      <c r="N963" s="43"/>
      <c r="AJ963" s="43"/>
      <c r="AN963" s="43"/>
      <c r="AP963" s="43"/>
      <c r="AT963" s="43"/>
      <c r="AV963" s="43"/>
      <c r="AZ963" s="43"/>
      <c r="BB963" s="43"/>
      <c r="BF963" s="43"/>
      <c r="BH963" s="43"/>
      <c r="BL963" s="43"/>
      <c r="BN963" s="43"/>
      <c r="BR963" s="43"/>
      <c r="BT963" s="43"/>
      <c r="BX963" s="43"/>
      <c r="BZ963" s="43"/>
      <c r="CD963" s="43"/>
      <c r="CF963" s="43"/>
      <c r="CJ963" s="43"/>
      <c r="CL963" s="43"/>
      <c r="CP963" s="43"/>
      <c r="CR963" s="43"/>
      <c r="CV963" s="43"/>
      <c r="CX963" s="43"/>
      <c r="DB963" s="43"/>
      <c r="DD963" s="43"/>
    </row>
    <row r="964">
      <c r="N964" s="43"/>
      <c r="AJ964" s="43"/>
      <c r="AN964" s="43"/>
      <c r="AP964" s="43"/>
      <c r="AT964" s="43"/>
      <c r="AV964" s="43"/>
      <c r="AZ964" s="43"/>
      <c r="BB964" s="43"/>
      <c r="BF964" s="43"/>
      <c r="BH964" s="43"/>
      <c r="BL964" s="43"/>
      <c r="BN964" s="43"/>
      <c r="BR964" s="43"/>
      <c r="BT964" s="43"/>
      <c r="BX964" s="43"/>
      <c r="BZ964" s="43"/>
      <c r="CD964" s="43"/>
      <c r="CF964" s="43"/>
      <c r="CJ964" s="43"/>
      <c r="CL964" s="43"/>
      <c r="CP964" s="43"/>
      <c r="CR964" s="43"/>
      <c r="CV964" s="43"/>
      <c r="CX964" s="43"/>
      <c r="DB964" s="43"/>
      <c r="DD964" s="43"/>
    </row>
    <row r="965">
      <c r="N965" s="43"/>
      <c r="AJ965" s="43"/>
      <c r="AN965" s="43"/>
      <c r="AP965" s="43"/>
      <c r="AT965" s="43"/>
      <c r="AV965" s="43"/>
      <c r="AZ965" s="43"/>
      <c r="BB965" s="43"/>
      <c r="BF965" s="43"/>
      <c r="BH965" s="43"/>
      <c r="BL965" s="43"/>
      <c r="BN965" s="43"/>
      <c r="BR965" s="43"/>
      <c r="BT965" s="43"/>
      <c r="BX965" s="43"/>
      <c r="BZ965" s="43"/>
      <c r="CD965" s="43"/>
      <c r="CF965" s="43"/>
      <c r="CJ965" s="43"/>
      <c r="CL965" s="43"/>
      <c r="CP965" s="43"/>
      <c r="CR965" s="43"/>
      <c r="CV965" s="43"/>
      <c r="CX965" s="43"/>
      <c r="DB965" s="43"/>
      <c r="DD965" s="43"/>
    </row>
    <row r="966">
      <c r="N966" s="43"/>
      <c r="AJ966" s="43"/>
      <c r="AN966" s="43"/>
      <c r="AP966" s="43"/>
      <c r="AT966" s="43"/>
      <c r="AV966" s="43"/>
      <c r="AZ966" s="43"/>
      <c r="BB966" s="43"/>
      <c r="BF966" s="43"/>
      <c r="BH966" s="43"/>
      <c r="BL966" s="43"/>
      <c r="BN966" s="43"/>
      <c r="BR966" s="43"/>
      <c r="BT966" s="43"/>
      <c r="BX966" s="43"/>
      <c r="BZ966" s="43"/>
      <c r="CD966" s="43"/>
      <c r="CF966" s="43"/>
      <c r="CJ966" s="43"/>
      <c r="CL966" s="43"/>
      <c r="CP966" s="43"/>
      <c r="CR966" s="43"/>
      <c r="CV966" s="43"/>
      <c r="CX966" s="43"/>
      <c r="DB966" s="43"/>
      <c r="DD966" s="43"/>
    </row>
    <row r="967">
      <c r="N967" s="43"/>
      <c r="AJ967" s="43"/>
      <c r="AN967" s="43"/>
      <c r="AP967" s="43"/>
      <c r="AT967" s="43"/>
      <c r="AV967" s="43"/>
      <c r="AZ967" s="43"/>
      <c r="BB967" s="43"/>
      <c r="BF967" s="43"/>
      <c r="BH967" s="43"/>
      <c r="BL967" s="43"/>
      <c r="BN967" s="43"/>
      <c r="BR967" s="43"/>
      <c r="BT967" s="43"/>
      <c r="BX967" s="43"/>
      <c r="BZ967" s="43"/>
      <c r="CD967" s="43"/>
      <c r="CF967" s="43"/>
      <c r="CJ967" s="43"/>
      <c r="CL967" s="43"/>
      <c r="CP967" s="43"/>
      <c r="CR967" s="43"/>
      <c r="CV967" s="43"/>
      <c r="CX967" s="43"/>
      <c r="DB967" s="43"/>
      <c r="DD967" s="43"/>
    </row>
    <row r="968">
      <c r="N968" s="43"/>
      <c r="AJ968" s="43"/>
      <c r="AN968" s="43"/>
      <c r="AP968" s="43"/>
      <c r="AT968" s="43"/>
      <c r="AV968" s="43"/>
      <c r="AZ968" s="43"/>
      <c r="BB968" s="43"/>
      <c r="BF968" s="43"/>
      <c r="BH968" s="43"/>
      <c r="BL968" s="43"/>
      <c r="BN968" s="43"/>
      <c r="BR968" s="43"/>
      <c r="BT968" s="43"/>
      <c r="BX968" s="43"/>
      <c r="BZ968" s="43"/>
      <c r="CD968" s="43"/>
      <c r="CF968" s="43"/>
      <c r="CJ968" s="43"/>
      <c r="CL968" s="43"/>
      <c r="CP968" s="43"/>
      <c r="CR968" s="43"/>
      <c r="CV968" s="43"/>
      <c r="CX968" s="43"/>
      <c r="DB968" s="43"/>
      <c r="DD968" s="43"/>
    </row>
    <row r="969">
      <c r="N969" s="43"/>
      <c r="AJ969" s="43"/>
      <c r="AN969" s="43"/>
      <c r="AP969" s="43"/>
      <c r="AT969" s="43"/>
      <c r="AV969" s="43"/>
      <c r="AZ969" s="43"/>
      <c r="BB969" s="43"/>
      <c r="BF969" s="43"/>
      <c r="BH969" s="43"/>
      <c r="BL969" s="43"/>
      <c r="BN969" s="43"/>
      <c r="BR969" s="43"/>
      <c r="BT969" s="43"/>
      <c r="BX969" s="43"/>
      <c r="BZ969" s="43"/>
      <c r="CD969" s="43"/>
      <c r="CF969" s="43"/>
      <c r="CJ969" s="43"/>
      <c r="CL969" s="43"/>
      <c r="CP969" s="43"/>
      <c r="CR969" s="43"/>
      <c r="CV969" s="43"/>
      <c r="CX969" s="43"/>
      <c r="DB969" s="43"/>
      <c r="DD969" s="43"/>
    </row>
    <row r="970">
      <c r="N970" s="43"/>
      <c r="AJ970" s="43"/>
      <c r="AN970" s="43"/>
      <c r="AP970" s="43"/>
      <c r="AT970" s="43"/>
      <c r="AV970" s="43"/>
      <c r="AZ970" s="43"/>
      <c r="BB970" s="43"/>
      <c r="BF970" s="43"/>
      <c r="BH970" s="43"/>
      <c r="BL970" s="43"/>
      <c r="BN970" s="43"/>
      <c r="BR970" s="43"/>
      <c r="BT970" s="43"/>
      <c r="BX970" s="43"/>
      <c r="BZ970" s="43"/>
      <c r="CD970" s="43"/>
      <c r="CF970" s="43"/>
      <c r="CJ970" s="43"/>
      <c r="CL970" s="43"/>
      <c r="CP970" s="43"/>
      <c r="CR970" s="43"/>
      <c r="CV970" s="43"/>
      <c r="CX970" s="43"/>
      <c r="DB970" s="43"/>
      <c r="DD970" s="43"/>
    </row>
    <row r="971">
      <c r="N971" s="43"/>
      <c r="AJ971" s="43"/>
      <c r="AN971" s="43"/>
      <c r="AP971" s="43"/>
      <c r="AT971" s="43"/>
      <c r="AV971" s="43"/>
      <c r="AZ971" s="43"/>
      <c r="BB971" s="43"/>
      <c r="BF971" s="43"/>
      <c r="BH971" s="43"/>
      <c r="BL971" s="43"/>
      <c r="BN971" s="43"/>
      <c r="BR971" s="43"/>
      <c r="BT971" s="43"/>
      <c r="BX971" s="43"/>
      <c r="BZ971" s="43"/>
      <c r="CD971" s="43"/>
      <c r="CF971" s="43"/>
      <c r="CJ971" s="43"/>
      <c r="CL971" s="43"/>
      <c r="CP971" s="43"/>
      <c r="CR971" s="43"/>
      <c r="CV971" s="43"/>
      <c r="CX971" s="43"/>
      <c r="DB971" s="43"/>
      <c r="DD971" s="43"/>
    </row>
    <row r="972">
      <c r="N972" s="43"/>
      <c r="AJ972" s="43"/>
      <c r="AN972" s="43"/>
      <c r="AP972" s="43"/>
      <c r="AT972" s="43"/>
      <c r="AV972" s="43"/>
      <c r="AZ972" s="43"/>
      <c r="BB972" s="43"/>
      <c r="BF972" s="43"/>
      <c r="BH972" s="43"/>
      <c r="BL972" s="43"/>
      <c r="BN972" s="43"/>
      <c r="BR972" s="43"/>
      <c r="BT972" s="43"/>
      <c r="BX972" s="43"/>
      <c r="BZ972" s="43"/>
      <c r="CD972" s="43"/>
      <c r="CF972" s="43"/>
      <c r="CJ972" s="43"/>
      <c r="CL972" s="43"/>
      <c r="CP972" s="43"/>
      <c r="CR972" s="43"/>
      <c r="CV972" s="43"/>
      <c r="CX972" s="43"/>
      <c r="DB972" s="43"/>
      <c r="DD972" s="43"/>
    </row>
    <row r="973">
      <c r="N973" s="43"/>
      <c r="AJ973" s="43"/>
      <c r="AN973" s="43"/>
      <c r="AP973" s="43"/>
      <c r="AT973" s="43"/>
      <c r="AV973" s="43"/>
      <c r="AZ973" s="43"/>
      <c r="BB973" s="43"/>
      <c r="BF973" s="43"/>
      <c r="BH973" s="43"/>
      <c r="BL973" s="43"/>
      <c r="BN973" s="43"/>
      <c r="BR973" s="43"/>
      <c r="BT973" s="43"/>
      <c r="BX973" s="43"/>
      <c r="BZ973" s="43"/>
      <c r="CD973" s="43"/>
      <c r="CF973" s="43"/>
      <c r="CJ973" s="43"/>
      <c r="CL973" s="43"/>
      <c r="CP973" s="43"/>
      <c r="CR973" s="43"/>
      <c r="CV973" s="43"/>
      <c r="CX973" s="43"/>
      <c r="DB973" s="43"/>
      <c r="DD973" s="43"/>
    </row>
    <row r="974">
      <c r="N974" s="43"/>
      <c r="AJ974" s="43"/>
      <c r="AN974" s="43"/>
      <c r="AP974" s="43"/>
      <c r="AT974" s="43"/>
      <c r="AV974" s="43"/>
      <c r="AZ974" s="43"/>
      <c r="BB974" s="43"/>
      <c r="BF974" s="43"/>
      <c r="BH974" s="43"/>
      <c r="BL974" s="43"/>
      <c r="BN974" s="43"/>
      <c r="BR974" s="43"/>
      <c r="BT974" s="43"/>
      <c r="BX974" s="43"/>
      <c r="BZ974" s="43"/>
      <c r="CD974" s="43"/>
      <c r="CF974" s="43"/>
      <c r="CJ974" s="43"/>
      <c r="CL974" s="43"/>
      <c r="CP974" s="43"/>
      <c r="CR974" s="43"/>
      <c r="CV974" s="43"/>
      <c r="CX974" s="43"/>
      <c r="DB974" s="43"/>
      <c r="DD974" s="43"/>
    </row>
    <row r="975">
      <c r="N975" s="43"/>
      <c r="AJ975" s="43"/>
      <c r="AN975" s="43"/>
      <c r="AP975" s="43"/>
      <c r="AT975" s="43"/>
      <c r="AV975" s="43"/>
      <c r="AZ975" s="43"/>
      <c r="BB975" s="43"/>
      <c r="BF975" s="43"/>
      <c r="BH975" s="43"/>
      <c r="BL975" s="43"/>
      <c r="BN975" s="43"/>
      <c r="BR975" s="43"/>
      <c r="BT975" s="43"/>
      <c r="BX975" s="43"/>
      <c r="BZ975" s="43"/>
      <c r="CD975" s="43"/>
      <c r="CF975" s="43"/>
      <c r="CJ975" s="43"/>
      <c r="CL975" s="43"/>
      <c r="CP975" s="43"/>
      <c r="CR975" s="43"/>
      <c r="CV975" s="43"/>
      <c r="CX975" s="43"/>
      <c r="DB975" s="43"/>
      <c r="DD975" s="43"/>
    </row>
    <row r="976">
      <c r="N976" s="43"/>
      <c r="AJ976" s="43"/>
      <c r="AN976" s="43"/>
      <c r="AP976" s="43"/>
      <c r="AT976" s="43"/>
      <c r="AV976" s="43"/>
      <c r="AZ976" s="43"/>
      <c r="BB976" s="43"/>
      <c r="BF976" s="43"/>
      <c r="BH976" s="43"/>
      <c r="BL976" s="43"/>
      <c r="BN976" s="43"/>
      <c r="BR976" s="43"/>
      <c r="BT976" s="43"/>
      <c r="BX976" s="43"/>
      <c r="BZ976" s="43"/>
      <c r="CD976" s="43"/>
      <c r="CF976" s="43"/>
      <c r="CJ976" s="43"/>
      <c r="CL976" s="43"/>
      <c r="CP976" s="43"/>
      <c r="CR976" s="43"/>
      <c r="CV976" s="43"/>
      <c r="CX976" s="43"/>
      <c r="DB976" s="43"/>
      <c r="DD976" s="43"/>
    </row>
    <row r="977">
      <c r="N977" s="43"/>
      <c r="AJ977" s="43"/>
      <c r="AN977" s="43"/>
      <c r="AP977" s="43"/>
      <c r="AT977" s="43"/>
      <c r="AV977" s="43"/>
      <c r="AZ977" s="43"/>
      <c r="BB977" s="43"/>
      <c r="BF977" s="43"/>
      <c r="BH977" s="43"/>
      <c r="BL977" s="43"/>
      <c r="BN977" s="43"/>
      <c r="BR977" s="43"/>
      <c r="BT977" s="43"/>
      <c r="BX977" s="43"/>
      <c r="BZ977" s="43"/>
      <c r="CD977" s="43"/>
      <c r="CF977" s="43"/>
      <c r="CJ977" s="43"/>
      <c r="CL977" s="43"/>
      <c r="CP977" s="43"/>
      <c r="CR977" s="43"/>
      <c r="CV977" s="43"/>
      <c r="CX977" s="43"/>
      <c r="DB977" s="43"/>
      <c r="DD977" s="43"/>
    </row>
    <row r="978">
      <c r="N978" s="43"/>
      <c r="AJ978" s="43"/>
      <c r="AN978" s="43"/>
      <c r="AP978" s="43"/>
      <c r="AT978" s="43"/>
      <c r="AV978" s="43"/>
      <c r="AZ978" s="43"/>
      <c r="BB978" s="43"/>
      <c r="BF978" s="43"/>
      <c r="BH978" s="43"/>
      <c r="BL978" s="43"/>
      <c r="BN978" s="43"/>
      <c r="BR978" s="43"/>
      <c r="BT978" s="43"/>
      <c r="BX978" s="43"/>
      <c r="BZ978" s="43"/>
      <c r="CD978" s="43"/>
      <c r="CF978" s="43"/>
      <c r="CJ978" s="43"/>
      <c r="CL978" s="43"/>
      <c r="CP978" s="43"/>
      <c r="CR978" s="43"/>
      <c r="CV978" s="43"/>
      <c r="CX978" s="43"/>
      <c r="DB978" s="43"/>
      <c r="DD978" s="43"/>
    </row>
    <row r="979">
      <c r="N979" s="43"/>
      <c r="AJ979" s="43"/>
      <c r="AN979" s="43"/>
      <c r="AP979" s="43"/>
      <c r="AT979" s="43"/>
      <c r="AV979" s="43"/>
      <c r="AZ979" s="43"/>
      <c r="BB979" s="43"/>
      <c r="BF979" s="43"/>
      <c r="BH979" s="43"/>
      <c r="BL979" s="43"/>
      <c r="BN979" s="43"/>
      <c r="BR979" s="43"/>
      <c r="BT979" s="43"/>
      <c r="BX979" s="43"/>
      <c r="BZ979" s="43"/>
      <c r="CD979" s="43"/>
      <c r="CF979" s="43"/>
      <c r="CJ979" s="43"/>
      <c r="CL979" s="43"/>
      <c r="CP979" s="43"/>
      <c r="CR979" s="43"/>
      <c r="CV979" s="43"/>
      <c r="CX979" s="43"/>
      <c r="DB979" s="43"/>
      <c r="DD979" s="43"/>
    </row>
    <row r="980">
      <c r="N980" s="43"/>
      <c r="AJ980" s="43"/>
      <c r="AN980" s="43"/>
      <c r="AP980" s="43"/>
      <c r="AT980" s="43"/>
      <c r="AV980" s="43"/>
      <c r="AZ980" s="43"/>
      <c r="BB980" s="43"/>
      <c r="BF980" s="43"/>
      <c r="BH980" s="43"/>
      <c r="BL980" s="43"/>
      <c r="BN980" s="43"/>
      <c r="BR980" s="43"/>
      <c r="BT980" s="43"/>
      <c r="BX980" s="43"/>
      <c r="BZ980" s="43"/>
      <c r="CD980" s="43"/>
      <c r="CF980" s="43"/>
      <c r="CJ980" s="43"/>
      <c r="CL980" s="43"/>
      <c r="CP980" s="43"/>
      <c r="CR980" s="43"/>
      <c r="CV980" s="43"/>
      <c r="CX980" s="43"/>
      <c r="DB980" s="43"/>
      <c r="DD980" s="43"/>
    </row>
    <row r="981">
      <c r="N981" s="43"/>
      <c r="AJ981" s="43"/>
      <c r="AN981" s="43"/>
      <c r="AP981" s="43"/>
      <c r="AT981" s="43"/>
      <c r="AV981" s="43"/>
      <c r="AZ981" s="43"/>
      <c r="BB981" s="43"/>
      <c r="BF981" s="43"/>
      <c r="BH981" s="43"/>
      <c r="BL981" s="43"/>
      <c r="BN981" s="43"/>
      <c r="BR981" s="43"/>
      <c r="BT981" s="43"/>
      <c r="BX981" s="43"/>
      <c r="BZ981" s="43"/>
      <c r="CD981" s="43"/>
      <c r="CF981" s="43"/>
      <c r="CJ981" s="43"/>
      <c r="CL981" s="43"/>
      <c r="CP981" s="43"/>
      <c r="CR981" s="43"/>
      <c r="CV981" s="43"/>
      <c r="CX981" s="43"/>
      <c r="DB981" s="43"/>
      <c r="DD981" s="43"/>
    </row>
    <row r="982">
      <c r="N982" s="43"/>
      <c r="AJ982" s="43"/>
      <c r="AN982" s="43"/>
      <c r="AP982" s="43"/>
      <c r="AT982" s="43"/>
      <c r="AV982" s="43"/>
      <c r="AZ982" s="43"/>
      <c r="BB982" s="43"/>
      <c r="BF982" s="43"/>
      <c r="BH982" s="43"/>
      <c r="BL982" s="43"/>
      <c r="BN982" s="43"/>
      <c r="BR982" s="43"/>
      <c r="BT982" s="43"/>
      <c r="BX982" s="43"/>
      <c r="BZ982" s="43"/>
      <c r="CD982" s="43"/>
      <c r="CF982" s="43"/>
      <c r="CJ982" s="43"/>
      <c r="CL982" s="43"/>
      <c r="CP982" s="43"/>
      <c r="CR982" s="43"/>
      <c r="CV982" s="43"/>
      <c r="CX982" s="43"/>
      <c r="DB982" s="43"/>
      <c r="DD982" s="43"/>
    </row>
    <row r="983">
      <c r="N983" s="43"/>
      <c r="AJ983" s="43"/>
      <c r="AN983" s="43"/>
      <c r="AP983" s="43"/>
      <c r="AT983" s="43"/>
      <c r="AV983" s="43"/>
      <c r="AZ983" s="43"/>
      <c r="BB983" s="43"/>
      <c r="BF983" s="43"/>
      <c r="BH983" s="43"/>
      <c r="BL983" s="43"/>
      <c r="BN983" s="43"/>
      <c r="BR983" s="43"/>
      <c r="BT983" s="43"/>
      <c r="BX983" s="43"/>
      <c r="BZ983" s="43"/>
      <c r="CD983" s="43"/>
      <c r="CF983" s="43"/>
      <c r="CJ983" s="43"/>
      <c r="CL983" s="43"/>
      <c r="CP983" s="43"/>
      <c r="CR983" s="43"/>
      <c r="CV983" s="43"/>
      <c r="CX983" s="43"/>
      <c r="DB983" s="43"/>
      <c r="DD983" s="43"/>
    </row>
    <row r="984">
      <c r="N984" s="43"/>
      <c r="AJ984" s="43"/>
      <c r="AN984" s="43"/>
      <c r="AP984" s="43"/>
      <c r="AT984" s="43"/>
      <c r="AV984" s="43"/>
      <c r="AZ984" s="43"/>
      <c r="BB984" s="43"/>
      <c r="BF984" s="43"/>
      <c r="BH984" s="43"/>
      <c r="BL984" s="43"/>
      <c r="BN984" s="43"/>
      <c r="BR984" s="43"/>
      <c r="BT984" s="43"/>
      <c r="BX984" s="43"/>
      <c r="BZ984" s="43"/>
      <c r="CD984" s="43"/>
      <c r="CF984" s="43"/>
      <c r="CJ984" s="43"/>
      <c r="CL984" s="43"/>
      <c r="CP984" s="43"/>
      <c r="CR984" s="43"/>
      <c r="CV984" s="43"/>
      <c r="CX984" s="43"/>
      <c r="DB984" s="43"/>
      <c r="DD984" s="43"/>
    </row>
    <row r="985">
      <c r="N985" s="43"/>
      <c r="AJ985" s="43"/>
      <c r="AN985" s="43"/>
      <c r="AP985" s="43"/>
      <c r="AT985" s="43"/>
      <c r="AV985" s="43"/>
      <c r="AZ985" s="43"/>
      <c r="BB985" s="43"/>
      <c r="BF985" s="43"/>
      <c r="BH985" s="43"/>
      <c r="BL985" s="43"/>
      <c r="BN985" s="43"/>
      <c r="BR985" s="43"/>
      <c r="BT985" s="43"/>
      <c r="BX985" s="43"/>
      <c r="BZ985" s="43"/>
      <c r="CD985" s="43"/>
      <c r="CF985" s="43"/>
      <c r="CJ985" s="43"/>
      <c r="CL985" s="43"/>
      <c r="CP985" s="43"/>
      <c r="CR985" s="43"/>
      <c r="CV985" s="43"/>
      <c r="CX985" s="43"/>
      <c r="DB985" s="43"/>
      <c r="DD985" s="43"/>
    </row>
    <row r="986">
      <c r="N986" s="43"/>
      <c r="AJ986" s="43"/>
      <c r="AN986" s="43"/>
      <c r="AP986" s="43"/>
      <c r="AT986" s="43"/>
      <c r="AV986" s="43"/>
      <c r="AZ986" s="43"/>
      <c r="BB986" s="43"/>
      <c r="BF986" s="43"/>
      <c r="BH986" s="43"/>
      <c r="BL986" s="43"/>
      <c r="BN986" s="43"/>
      <c r="BR986" s="43"/>
      <c r="BT986" s="43"/>
      <c r="BX986" s="43"/>
      <c r="BZ986" s="43"/>
      <c r="CD986" s="43"/>
      <c r="CF986" s="43"/>
      <c r="CJ986" s="43"/>
      <c r="CL986" s="43"/>
      <c r="CP986" s="43"/>
      <c r="CR986" s="43"/>
      <c r="CV986" s="43"/>
      <c r="CX986" s="43"/>
      <c r="DB986" s="43"/>
      <c r="DD986" s="43"/>
    </row>
    <row r="987">
      <c r="N987" s="43"/>
      <c r="AJ987" s="43"/>
      <c r="AN987" s="43"/>
      <c r="AP987" s="43"/>
      <c r="AT987" s="43"/>
      <c r="AV987" s="43"/>
      <c r="AZ987" s="43"/>
      <c r="BB987" s="43"/>
      <c r="BF987" s="43"/>
      <c r="BH987" s="43"/>
      <c r="BL987" s="43"/>
      <c r="BN987" s="43"/>
      <c r="BR987" s="43"/>
      <c r="BT987" s="43"/>
      <c r="BX987" s="43"/>
      <c r="BZ987" s="43"/>
      <c r="CD987" s="43"/>
      <c r="CF987" s="43"/>
      <c r="CJ987" s="43"/>
      <c r="CL987" s="43"/>
      <c r="CP987" s="43"/>
      <c r="CR987" s="43"/>
      <c r="CV987" s="43"/>
      <c r="CX987" s="43"/>
      <c r="DB987" s="43"/>
      <c r="DD987" s="43"/>
    </row>
    <row r="988">
      <c r="N988" s="43"/>
      <c r="AJ988" s="43"/>
      <c r="AN988" s="43"/>
      <c r="AP988" s="43"/>
      <c r="AT988" s="43"/>
      <c r="AV988" s="43"/>
      <c r="AZ988" s="43"/>
      <c r="BB988" s="43"/>
      <c r="BF988" s="43"/>
      <c r="BH988" s="43"/>
      <c r="BL988" s="43"/>
      <c r="BN988" s="43"/>
      <c r="BR988" s="43"/>
      <c r="BT988" s="43"/>
      <c r="BX988" s="43"/>
      <c r="BZ988" s="43"/>
      <c r="CD988" s="43"/>
      <c r="CF988" s="43"/>
      <c r="CJ988" s="43"/>
      <c r="CL988" s="43"/>
      <c r="CP988" s="43"/>
      <c r="CR988" s="43"/>
      <c r="CV988" s="43"/>
      <c r="CX988" s="43"/>
      <c r="DB988" s="43"/>
      <c r="DD988" s="43"/>
    </row>
    <row r="989">
      <c r="N989" s="43"/>
      <c r="AJ989" s="43"/>
      <c r="AN989" s="43"/>
      <c r="AP989" s="43"/>
      <c r="AT989" s="43"/>
      <c r="AV989" s="43"/>
      <c r="AZ989" s="43"/>
      <c r="BB989" s="43"/>
      <c r="BF989" s="43"/>
      <c r="BH989" s="43"/>
      <c r="BL989" s="43"/>
      <c r="BN989" s="43"/>
      <c r="BR989" s="43"/>
      <c r="BT989" s="43"/>
      <c r="BX989" s="43"/>
      <c r="BZ989" s="43"/>
      <c r="CD989" s="43"/>
      <c r="CF989" s="43"/>
      <c r="CJ989" s="43"/>
      <c r="CL989" s="43"/>
      <c r="CP989" s="43"/>
      <c r="CR989" s="43"/>
      <c r="CV989" s="43"/>
      <c r="CX989" s="43"/>
      <c r="DB989" s="43"/>
      <c r="DD989" s="43"/>
    </row>
    <row r="990">
      <c r="N990" s="43"/>
      <c r="AJ990" s="43"/>
      <c r="AN990" s="43"/>
      <c r="AP990" s="43"/>
      <c r="AT990" s="43"/>
      <c r="AV990" s="43"/>
      <c r="AZ990" s="43"/>
      <c r="BB990" s="43"/>
      <c r="BF990" s="43"/>
      <c r="BH990" s="43"/>
      <c r="BL990" s="43"/>
      <c r="BN990" s="43"/>
      <c r="BR990" s="43"/>
      <c r="BT990" s="43"/>
      <c r="BX990" s="43"/>
      <c r="BZ990" s="43"/>
      <c r="CD990" s="43"/>
      <c r="CF990" s="43"/>
      <c r="CJ990" s="43"/>
      <c r="CL990" s="43"/>
      <c r="CP990" s="43"/>
      <c r="CR990" s="43"/>
      <c r="CV990" s="43"/>
      <c r="CX990" s="43"/>
      <c r="DB990" s="43"/>
      <c r="DD990" s="43"/>
    </row>
    <row r="991">
      <c r="N991" s="43"/>
      <c r="AJ991" s="43"/>
      <c r="AN991" s="43"/>
      <c r="AP991" s="43"/>
      <c r="AT991" s="43"/>
      <c r="AV991" s="43"/>
      <c r="AZ991" s="43"/>
      <c r="BB991" s="43"/>
      <c r="BF991" s="43"/>
      <c r="BH991" s="43"/>
      <c r="BL991" s="43"/>
      <c r="BN991" s="43"/>
      <c r="BR991" s="43"/>
      <c r="BT991" s="43"/>
      <c r="BX991" s="43"/>
      <c r="BZ991" s="43"/>
      <c r="CD991" s="43"/>
      <c r="CF991" s="43"/>
      <c r="CJ991" s="43"/>
      <c r="CL991" s="43"/>
      <c r="CP991" s="43"/>
      <c r="CR991" s="43"/>
      <c r="CV991" s="43"/>
      <c r="CX991" s="43"/>
      <c r="DB991" s="43"/>
      <c r="DD991" s="43"/>
    </row>
    <row r="992">
      <c r="N992" s="43"/>
      <c r="AJ992" s="43"/>
      <c r="AN992" s="43"/>
      <c r="AP992" s="43"/>
      <c r="AT992" s="43"/>
      <c r="AV992" s="43"/>
      <c r="AZ992" s="43"/>
      <c r="BB992" s="43"/>
      <c r="BF992" s="43"/>
      <c r="BH992" s="43"/>
      <c r="BL992" s="43"/>
      <c r="BN992" s="43"/>
      <c r="BR992" s="43"/>
      <c r="BT992" s="43"/>
      <c r="BX992" s="43"/>
      <c r="BZ992" s="43"/>
      <c r="CD992" s="43"/>
      <c r="CF992" s="43"/>
      <c r="CJ992" s="43"/>
      <c r="CL992" s="43"/>
      <c r="CP992" s="43"/>
      <c r="CR992" s="43"/>
      <c r="CV992" s="43"/>
      <c r="CX992" s="43"/>
      <c r="DB992" s="43"/>
      <c r="DD992" s="43"/>
    </row>
    <row r="993">
      <c r="N993" s="43"/>
      <c r="AJ993" s="43"/>
      <c r="AN993" s="43"/>
      <c r="AP993" s="43"/>
      <c r="AT993" s="43"/>
      <c r="AV993" s="43"/>
      <c r="AZ993" s="43"/>
      <c r="BB993" s="43"/>
      <c r="BF993" s="43"/>
      <c r="BH993" s="43"/>
      <c r="BL993" s="43"/>
      <c r="BN993" s="43"/>
      <c r="BR993" s="43"/>
      <c r="BT993" s="43"/>
      <c r="BX993" s="43"/>
      <c r="BZ993" s="43"/>
      <c r="CD993" s="43"/>
      <c r="CF993" s="43"/>
      <c r="CJ993" s="43"/>
      <c r="CL993" s="43"/>
      <c r="CP993" s="43"/>
      <c r="CR993" s="43"/>
      <c r="CV993" s="43"/>
      <c r="CX993" s="43"/>
      <c r="DB993" s="43"/>
      <c r="DD993" s="43"/>
    </row>
    <row r="994">
      <c r="N994" s="43"/>
      <c r="AJ994" s="43"/>
      <c r="AN994" s="43"/>
      <c r="AP994" s="43"/>
      <c r="AT994" s="43"/>
      <c r="AV994" s="43"/>
      <c r="AZ994" s="43"/>
      <c r="BB994" s="43"/>
      <c r="BF994" s="43"/>
      <c r="BH994" s="43"/>
      <c r="BL994" s="43"/>
      <c r="BN994" s="43"/>
      <c r="BR994" s="43"/>
      <c r="BT994" s="43"/>
      <c r="BX994" s="43"/>
      <c r="BZ994" s="43"/>
      <c r="CD994" s="43"/>
      <c r="CF994" s="43"/>
      <c r="CJ994" s="43"/>
      <c r="CL994" s="43"/>
      <c r="CP994" s="43"/>
      <c r="CR994" s="43"/>
      <c r="CV994" s="43"/>
      <c r="CX994" s="43"/>
      <c r="DB994" s="43"/>
      <c r="DD994" s="43"/>
    </row>
    <row r="995">
      <c r="N995" s="43"/>
      <c r="AJ995" s="43"/>
      <c r="AN995" s="43"/>
      <c r="AP995" s="43"/>
      <c r="AT995" s="43"/>
      <c r="AV995" s="43"/>
      <c r="AZ995" s="43"/>
      <c r="BB995" s="43"/>
      <c r="BF995" s="43"/>
      <c r="BH995" s="43"/>
      <c r="BL995" s="43"/>
      <c r="BN995" s="43"/>
      <c r="BR995" s="43"/>
      <c r="BT995" s="43"/>
      <c r="BX995" s="43"/>
      <c r="BZ995" s="43"/>
      <c r="CD995" s="43"/>
      <c r="CF995" s="43"/>
      <c r="CJ995" s="43"/>
      <c r="CL995" s="43"/>
      <c r="CP995" s="43"/>
      <c r="CR995" s="43"/>
      <c r="CV995" s="43"/>
      <c r="CX995" s="43"/>
      <c r="DB995" s="43"/>
      <c r="DD995" s="43"/>
    </row>
    <row r="996">
      <c r="N996" s="43"/>
      <c r="AJ996" s="43"/>
      <c r="AN996" s="43"/>
      <c r="AP996" s="43"/>
      <c r="AT996" s="43"/>
      <c r="AV996" s="43"/>
      <c r="AZ996" s="43"/>
      <c r="BB996" s="43"/>
      <c r="BF996" s="43"/>
      <c r="BH996" s="43"/>
      <c r="BL996" s="43"/>
      <c r="BN996" s="43"/>
      <c r="BR996" s="43"/>
      <c r="BT996" s="43"/>
      <c r="BX996" s="43"/>
      <c r="BZ996" s="43"/>
      <c r="CD996" s="43"/>
      <c r="CF996" s="43"/>
      <c r="CJ996" s="43"/>
      <c r="CL996" s="43"/>
      <c r="CP996" s="43"/>
      <c r="CR996" s="43"/>
      <c r="CV996" s="43"/>
      <c r="CX996" s="43"/>
      <c r="DB996" s="43"/>
      <c r="DD996" s="43"/>
    </row>
    <row r="997">
      <c r="N997" s="43"/>
      <c r="AJ997" s="43"/>
      <c r="AN997" s="43"/>
      <c r="AP997" s="43"/>
      <c r="AT997" s="43"/>
      <c r="AV997" s="43"/>
      <c r="AZ997" s="43"/>
      <c r="BB997" s="43"/>
      <c r="BF997" s="43"/>
      <c r="BH997" s="43"/>
      <c r="BL997" s="43"/>
      <c r="BN997" s="43"/>
      <c r="BR997" s="43"/>
      <c r="BT997" s="43"/>
      <c r="BX997" s="43"/>
      <c r="BZ997" s="43"/>
      <c r="CD997" s="43"/>
      <c r="CF997" s="43"/>
      <c r="CJ997" s="43"/>
      <c r="CL997" s="43"/>
      <c r="CP997" s="43"/>
      <c r="CR997" s="43"/>
      <c r="CV997" s="43"/>
      <c r="CX997" s="43"/>
      <c r="DB997" s="43"/>
      <c r="DD997" s="43"/>
    </row>
    <row r="998">
      <c r="N998" s="43"/>
      <c r="AJ998" s="43"/>
      <c r="AN998" s="43"/>
      <c r="AP998" s="43"/>
      <c r="AT998" s="43"/>
      <c r="AV998" s="43"/>
      <c r="AZ998" s="43"/>
      <c r="BB998" s="43"/>
      <c r="BF998" s="43"/>
      <c r="BH998" s="43"/>
      <c r="BL998" s="43"/>
      <c r="BN998" s="43"/>
      <c r="BR998" s="43"/>
      <c r="BT998" s="43"/>
      <c r="BX998" s="43"/>
      <c r="BZ998" s="43"/>
      <c r="CD998" s="43"/>
      <c r="CF998" s="43"/>
      <c r="CJ998" s="43"/>
      <c r="CL998" s="43"/>
      <c r="CP998" s="43"/>
      <c r="CR998" s="43"/>
      <c r="CV998" s="43"/>
      <c r="CX998" s="43"/>
      <c r="DB998" s="43"/>
      <c r="DD998" s="43"/>
    </row>
    <row r="999">
      <c r="N999" s="43"/>
      <c r="AJ999" s="43"/>
      <c r="AN999" s="43"/>
      <c r="AP999" s="43"/>
      <c r="AT999" s="43"/>
      <c r="AV999" s="43"/>
      <c r="AZ999" s="43"/>
      <c r="BB999" s="43"/>
      <c r="BF999" s="43"/>
      <c r="BH999" s="43"/>
      <c r="BL999" s="43"/>
      <c r="BN999" s="43"/>
      <c r="BR999" s="43"/>
      <c r="BT999" s="43"/>
      <c r="BX999" s="43"/>
      <c r="BZ999" s="43"/>
      <c r="CD999" s="43"/>
      <c r="CF999" s="43"/>
      <c r="CJ999" s="43"/>
      <c r="CL999" s="43"/>
      <c r="CP999" s="43"/>
      <c r="CR999" s="43"/>
      <c r="CV999" s="43"/>
      <c r="CX999" s="43"/>
      <c r="DB999" s="43"/>
      <c r="DD999" s="43"/>
    </row>
    <row r="1000">
      <c r="N1000" s="43"/>
      <c r="AJ1000" s="43"/>
      <c r="AN1000" s="43"/>
      <c r="AP1000" s="43"/>
      <c r="AT1000" s="43"/>
      <c r="AV1000" s="43"/>
      <c r="AZ1000" s="43"/>
      <c r="BB1000" s="43"/>
      <c r="BF1000" s="43"/>
      <c r="BH1000" s="43"/>
      <c r="BL1000" s="43"/>
      <c r="BN1000" s="43"/>
      <c r="BR1000" s="43"/>
      <c r="BT1000" s="43"/>
      <c r="BX1000" s="43"/>
      <c r="BZ1000" s="43"/>
      <c r="CD1000" s="43"/>
      <c r="CF1000" s="43"/>
      <c r="CJ1000" s="43"/>
      <c r="CL1000" s="43"/>
      <c r="CP1000" s="43"/>
      <c r="CR1000" s="43"/>
      <c r="CV1000" s="43"/>
      <c r="CX1000" s="43"/>
      <c r="DB1000" s="43"/>
      <c r="DD1000" s="43"/>
    </row>
    <row r="1001">
      <c r="N1001" s="43"/>
      <c r="AJ1001" s="43"/>
      <c r="AN1001" s="43"/>
      <c r="AP1001" s="43"/>
      <c r="AT1001" s="43"/>
      <c r="AV1001" s="43"/>
      <c r="AZ1001" s="43"/>
      <c r="BB1001" s="43"/>
      <c r="BF1001" s="43"/>
      <c r="BH1001" s="43"/>
      <c r="BL1001" s="43"/>
      <c r="BN1001" s="43"/>
      <c r="BR1001" s="43"/>
      <c r="BT1001" s="43"/>
      <c r="BX1001" s="43"/>
      <c r="BZ1001" s="43"/>
      <c r="CD1001" s="43"/>
      <c r="CF1001" s="43"/>
      <c r="CJ1001" s="43"/>
      <c r="CL1001" s="43"/>
      <c r="CP1001" s="43"/>
      <c r="CR1001" s="43"/>
      <c r="CV1001" s="43"/>
      <c r="CX1001" s="43"/>
      <c r="DB1001" s="43"/>
      <c r="DD1001" s="43"/>
    </row>
  </sheetData>
  <mergeCells count="2">
    <mergeCell ref="C22:D22"/>
    <mergeCell ref="E22:F22"/>
  </mergeCells>
  <conditionalFormatting sqref="C22:D22 E22:E23 F2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6.75"/>
    <col customWidth="1" min="4" max="4" width="6.25"/>
    <col customWidth="1" min="6" max="6" width="14.75"/>
    <col customWidth="1" min="9" max="9" width="6.75"/>
    <col customWidth="1" min="10" max="10" width="6.25"/>
    <col customWidth="1" min="12" max="12" width="14.75"/>
    <col customWidth="1" min="15" max="15" width="6.75"/>
    <col customWidth="1" min="16" max="16" width="6.25"/>
    <col customWidth="1" min="18" max="18" width="14.75"/>
    <col customWidth="1" min="21" max="21" width="6.75"/>
    <col customWidth="1" min="22" max="22" width="6.25"/>
    <col customWidth="1" min="24" max="24" width="14.75"/>
    <col customWidth="1" min="27" max="27" width="6.75"/>
    <col customWidth="1" min="28" max="28" width="6.25"/>
    <col customWidth="1" min="30" max="30" width="14.75"/>
    <col customWidth="1" min="33" max="33" width="6.75"/>
    <col customWidth="1" min="34" max="34" width="6.25"/>
    <col customWidth="1" min="36" max="36" width="14.75"/>
    <col customWidth="1" min="39" max="39" width="6.75"/>
    <col customWidth="1" min="40" max="40" width="6.25"/>
    <col customWidth="1" min="42" max="42" width="14.75"/>
    <col customWidth="1" min="45" max="45" width="6.75"/>
    <col customWidth="1" min="46" max="46" width="6.25"/>
    <col customWidth="1" min="48" max="48" width="14.75"/>
    <col customWidth="1" min="51" max="51" width="6.75"/>
    <col customWidth="1" min="52" max="52" width="6.25"/>
    <col customWidth="1" min="54" max="54" width="14.75"/>
    <col customWidth="1" min="57" max="57" width="6.75"/>
    <col customWidth="1" min="58" max="58" width="6.25"/>
    <col customWidth="1" min="60" max="60" width="14.75"/>
    <col customWidth="1" min="63" max="63" width="6.75"/>
    <col customWidth="1" min="64" max="64" width="6.25"/>
    <col customWidth="1" min="66" max="66" width="14.75"/>
    <col customWidth="1" min="69" max="69" width="6.75"/>
    <col customWidth="1" min="70" max="70" width="6.25"/>
    <col customWidth="1" min="72" max="72" width="14.75"/>
    <col customWidth="1" min="75" max="75" width="6.75"/>
    <col customWidth="1" min="76" max="76" width="6.25"/>
    <col customWidth="1" min="78" max="78" width="14.75"/>
    <col customWidth="1" min="81" max="81" width="6.75"/>
    <col customWidth="1" min="82" max="82" width="6.25"/>
    <col customWidth="1" min="84" max="84" width="14.75"/>
    <col customWidth="1" min="87" max="87" width="6.75"/>
    <col customWidth="1" min="88" max="88" width="6.25"/>
    <col customWidth="1" min="90" max="90" width="14.75"/>
    <col customWidth="1" min="93" max="93" width="6.75"/>
    <col customWidth="1" min="94" max="94" width="6.25"/>
    <col customWidth="1" min="96" max="96" width="14.75"/>
    <col customWidth="1" min="99" max="99" width="6.75"/>
    <col customWidth="1" min="100" max="100" width="6.25"/>
    <col customWidth="1" min="102" max="102" width="14.75"/>
    <col customWidth="1" min="105" max="105" width="6.75"/>
    <col customWidth="1" min="106" max="106" width="6.25"/>
    <col customWidth="1" min="108" max="108" width="14.75"/>
  </cols>
  <sheetData>
    <row r="1">
      <c r="A1" s="3" t="s">
        <v>38</v>
      </c>
      <c r="G1" s="3" t="s">
        <v>39</v>
      </c>
      <c r="M1" s="3" t="s">
        <v>40</v>
      </c>
      <c r="N1" s="43"/>
      <c r="S1" s="3" t="s">
        <v>41</v>
      </c>
      <c r="Y1" s="3" t="s">
        <v>42</v>
      </c>
      <c r="AE1" s="3" t="s">
        <v>43</v>
      </c>
      <c r="AJ1" s="43"/>
      <c r="AK1" s="43" t="s">
        <v>44</v>
      </c>
      <c r="AL1" s="43"/>
      <c r="AM1" s="43"/>
      <c r="AN1" s="43"/>
      <c r="AO1" s="43"/>
      <c r="AP1" s="43"/>
      <c r="AQ1" s="43" t="s">
        <v>45</v>
      </c>
      <c r="AR1" s="43"/>
      <c r="AS1" s="43"/>
      <c r="AT1" s="43"/>
      <c r="AU1" s="43"/>
      <c r="AV1" s="43"/>
      <c r="AW1" s="43" t="s">
        <v>46</v>
      </c>
      <c r="AX1" s="43"/>
      <c r="AY1" s="43"/>
      <c r="AZ1" s="43"/>
      <c r="BA1" s="43"/>
      <c r="BB1" s="43"/>
      <c r="BC1" s="44" t="s">
        <v>47</v>
      </c>
      <c r="BD1" s="43"/>
      <c r="BE1" s="43"/>
      <c r="BF1" s="43"/>
      <c r="BG1" s="43"/>
      <c r="BH1" s="43"/>
      <c r="BI1" s="44" t="s">
        <v>48</v>
      </c>
      <c r="BJ1" s="43"/>
      <c r="BK1" s="43"/>
      <c r="BL1" s="43"/>
      <c r="BM1" s="43"/>
      <c r="BN1" s="43"/>
      <c r="BO1" s="44" t="s">
        <v>49</v>
      </c>
      <c r="BP1" s="43"/>
      <c r="BQ1" s="43"/>
      <c r="BR1" s="43"/>
      <c r="BS1" s="43"/>
      <c r="BT1" s="43"/>
      <c r="BU1" s="44" t="s">
        <v>50</v>
      </c>
      <c r="BV1" s="43"/>
      <c r="BW1" s="43"/>
      <c r="BX1" s="43"/>
      <c r="BY1" s="43"/>
      <c r="BZ1" s="43"/>
      <c r="CA1" s="44" t="s">
        <v>51</v>
      </c>
      <c r="CB1" s="43"/>
      <c r="CC1" s="43"/>
      <c r="CD1" s="43"/>
      <c r="CE1" s="43"/>
      <c r="CF1" s="43"/>
      <c r="CG1" s="44" t="s">
        <v>52</v>
      </c>
      <c r="CH1" s="43"/>
      <c r="CI1" s="43"/>
      <c r="CJ1" s="43"/>
      <c r="CK1" s="43"/>
      <c r="CL1" s="43"/>
      <c r="CM1" s="44" t="s">
        <v>53</v>
      </c>
      <c r="CN1" s="43"/>
      <c r="CO1" s="43"/>
      <c r="CP1" s="43"/>
      <c r="CQ1" s="43"/>
      <c r="CR1" s="43"/>
      <c r="CS1" s="44" t="s">
        <v>54</v>
      </c>
      <c r="CT1" s="43"/>
      <c r="CU1" s="43"/>
      <c r="CV1" s="43"/>
      <c r="CW1" s="43"/>
      <c r="CX1" s="43"/>
      <c r="CY1" s="44" t="s">
        <v>55</v>
      </c>
      <c r="CZ1" s="43"/>
      <c r="DA1" s="43"/>
      <c r="DB1" s="43"/>
      <c r="DC1" s="43"/>
      <c r="DD1" s="43"/>
    </row>
    <row r="2">
      <c r="A2" s="3" t="s">
        <v>56</v>
      </c>
      <c r="B2" s="3" t="s">
        <v>367</v>
      </c>
      <c r="C2" s="3" t="s">
        <v>57</v>
      </c>
      <c r="D2" s="3" t="s">
        <v>368</v>
      </c>
      <c r="E2" s="3" t="s">
        <v>58</v>
      </c>
      <c r="F2" s="3" t="s">
        <v>369</v>
      </c>
      <c r="G2" s="3" t="s">
        <v>56</v>
      </c>
      <c r="H2" s="46" t="s">
        <v>367</v>
      </c>
      <c r="I2" s="3" t="s">
        <v>57</v>
      </c>
      <c r="J2" s="3" t="s">
        <v>368</v>
      </c>
      <c r="K2" s="3" t="s">
        <v>58</v>
      </c>
      <c r="L2" s="3" t="s">
        <v>369</v>
      </c>
      <c r="M2" s="3" t="s">
        <v>56</v>
      </c>
      <c r="N2" s="46" t="s">
        <v>367</v>
      </c>
      <c r="O2" s="3" t="s">
        <v>57</v>
      </c>
      <c r="P2" s="3" t="s">
        <v>368</v>
      </c>
      <c r="Q2" s="3" t="s">
        <v>58</v>
      </c>
      <c r="R2" s="3" t="s">
        <v>369</v>
      </c>
      <c r="S2" s="3" t="s">
        <v>56</v>
      </c>
      <c r="T2" s="46" t="s">
        <v>367</v>
      </c>
      <c r="U2" s="3" t="s">
        <v>57</v>
      </c>
      <c r="V2" s="3" t="s">
        <v>368</v>
      </c>
      <c r="W2" s="3" t="s">
        <v>58</v>
      </c>
      <c r="X2" s="3" t="s">
        <v>369</v>
      </c>
      <c r="Y2" s="3" t="s">
        <v>56</v>
      </c>
      <c r="Z2" s="46" t="s">
        <v>367</v>
      </c>
      <c r="AA2" s="3" t="s">
        <v>57</v>
      </c>
      <c r="AB2" s="3" t="s">
        <v>368</v>
      </c>
      <c r="AC2" s="3" t="s">
        <v>58</v>
      </c>
      <c r="AD2" s="3" t="s">
        <v>369</v>
      </c>
      <c r="AE2" s="3" t="s">
        <v>56</v>
      </c>
      <c r="AF2" s="46" t="s">
        <v>367</v>
      </c>
      <c r="AG2" s="3" t="s">
        <v>57</v>
      </c>
      <c r="AH2" s="3" t="s">
        <v>368</v>
      </c>
      <c r="AI2" s="3" t="s">
        <v>58</v>
      </c>
      <c r="AJ2" s="47" t="s">
        <v>369</v>
      </c>
      <c r="AK2" s="43" t="s">
        <v>56</v>
      </c>
      <c r="AL2" s="46" t="s">
        <v>367</v>
      </c>
      <c r="AM2" s="43" t="s">
        <v>57</v>
      </c>
      <c r="AN2" s="43" t="s">
        <v>368</v>
      </c>
      <c r="AO2" s="43" t="s">
        <v>58</v>
      </c>
      <c r="AP2" s="43" t="s">
        <v>369</v>
      </c>
      <c r="AQ2" s="43" t="s">
        <v>56</v>
      </c>
      <c r="AR2" s="46" t="s">
        <v>367</v>
      </c>
      <c r="AS2" s="43" t="s">
        <v>57</v>
      </c>
      <c r="AT2" s="43" t="s">
        <v>368</v>
      </c>
      <c r="AU2" s="43" t="s">
        <v>58</v>
      </c>
      <c r="AV2" s="43" t="s">
        <v>369</v>
      </c>
      <c r="AW2" s="43" t="s">
        <v>56</v>
      </c>
      <c r="AX2" s="46" t="s">
        <v>367</v>
      </c>
      <c r="AY2" s="43" t="s">
        <v>57</v>
      </c>
      <c r="AZ2" s="43" t="s">
        <v>368</v>
      </c>
      <c r="BA2" s="43" t="s">
        <v>58</v>
      </c>
      <c r="BB2" s="43" t="s">
        <v>369</v>
      </c>
      <c r="BC2" s="43" t="s">
        <v>56</v>
      </c>
      <c r="BD2" s="46" t="s">
        <v>367</v>
      </c>
      <c r="BE2" s="43" t="s">
        <v>57</v>
      </c>
      <c r="BF2" s="43" t="s">
        <v>368</v>
      </c>
      <c r="BG2" s="43" t="s">
        <v>58</v>
      </c>
      <c r="BH2" s="43" t="s">
        <v>369</v>
      </c>
      <c r="BI2" s="43" t="s">
        <v>56</v>
      </c>
      <c r="BJ2" s="46" t="s">
        <v>367</v>
      </c>
      <c r="BK2" s="43" t="s">
        <v>57</v>
      </c>
      <c r="BL2" s="43" t="s">
        <v>368</v>
      </c>
      <c r="BM2" s="43" t="s">
        <v>58</v>
      </c>
      <c r="BN2" s="43" t="s">
        <v>369</v>
      </c>
      <c r="BO2" s="43" t="s">
        <v>56</v>
      </c>
      <c r="BP2" s="46" t="s">
        <v>367</v>
      </c>
      <c r="BQ2" s="43" t="s">
        <v>57</v>
      </c>
      <c r="BR2" s="43" t="s">
        <v>368</v>
      </c>
      <c r="BS2" s="43" t="s">
        <v>58</v>
      </c>
      <c r="BT2" s="43" t="s">
        <v>369</v>
      </c>
      <c r="BU2" s="43" t="s">
        <v>56</v>
      </c>
      <c r="BV2" s="46" t="s">
        <v>367</v>
      </c>
      <c r="BW2" s="43" t="s">
        <v>57</v>
      </c>
      <c r="BX2" s="43" t="s">
        <v>368</v>
      </c>
      <c r="BY2" s="43" t="s">
        <v>58</v>
      </c>
      <c r="BZ2" s="43" t="s">
        <v>369</v>
      </c>
      <c r="CA2" s="43" t="s">
        <v>56</v>
      </c>
      <c r="CB2" s="46" t="s">
        <v>367</v>
      </c>
      <c r="CC2" s="43" t="s">
        <v>57</v>
      </c>
      <c r="CD2" s="43" t="s">
        <v>368</v>
      </c>
      <c r="CE2" s="43" t="s">
        <v>58</v>
      </c>
      <c r="CF2" s="43" t="s">
        <v>369</v>
      </c>
      <c r="CG2" s="43" t="s">
        <v>56</v>
      </c>
      <c r="CH2" s="46" t="s">
        <v>367</v>
      </c>
      <c r="CI2" s="43" t="s">
        <v>57</v>
      </c>
      <c r="CJ2" s="43" t="s">
        <v>368</v>
      </c>
      <c r="CK2" s="43" t="s">
        <v>58</v>
      </c>
      <c r="CL2" s="43" t="s">
        <v>369</v>
      </c>
      <c r="CM2" s="43" t="s">
        <v>56</v>
      </c>
      <c r="CN2" s="46" t="s">
        <v>367</v>
      </c>
      <c r="CO2" s="43" t="s">
        <v>57</v>
      </c>
      <c r="CP2" s="43" t="s">
        <v>368</v>
      </c>
      <c r="CQ2" s="43" t="s">
        <v>58</v>
      </c>
      <c r="CR2" s="43" t="s">
        <v>369</v>
      </c>
      <c r="CS2" s="43" t="s">
        <v>56</v>
      </c>
      <c r="CT2" s="46" t="s">
        <v>367</v>
      </c>
      <c r="CU2" s="43" t="s">
        <v>57</v>
      </c>
      <c r="CV2" s="43" t="s">
        <v>368</v>
      </c>
      <c r="CW2" s="43" t="s">
        <v>58</v>
      </c>
      <c r="CX2" s="43" t="s">
        <v>369</v>
      </c>
      <c r="CY2" s="43" t="s">
        <v>56</v>
      </c>
      <c r="CZ2" s="44" t="s">
        <v>367</v>
      </c>
      <c r="DA2" s="43" t="s">
        <v>57</v>
      </c>
      <c r="DB2" s="47" t="s">
        <v>368</v>
      </c>
      <c r="DC2" s="43" t="s">
        <v>58</v>
      </c>
      <c r="DD2" s="47" t="s">
        <v>369</v>
      </c>
    </row>
    <row r="3">
      <c r="A3" s="3" t="s">
        <v>59</v>
      </c>
      <c r="B3" s="3" t="s">
        <v>60</v>
      </c>
      <c r="C3" s="3" t="s">
        <v>60</v>
      </c>
      <c r="D3" s="3" t="s">
        <v>66</v>
      </c>
      <c r="E3" s="3">
        <f t="shared" ref="E3:E18" si="1">IF(B3&lt;&gt;C3, IF(C3=D3,1,-1), 0)</f>
        <v>0</v>
      </c>
      <c r="F3" s="3" t="str">
        <f t="shared" ref="F3:F18" si="2">IF(B3 = D3, "FAVORITE", "UNDERDOG")</f>
        <v>UNDERDOG</v>
      </c>
      <c r="G3" s="3" t="s">
        <v>61</v>
      </c>
      <c r="H3" s="3" t="s">
        <v>62</v>
      </c>
      <c r="I3" s="3" t="s">
        <v>62</v>
      </c>
      <c r="J3" s="3" t="s">
        <v>62</v>
      </c>
      <c r="K3" s="3">
        <f t="shared" ref="K3:K18" si="3">IF(H3&lt;&gt;I3, IF(I3=J3,1,-1), 0)</f>
        <v>0</v>
      </c>
      <c r="L3" s="3" t="str">
        <f t="shared" ref="L3:L18" si="4">IF(H3 = J3, "FAVORITE", "UNDERDOG")</f>
        <v>FAVORITE</v>
      </c>
      <c r="M3" s="3" t="s">
        <v>63</v>
      </c>
      <c r="N3" s="44" t="s">
        <v>64</v>
      </c>
      <c r="O3" s="3" t="s">
        <v>64</v>
      </c>
      <c r="P3" s="3" t="s">
        <v>64</v>
      </c>
      <c r="Q3" s="3">
        <f t="shared" ref="Q3:Q18" si="5">IF(N3&lt;&gt;O3, IF(O3=P3,1,-1), 0)</f>
        <v>0</v>
      </c>
      <c r="R3" s="3" t="str">
        <f t="shared" ref="R3:R18" si="6">IF(N3 = P3, "FAVORITE", "UNDERDOG")</f>
        <v>FAVORITE</v>
      </c>
      <c r="S3" s="3" t="s">
        <v>65</v>
      </c>
      <c r="T3" s="3" t="s">
        <v>66</v>
      </c>
      <c r="U3" s="3" t="s">
        <v>66</v>
      </c>
      <c r="V3" s="3" t="s">
        <v>66</v>
      </c>
      <c r="W3" s="3">
        <f t="shared" ref="W3:W18" si="7">IF(T3&lt;&gt;U3, IF(U3=V3,1,-1), 0)</f>
        <v>0</v>
      </c>
      <c r="X3" s="3" t="str">
        <f t="shared" ref="X3:X18" si="8">IF(T3 = V3, "FAVORITE", "UNDERDOG")</f>
        <v>FAVORITE</v>
      </c>
      <c r="Y3" s="3" t="s">
        <v>67</v>
      </c>
      <c r="Z3" s="3" t="s">
        <v>68</v>
      </c>
      <c r="AA3" s="3" t="s">
        <v>68</v>
      </c>
      <c r="AB3" s="3" t="s">
        <v>161</v>
      </c>
      <c r="AC3" s="3">
        <f t="shared" ref="AC3:AC16" si="9">IF(Z3&lt;&gt;AA3, IF(AA3=AB3,1,-1), 0)</f>
        <v>0</v>
      </c>
      <c r="AD3" s="3" t="str">
        <f t="shared" ref="AD3:AD16" si="10">IF(Z3 = AB3, "FAVORITE", "UNDERDOG")</f>
        <v>UNDERDOG</v>
      </c>
      <c r="AE3" s="3" t="s">
        <v>69</v>
      </c>
      <c r="AF3" s="3" t="s">
        <v>60</v>
      </c>
      <c r="AG3" s="3" t="s">
        <v>60</v>
      </c>
      <c r="AH3" s="3" t="s">
        <v>60</v>
      </c>
      <c r="AI3" s="3">
        <f t="shared" ref="AI3:AI17" si="11">IF(AF3&lt;&gt;AG3, IF(AG3=AH3,1,-1), 0)</f>
        <v>0</v>
      </c>
      <c r="AJ3" s="47" t="str">
        <f t="shared" ref="AJ3:AJ17" si="12">IF(AF3 = AH3, "FAVORITE", "UNDERDOG")</f>
        <v>FAVORITE</v>
      </c>
      <c r="AK3" s="44" t="s">
        <v>70</v>
      </c>
      <c r="AL3" s="44" t="s">
        <v>97</v>
      </c>
      <c r="AM3" s="44" t="s">
        <v>71</v>
      </c>
      <c r="AN3" s="44" t="s">
        <v>97</v>
      </c>
      <c r="AO3" s="44">
        <f t="shared" ref="AO3:AO15" si="13">IF(AL3&lt;&gt;AM3, IF(AM3=AN3,1,-1), 0)</f>
        <v>-1</v>
      </c>
      <c r="AP3" s="47" t="str">
        <f t="shared" ref="AP3:AP15" si="14">IF(AL3 = AN3, "FAVORITE", "UNDERDOG")</f>
        <v>FAVORITE</v>
      </c>
      <c r="AQ3" s="44" t="s">
        <v>72</v>
      </c>
      <c r="AR3" s="44" t="s">
        <v>73</v>
      </c>
      <c r="AS3" s="44" t="s">
        <v>73</v>
      </c>
      <c r="AT3" s="44" t="s">
        <v>73</v>
      </c>
      <c r="AU3" s="44">
        <f t="shared" ref="AU3:AU18" si="15">IF(AR3&lt;&gt;AS3, IF(AS3=AT3,1,-1), 0)</f>
        <v>0</v>
      </c>
      <c r="AV3" s="47" t="str">
        <f t="shared" ref="AV3:AV18" si="16">IF(AR3 = AT3, "FAVORITE", "UNDERDOG")</f>
        <v>FAVORITE</v>
      </c>
      <c r="AW3" s="44" t="s">
        <v>74</v>
      </c>
      <c r="AX3" s="44" t="s">
        <v>84</v>
      </c>
      <c r="AY3" s="44" t="s">
        <v>75</v>
      </c>
      <c r="AZ3" s="44" t="s">
        <v>84</v>
      </c>
      <c r="BA3" s="44">
        <f t="shared" ref="BA3:BA16" si="17">IF(AX3&lt;&gt;AY3, IF(AY3=AZ3,1,-1), 0)</f>
        <v>-1</v>
      </c>
      <c r="BB3" s="47" t="str">
        <f t="shared" ref="BB3:BB16" si="18">IF(AX3 = AZ3, "FAVORITE", "UNDERDOG")</f>
        <v>FAVORITE</v>
      </c>
      <c r="BC3" s="44" t="s">
        <v>76</v>
      </c>
      <c r="BD3" s="44" t="s">
        <v>161</v>
      </c>
      <c r="BE3" s="44" t="s">
        <v>77</v>
      </c>
      <c r="BF3" s="44" t="s">
        <v>161</v>
      </c>
      <c r="BG3" s="44">
        <f t="shared" ref="BG3:BG16" si="19">IF(BD3&lt;&gt;BE3, IF(BE3=BF3,1,-1), 0)</f>
        <v>-1</v>
      </c>
      <c r="BH3" s="47" t="str">
        <f t="shared" ref="BH3:BH16" si="20">IF(BD3 = BF3, "FAVORITE", "UNDERDOG")</f>
        <v>FAVORITE</v>
      </c>
      <c r="BI3" s="44" t="s">
        <v>78</v>
      </c>
      <c r="BJ3" s="44" t="s">
        <v>100</v>
      </c>
      <c r="BK3" s="44" t="s">
        <v>79</v>
      </c>
      <c r="BL3" s="44" t="s">
        <v>100</v>
      </c>
      <c r="BM3" s="44">
        <f t="shared" ref="BM3:BM16" si="21">IF(BJ3&lt;&gt;BK3, IF(BK3=BL3,1,-1), 0)</f>
        <v>-1</v>
      </c>
      <c r="BN3" s="47" t="str">
        <f t="shared" ref="BN3:BN16" si="22">IF(BJ3 = BL3, "FAVORITE", "UNDERDOG")</f>
        <v>FAVORITE</v>
      </c>
      <c r="BO3" s="44" t="s">
        <v>80</v>
      </c>
      <c r="BP3" s="44" t="s">
        <v>66</v>
      </c>
      <c r="BQ3" s="44" t="s">
        <v>66</v>
      </c>
      <c r="BR3" s="44" t="s">
        <v>94</v>
      </c>
      <c r="BS3" s="44">
        <f t="shared" ref="BS3:BS18" si="23">IF(BP3&lt;&gt;BQ3, IF(BQ3=BR3,1,-1), 0)</f>
        <v>0</v>
      </c>
      <c r="BT3" s="47" t="str">
        <f t="shared" ref="BT3:BT18" si="24">IF(BP3 = BR3, "FAVORITE", "UNDERDOG")</f>
        <v>UNDERDOG</v>
      </c>
      <c r="BU3" s="44" t="s">
        <v>81</v>
      </c>
      <c r="BV3" s="3" t="s">
        <v>82</v>
      </c>
      <c r="BW3" s="3" t="s">
        <v>82</v>
      </c>
      <c r="BX3" s="44" t="s">
        <v>82</v>
      </c>
      <c r="BY3" s="44">
        <f t="shared" ref="BY3:BY15" si="25">IF(BV3&lt;&gt;BW3, IF(BW3=BX3,1,-1), 0)</f>
        <v>0</v>
      </c>
      <c r="BZ3" s="47" t="str">
        <f t="shared" ref="BZ3:BZ15" si="26">IF(BV3 = BX3, "FAVORITE", "UNDERDOG")</f>
        <v>FAVORITE</v>
      </c>
      <c r="CA3" s="44" t="s">
        <v>83</v>
      </c>
      <c r="CB3" s="3" t="s">
        <v>84</v>
      </c>
      <c r="CC3" s="3" t="s">
        <v>84</v>
      </c>
      <c r="CD3" s="44" t="s">
        <v>119</v>
      </c>
      <c r="CE3" s="44">
        <f t="shared" ref="CE3:CE17" si="27">IF(CB3&lt;&gt;CC3, IF(CC3=CD3,1,-1), 0)</f>
        <v>0</v>
      </c>
      <c r="CF3" s="47" t="str">
        <f t="shared" ref="CF3:CF17" si="28">IF(CB3 = CD3, "FAVORITE", "UNDERDOG")</f>
        <v>UNDERDOG</v>
      </c>
      <c r="CG3" s="44" t="s">
        <v>85</v>
      </c>
      <c r="CH3" s="44" t="s">
        <v>86</v>
      </c>
      <c r="CI3" s="44" t="s">
        <v>86</v>
      </c>
      <c r="CJ3" s="44" t="s">
        <v>86</v>
      </c>
      <c r="CK3" s="44">
        <f t="shared" ref="CK3:CK18" si="29">IF(CH3&lt;&gt;CI3, IF(CI3=CJ3,1,-1), 0)</f>
        <v>0</v>
      </c>
      <c r="CL3" s="47" t="str">
        <f t="shared" ref="CL3:CL18" si="30">IF(CH3 = CJ3, "FAVORITE", "UNDERDOG")</f>
        <v>FAVORITE</v>
      </c>
      <c r="CM3" s="44" t="s">
        <v>87</v>
      </c>
      <c r="CN3" s="44" t="s">
        <v>128</v>
      </c>
      <c r="CO3" s="44" t="s">
        <v>71</v>
      </c>
      <c r="CP3" s="44" t="s">
        <v>128</v>
      </c>
      <c r="CQ3" s="44">
        <f t="shared" ref="CQ3:CQ18" si="31">IF(CN3&lt;&gt;CO3, IF(CO3=CP3,1,-1), 0)</f>
        <v>-1</v>
      </c>
      <c r="CR3" s="47" t="str">
        <f t="shared" ref="CR3:CR18" si="32">IF(CN3 = CP3, "FAVORITE", "UNDERDOG")</f>
        <v>FAVORITE</v>
      </c>
      <c r="CS3" s="44" t="s">
        <v>88</v>
      </c>
      <c r="CT3" s="3" t="s">
        <v>89</v>
      </c>
      <c r="CU3" s="3" t="s">
        <v>89</v>
      </c>
      <c r="CV3" s="44" t="s">
        <v>89</v>
      </c>
      <c r="CW3" s="44">
        <f t="shared" ref="CW3:CW18" si="33">IF(CT3&lt;&gt;CU3, IF(CU3=CV3,1,-1), 0)</f>
        <v>0</v>
      </c>
      <c r="CX3" s="47" t="str">
        <f t="shared" ref="CX3:CX18" si="34">IF(CT3 = CV3, "FAVORITE", "UNDERDOG")</f>
        <v>FAVORITE</v>
      </c>
      <c r="CY3" s="44" t="s">
        <v>90</v>
      </c>
      <c r="CZ3" s="44" t="s">
        <v>100</v>
      </c>
      <c r="DA3" s="3" t="s">
        <v>84</v>
      </c>
      <c r="DB3" s="44" t="s">
        <v>84</v>
      </c>
      <c r="DC3" s="44">
        <f t="shared" ref="DC3:DC18" si="35">IF(CZ3&lt;&gt;DA3, IF(DA3=DB3,1,-1), 0)</f>
        <v>1</v>
      </c>
      <c r="DD3" s="47" t="str">
        <f t="shared" ref="DD3:DD18" si="36">IF(CZ3 = DB3, "FAVORITE", "UNDERDOG")</f>
        <v>UNDERDOG</v>
      </c>
    </row>
    <row r="4">
      <c r="A4" s="3" t="s">
        <v>91</v>
      </c>
      <c r="B4" s="3" t="s">
        <v>92</v>
      </c>
      <c r="C4" s="3" t="s">
        <v>92</v>
      </c>
      <c r="D4" s="3" t="s">
        <v>92</v>
      </c>
      <c r="E4" s="3">
        <f t="shared" si="1"/>
        <v>0</v>
      </c>
      <c r="F4" s="3" t="str">
        <f t="shared" si="2"/>
        <v>FAVORITE</v>
      </c>
      <c r="G4" s="3" t="s">
        <v>93</v>
      </c>
      <c r="H4" s="3" t="s">
        <v>94</v>
      </c>
      <c r="I4" s="3" t="s">
        <v>94</v>
      </c>
      <c r="J4" s="3" t="s">
        <v>92</v>
      </c>
      <c r="K4" s="3">
        <f t="shared" si="3"/>
        <v>0</v>
      </c>
      <c r="L4" s="3" t="str">
        <f t="shared" si="4"/>
        <v>UNDERDOG</v>
      </c>
      <c r="M4" s="3" t="s">
        <v>95</v>
      </c>
      <c r="N4" s="44" t="s">
        <v>66</v>
      </c>
      <c r="O4" s="3" t="s">
        <v>66</v>
      </c>
      <c r="P4" s="3" t="s">
        <v>66</v>
      </c>
      <c r="Q4" s="3">
        <f t="shared" si="5"/>
        <v>0</v>
      </c>
      <c r="R4" s="3" t="str">
        <f t="shared" si="6"/>
        <v>FAVORITE</v>
      </c>
      <c r="S4" s="3" t="s">
        <v>96</v>
      </c>
      <c r="T4" s="3" t="s">
        <v>97</v>
      </c>
      <c r="U4" s="3" t="s">
        <v>97</v>
      </c>
      <c r="V4" s="3" t="s">
        <v>97</v>
      </c>
      <c r="W4" s="3">
        <f t="shared" si="7"/>
        <v>0</v>
      </c>
      <c r="X4" s="3" t="str">
        <f t="shared" si="8"/>
        <v>FAVORITE</v>
      </c>
      <c r="Y4" s="3" t="s">
        <v>98</v>
      </c>
      <c r="Z4" s="3" t="s">
        <v>73</v>
      </c>
      <c r="AA4" s="3" t="s">
        <v>97</v>
      </c>
      <c r="AB4" s="3" t="s">
        <v>97</v>
      </c>
      <c r="AC4" s="3">
        <f t="shared" si="9"/>
        <v>1</v>
      </c>
      <c r="AD4" s="3" t="str">
        <f t="shared" si="10"/>
        <v>UNDERDOG</v>
      </c>
      <c r="AE4" s="3" t="s">
        <v>99</v>
      </c>
      <c r="AF4" s="3" t="s">
        <v>100</v>
      </c>
      <c r="AG4" s="3" t="s">
        <v>100</v>
      </c>
      <c r="AH4" s="3" t="s">
        <v>100</v>
      </c>
      <c r="AI4" s="3">
        <f t="shared" si="11"/>
        <v>0</v>
      </c>
      <c r="AJ4" s="47" t="str">
        <f t="shared" si="12"/>
        <v>FAVORITE</v>
      </c>
      <c r="AK4" s="44" t="s">
        <v>101</v>
      </c>
      <c r="AL4" s="44" t="s">
        <v>73</v>
      </c>
      <c r="AM4" s="44" t="s">
        <v>73</v>
      </c>
      <c r="AN4" s="44" t="s">
        <v>119</v>
      </c>
      <c r="AO4" s="44">
        <f t="shared" si="13"/>
        <v>0</v>
      </c>
      <c r="AP4" s="47" t="str">
        <f t="shared" si="14"/>
        <v>UNDERDOG</v>
      </c>
      <c r="AQ4" s="44" t="s">
        <v>102</v>
      </c>
      <c r="AR4" s="44" t="s">
        <v>82</v>
      </c>
      <c r="AS4" s="44" t="s">
        <v>82</v>
      </c>
      <c r="AT4" s="44" t="s">
        <v>82</v>
      </c>
      <c r="AU4" s="44">
        <f t="shared" si="15"/>
        <v>0</v>
      </c>
      <c r="AV4" s="47" t="str">
        <f t="shared" si="16"/>
        <v>FAVORITE</v>
      </c>
      <c r="AW4" s="44" t="s">
        <v>103</v>
      </c>
      <c r="AX4" s="44" t="s">
        <v>60</v>
      </c>
      <c r="AY4" s="44" t="s">
        <v>60</v>
      </c>
      <c r="AZ4" s="44" t="s">
        <v>60</v>
      </c>
      <c r="BA4" s="44">
        <f t="shared" si="17"/>
        <v>0</v>
      </c>
      <c r="BB4" s="47" t="str">
        <f t="shared" si="18"/>
        <v>FAVORITE</v>
      </c>
      <c r="BC4" s="44" t="s">
        <v>104</v>
      </c>
      <c r="BD4" s="44" t="s">
        <v>105</v>
      </c>
      <c r="BE4" s="44" t="s">
        <v>105</v>
      </c>
      <c r="BF4" s="44" t="s">
        <v>105</v>
      </c>
      <c r="BG4" s="44">
        <f t="shared" si="19"/>
        <v>0</v>
      </c>
      <c r="BH4" s="47" t="str">
        <f t="shared" si="20"/>
        <v>FAVORITE</v>
      </c>
      <c r="BI4" s="44" t="s">
        <v>106</v>
      </c>
      <c r="BJ4" s="44" t="s">
        <v>89</v>
      </c>
      <c r="BK4" s="44" t="s">
        <v>89</v>
      </c>
      <c r="BL4" s="44" t="s">
        <v>89</v>
      </c>
      <c r="BM4" s="44">
        <f t="shared" si="21"/>
        <v>0</v>
      </c>
      <c r="BN4" s="47" t="str">
        <f t="shared" si="22"/>
        <v>FAVORITE</v>
      </c>
      <c r="BO4" s="44" t="s">
        <v>107</v>
      </c>
      <c r="BP4" s="44" t="s">
        <v>82</v>
      </c>
      <c r="BQ4" s="44" t="s">
        <v>82</v>
      </c>
      <c r="BR4" s="44" t="s">
        <v>82</v>
      </c>
      <c r="BS4" s="44">
        <f t="shared" si="23"/>
        <v>0</v>
      </c>
      <c r="BT4" s="47" t="str">
        <f t="shared" si="24"/>
        <v>FAVORITE</v>
      </c>
      <c r="BU4" s="44" t="s">
        <v>108</v>
      </c>
      <c r="BV4" s="3" t="s">
        <v>109</v>
      </c>
      <c r="BW4" s="3" t="s">
        <v>109</v>
      </c>
      <c r="BX4" s="44" t="s">
        <v>109</v>
      </c>
      <c r="BY4" s="44">
        <f t="shared" si="25"/>
        <v>0</v>
      </c>
      <c r="BZ4" s="47" t="str">
        <f t="shared" si="26"/>
        <v>FAVORITE</v>
      </c>
      <c r="CA4" s="44" t="s">
        <v>110</v>
      </c>
      <c r="CB4" s="3" t="s">
        <v>79</v>
      </c>
      <c r="CC4" s="3" t="s">
        <v>105</v>
      </c>
      <c r="CD4" s="44" t="s">
        <v>79</v>
      </c>
      <c r="CE4" s="44">
        <f t="shared" si="27"/>
        <v>-1</v>
      </c>
      <c r="CF4" s="47" t="str">
        <f t="shared" si="28"/>
        <v>FAVORITE</v>
      </c>
      <c r="CG4" s="44" t="s">
        <v>111</v>
      </c>
      <c r="CH4" s="44" t="s">
        <v>79</v>
      </c>
      <c r="CI4" s="44" t="s">
        <v>79</v>
      </c>
      <c r="CJ4" s="44" t="s">
        <v>79</v>
      </c>
      <c r="CK4" s="44">
        <f t="shared" si="29"/>
        <v>0</v>
      </c>
      <c r="CL4" s="47" t="str">
        <f t="shared" si="30"/>
        <v>FAVORITE</v>
      </c>
      <c r="CM4" s="44" t="s">
        <v>112</v>
      </c>
      <c r="CN4" s="44" t="s">
        <v>79</v>
      </c>
      <c r="CO4" s="44" t="s">
        <v>79</v>
      </c>
      <c r="CP4" s="44" t="s">
        <v>84</v>
      </c>
      <c r="CQ4" s="44">
        <f t="shared" si="31"/>
        <v>0</v>
      </c>
      <c r="CR4" s="47" t="str">
        <f t="shared" si="32"/>
        <v>UNDERDOG</v>
      </c>
      <c r="CS4" s="44" t="s">
        <v>113</v>
      </c>
      <c r="CT4" s="3" t="s">
        <v>82</v>
      </c>
      <c r="CU4" s="3" t="s">
        <v>82</v>
      </c>
      <c r="CV4" s="44" t="s">
        <v>82</v>
      </c>
      <c r="CW4" s="44">
        <f t="shared" si="33"/>
        <v>0</v>
      </c>
      <c r="CX4" s="47" t="str">
        <f t="shared" si="34"/>
        <v>FAVORITE</v>
      </c>
      <c r="CY4" s="44" t="s">
        <v>114</v>
      </c>
      <c r="CZ4" s="44" t="s">
        <v>115</v>
      </c>
      <c r="DA4" s="3" t="s">
        <v>115</v>
      </c>
      <c r="DB4" s="44" t="s">
        <v>115</v>
      </c>
      <c r="DC4" s="44">
        <f t="shared" si="35"/>
        <v>0</v>
      </c>
      <c r="DD4" s="47" t="str">
        <f t="shared" si="36"/>
        <v>FAVORITE</v>
      </c>
    </row>
    <row r="5">
      <c r="A5" s="3" t="s">
        <v>116</v>
      </c>
      <c r="B5" s="3" t="s">
        <v>79</v>
      </c>
      <c r="C5" s="3" t="s">
        <v>89</v>
      </c>
      <c r="D5" s="3" t="s">
        <v>89</v>
      </c>
      <c r="E5" s="3">
        <f t="shared" si="1"/>
        <v>1</v>
      </c>
      <c r="F5" s="3" t="str">
        <f t="shared" si="2"/>
        <v>UNDERDOG</v>
      </c>
      <c r="G5" s="3" t="s">
        <v>117</v>
      </c>
      <c r="H5" s="3" t="s">
        <v>79</v>
      </c>
      <c r="I5" s="3" t="s">
        <v>100</v>
      </c>
      <c r="J5" s="3" t="s">
        <v>100</v>
      </c>
      <c r="K5" s="3">
        <f t="shared" si="3"/>
        <v>1</v>
      </c>
      <c r="L5" s="3" t="str">
        <f t="shared" si="4"/>
        <v>UNDERDOG</v>
      </c>
      <c r="M5" s="3" t="s">
        <v>118</v>
      </c>
      <c r="N5" s="44" t="s">
        <v>119</v>
      </c>
      <c r="O5" s="3" t="s">
        <v>119</v>
      </c>
      <c r="P5" s="3" t="s">
        <v>119</v>
      </c>
      <c r="Q5" s="3">
        <f t="shared" si="5"/>
        <v>0</v>
      </c>
      <c r="R5" s="3" t="str">
        <f t="shared" si="6"/>
        <v>FAVORITE</v>
      </c>
      <c r="S5" s="3" t="s">
        <v>120</v>
      </c>
      <c r="T5" s="3" t="s">
        <v>121</v>
      </c>
      <c r="U5" s="3" t="s">
        <v>121</v>
      </c>
      <c r="V5" s="3" t="s">
        <v>73</v>
      </c>
      <c r="W5" s="3">
        <f t="shared" si="7"/>
        <v>0</v>
      </c>
      <c r="X5" s="3" t="str">
        <f t="shared" si="8"/>
        <v>UNDERDOG</v>
      </c>
      <c r="Y5" s="3" t="s">
        <v>122</v>
      </c>
      <c r="Z5" s="3" t="s">
        <v>66</v>
      </c>
      <c r="AA5" s="3" t="s">
        <v>66</v>
      </c>
      <c r="AB5" s="3" t="s">
        <v>66</v>
      </c>
      <c r="AC5" s="3">
        <f t="shared" si="9"/>
        <v>0</v>
      </c>
      <c r="AD5" s="3" t="str">
        <f t="shared" si="10"/>
        <v>FAVORITE</v>
      </c>
      <c r="AE5" s="3" t="s">
        <v>123</v>
      </c>
      <c r="AF5" s="3" t="s">
        <v>92</v>
      </c>
      <c r="AG5" s="3" t="s">
        <v>68</v>
      </c>
      <c r="AH5" s="3" t="s">
        <v>68</v>
      </c>
      <c r="AI5" s="3">
        <f t="shared" si="11"/>
        <v>1</v>
      </c>
      <c r="AJ5" s="47" t="str">
        <f t="shared" si="12"/>
        <v>UNDERDOG</v>
      </c>
      <c r="AK5" s="44" t="s">
        <v>124</v>
      </c>
      <c r="AL5" s="44" t="s">
        <v>68</v>
      </c>
      <c r="AM5" s="44" t="s">
        <v>125</v>
      </c>
      <c r="AN5" s="44" t="s">
        <v>125</v>
      </c>
      <c r="AO5" s="44">
        <f t="shared" si="13"/>
        <v>1</v>
      </c>
      <c r="AP5" s="47" t="str">
        <f t="shared" si="14"/>
        <v>UNDERDOG</v>
      </c>
      <c r="AQ5" s="44" t="s">
        <v>126</v>
      </c>
      <c r="AR5" s="44" t="s">
        <v>92</v>
      </c>
      <c r="AS5" s="44" t="s">
        <v>75</v>
      </c>
      <c r="AT5" s="44" t="s">
        <v>75</v>
      </c>
      <c r="AU5" s="44">
        <f t="shared" si="15"/>
        <v>1</v>
      </c>
      <c r="AV5" s="47" t="str">
        <f t="shared" si="16"/>
        <v>UNDERDOG</v>
      </c>
      <c r="AW5" s="44" t="s">
        <v>127</v>
      </c>
      <c r="AX5" s="44" t="s">
        <v>128</v>
      </c>
      <c r="AY5" s="44" t="s">
        <v>128</v>
      </c>
      <c r="AZ5" s="44" t="s">
        <v>94</v>
      </c>
      <c r="BA5" s="44">
        <f t="shared" si="17"/>
        <v>0</v>
      </c>
      <c r="BB5" s="47" t="str">
        <f t="shared" si="18"/>
        <v>UNDERDOG</v>
      </c>
      <c r="BC5" s="44" t="s">
        <v>129</v>
      </c>
      <c r="BD5" s="44" t="s">
        <v>84</v>
      </c>
      <c r="BE5" s="44" t="s">
        <v>84</v>
      </c>
      <c r="BF5" s="44" t="s">
        <v>84</v>
      </c>
      <c r="BG5" s="44">
        <f t="shared" si="19"/>
        <v>0</v>
      </c>
      <c r="BH5" s="47" t="str">
        <f t="shared" si="20"/>
        <v>FAVORITE</v>
      </c>
      <c r="BI5" s="44" t="s">
        <v>130</v>
      </c>
      <c r="BJ5" s="44" t="s">
        <v>66</v>
      </c>
      <c r="BK5" s="44" t="s">
        <v>66</v>
      </c>
      <c r="BL5" s="44" t="s">
        <v>66</v>
      </c>
      <c r="BM5" s="44">
        <f t="shared" si="21"/>
        <v>0</v>
      </c>
      <c r="BN5" s="47" t="str">
        <f t="shared" si="22"/>
        <v>FAVORITE</v>
      </c>
      <c r="BO5" s="44" t="s">
        <v>131</v>
      </c>
      <c r="BP5" s="44" t="s">
        <v>64</v>
      </c>
      <c r="BQ5" s="44" t="s">
        <v>64</v>
      </c>
      <c r="BR5" s="44" t="s">
        <v>64</v>
      </c>
      <c r="BS5" s="44">
        <f t="shared" si="23"/>
        <v>0</v>
      </c>
      <c r="BT5" s="47" t="str">
        <f t="shared" si="24"/>
        <v>FAVORITE</v>
      </c>
      <c r="BU5" s="44" t="s">
        <v>132</v>
      </c>
      <c r="BV5" s="3" t="s">
        <v>121</v>
      </c>
      <c r="BW5" s="3" t="s">
        <v>121</v>
      </c>
      <c r="BX5" s="44" t="s">
        <v>121</v>
      </c>
      <c r="BY5" s="44">
        <f t="shared" si="25"/>
        <v>0</v>
      </c>
      <c r="BZ5" s="47" t="str">
        <f t="shared" si="26"/>
        <v>FAVORITE</v>
      </c>
      <c r="CA5" s="44" t="s">
        <v>133</v>
      </c>
      <c r="CB5" s="3" t="s">
        <v>97</v>
      </c>
      <c r="CC5" s="3" t="s">
        <v>89</v>
      </c>
      <c r="CD5" s="44" t="s">
        <v>89</v>
      </c>
      <c r="CE5" s="44">
        <f t="shared" si="27"/>
        <v>1</v>
      </c>
      <c r="CF5" s="47" t="str">
        <f t="shared" si="28"/>
        <v>UNDERDOG</v>
      </c>
      <c r="CG5" s="44" t="s">
        <v>134</v>
      </c>
      <c r="CH5" s="44" t="s">
        <v>105</v>
      </c>
      <c r="CI5" s="44" t="s">
        <v>105</v>
      </c>
      <c r="CJ5" s="44" t="s">
        <v>105</v>
      </c>
      <c r="CK5" s="44">
        <f t="shared" si="29"/>
        <v>0</v>
      </c>
      <c r="CL5" s="47" t="str">
        <f t="shared" si="30"/>
        <v>FAVORITE</v>
      </c>
      <c r="CM5" s="44" t="s">
        <v>135</v>
      </c>
      <c r="CN5" s="44" t="s">
        <v>73</v>
      </c>
      <c r="CO5" s="44" t="s">
        <v>73</v>
      </c>
      <c r="CP5" s="44" t="s">
        <v>73</v>
      </c>
      <c r="CQ5" s="44">
        <f t="shared" si="31"/>
        <v>0</v>
      </c>
      <c r="CR5" s="47" t="str">
        <f t="shared" si="32"/>
        <v>FAVORITE</v>
      </c>
      <c r="CS5" s="44" t="s">
        <v>136</v>
      </c>
      <c r="CT5" s="44" t="s">
        <v>161</v>
      </c>
      <c r="CU5" s="44" t="s">
        <v>92</v>
      </c>
      <c r="CV5" s="44" t="s">
        <v>161</v>
      </c>
      <c r="CW5" s="44">
        <f t="shared" si="33"/>
        <v>-1</v>
      </c>
      <c r="CX5" s="47" t="str">
        <f t="shared" si="34"/>
        <v>FAVORITE</v>
      </c>
      <c r="CY5" s="44" t="s">
        <v>137</v>
      </c>
      <c r="CZ5" s="44" t="s">
        <v>89</v>
      </c>
      <c r="DA5" s="3" t="s">
        <v>79</v>
      </c>
      <c r="DB5" s="44" t="s">
        <v>79</v>
      </c>
      <c r="DC5" s="44">
        <f t="shared" si="35"/>
        <v>1</v>
      </c>
      <c r="DD5" s="47" t="str">
        <f t="shared" si="36"/>
        <v>UNDERDOG</v>
      </c>
    </row>
    <row r="6">
      <c r="A6" s="3" t="s">
        <v>138</v>
      </c>
      <c r="B6" s="3" t="s">
        <v>97</v>
      </c>
      <c r="C6" s="3" t="s">
        <v>97</v>
      </c>
      <c r="D6" s="3" t="s">
        <v>97</v>
      </c>
      <c r="E6" s="3">
        <f t="shared" si="1"/>
        <v>0</v>
      </c>
      <c r="F6" s="3" t="str">
        <f t="shared" si="2"/>
        <v>FAVORITE</v>
      </c>
      <c r="G6" s="3" t="s">
        <v>139</v>
      </c>
      <c r="H6" s="3" t="s">
        <v>109</v>
      </c>
      <c r="I6" s="3" t="s">
        <v>109</v>
      </c>
      <c r="J6" s="3" t="s">
        <v>75</v>
      </c>
      <c r="K6" s="3">
        <f t="shared" si="3"/>
        <v>0</v>
      </c>
      <c r="L6" s="3" t="str">
        <f t="shared" si="4"/>
        <v>UNDERDOG</v>
      </c>
      <c r="M6" s="3" t="s">
        <v>140</v>
      </c>
      <c r="N6" s="44" t="s">
        <v>89</v>
      </c>
      <c r="O6" s="3" t="s">
        <v>75</v>
      </c>
      <c r="P6" s="3" t="s">
        <v>89</v>
      </c>
      <c r="Q6" s="3">
        <f t="shared" si="5"/>
        <v>-1</v>
      </c>
      <c r="R6" s="3" t="str">
        <f t="shared" si="6"/>
        <v>FAVORITE</v>
      </c>
      <c r="S6" s="3" t="s">
        <v>141</v>
      </c>
      <c r="T6" s="3" t="s">
        <v>142</v>
      </c>
      <c r="U6" s="3" t="s">
        <v>142</v>
      </c>
      <c r="V6" s="3" t="s">
        <v>142</v>
      </c>
      <c r="W6" s="3">
        <f t="shared" si="7"/>
        <v>0</v>
      </c>
      <c r="X6" s="3" t="str">
        <f t="shared" si="8"/>
        <v>FAVORITE</v>
      </c>
      <c r="Y6" s="3" t="s">
        <v>143</v>
      </c>
      <c r="Z6" s="3" t="s">
        <v>115</v>
      </c>
      <c r="AA6" s="3" t="s">
        <v>115</v>
      </c>
      <c r="AB6" s="3" t="s">
        <v>92</v>
      </c>
      <c r="AC6" s="3">
        <f t="shared" si="9"/>
        <v>0</v>
      </c>
      <c r="AD6" s="3" t="str">
        <f t="shared" si="10"/>
        <v>UNDERDOG</v>
      </c>
      <c r="AE6" s="3" t="s">
        <v>144</v>
      </c>
      <c r="AF6" s="3" t="s">
        <v>79</v>
      </c>
      <c r="AG6" s="3" t="s">
        <v>79</v>
      </c>
      <c r="AH6" s="3" t="s">
        <v>79</v>
      </c>
      <c r="AI6" s="3">
        <f t="shared" si="11"/>
        <v>0</v>
      </c>
      <c r="AJ6" s="47" t="str">
        <f t="shared" si="12"/>
        <v>FAVORITE</v>
      </c>
      <c r="AK6" s="44" t="s">
        <v>145</v>
      </c>
      <c r="AL6" s="44" t="s">
        <v>153</v>
      </c>
      <c r="AM6" s="44" t="s">
        <v>92</v>
      </c>
      <c r="AN6" s="44" t="s">
        <v>92</v>
      </c>
      <c r="AO6" s="44">
        <f t="shared" si="13"/>
        <v>1</v>
      </c>
      <c r="AP6" s="47" t="str">
        <f t="shared" si="14"/>
        <v>UNDERDOG</v>
      </c>
      <c r="AQ6" s="44" t="s">
        <v>146</v>
      </c>
      <c r="AR6" s="44" t="s">
        <v>121</v>
      </c>
      <c r="AS6" s="44" t="s">
        <v>121</v>
      </c>
      <c r="AT6" s="44" t="s">
        <v>121</v>
      </c>
      <c r="AU6" s="44">
        <f t="shared" si="15"/>
        <v>0</v>
      </c>
      <c r="AV6" s="47" t="str">
        <f t="shared" si="16"/>
        <v>FAVORITE</v>
      </c>
      <c r="AW6" s="44" t="s">
        <v>147</v>
      </c>
      <c r="AX6" s="44" t="s">
        <v>100</v>
      </c>
      <c r="AY6" s="44" t="s">
        <v>100</v>
      </c>
      <c r="AZ6" s="44" t="s">
        <v>100</v>
      </c>
      <c r="BA6" s="44">
        <f t="shared" si="17"/>
        <v>0</v>
      </c>
      <c r="BB6" s="47" t="str">
        <f t="shared" si="18"/>
        <v>FAVORITE</v>
      </c>
      <c r="BC6" s="44" t="s">
        <v>148</v>
      </c>
      <c r="BD6" s="44" t="s">
        <v>79</v>
      </c>
      <c r="BE6" s="44" t="s">
        <v>79</v>
      </c>
      <c r="BF6" s="44" t="s">
        <v>115</v>
      </c>
      <c r="BG6" s="44">
        <f t="shared" si="19"/>
        <v>0</v>
      </c>
      <c r="BH6" s="47" t="str">
        <f t="shared" si="20"/>
        <v>UNDERDOG</v>
      </c>
      <c r="BI6" s="44" t="s">
        <v>149</v>
      </c>
      <c r="BJ6" s="44" t="s">
        <v>121</v>
      </c>
      <c r="BK6" s="44" t="s">
        <v>121</v>
      </c>
      <c r="BL6" s="44" t="s">
        <v>121</v>
      </c>
      <c r="BM6" s="44">
        <f t="shared" si="21"/>
        <v>0</v>
      </c>
      <c r="BN6" s="47" t="str">
        <f t="shared" si="22"/>
        <v>FAVORITE</v>
      </c>
      <c r="BO6" s="44" t="s">
        <v>150</v>
      </c>
      <c r="BP6" s="44" t="s">
        <v>121</v>
      </c>
      <c r="BQ6" s="44" t="s">
        <v>121</v>
      </c>
      <c r="BR6" s="44" t="s">
        <v>121</v>
      </c>
      <c r="BS6" s="44">
        <f t="shared" si="23"/>
        <v>0</v>
      </c>
      <c r="BT6" s="47" t="str">
        <f t="shared" si="24"/>
        <v>FAVORITE</v>
      </c>
      <c r="BU6" s="44" t="s">
        <v>151</v>
      </c>
      <c r="BV6" s="3" t="s">
        <v>115</v>
      </c>
      <c r="BW6" s="3" t="s">
        <v>115</v>
      </c>
      <c r="BX6" s="44" t="s">
        <v>115</v>
      </c>
      <c r="BY6" s="44">
        <f t="shared" si="25"/>
        <v>0</v>
      </c>
      <c r="BZ6" s="47" t="str">
        <f t="shared" si="26"/>
        <v>FAVORITE</v>
      </c>
      <c r="CA6" s="44" t="s">
        <v>152</v>
      </c>
      <c r="CB6" s="3" t="s">
        <v>92</v>
      </c>
      <c r="CC6" s="3" t="s">
        <v>153</v>
      </c>
      <c r="CD6" s="44" t="s">
        <v>153</v>
      </c>
      <c r="CE6" s="44">
        <f t="shared" si="27"/>
        <v>1</v>
      </c>
      <c r="CF6" s="47" t="str">
        <f t="shared" si="28"/>
        <v>UNDERDOG</v>
      </c>
      <c r="CG6" s="44" t="s">
        <v>154</v>
      </c>
      <c r="CH6" s="44" t="s">
        <v>66</v>
      </c>
      <c r="CI6" s="44" t="s">
        <v>66</v>
      </c>
      <c r="CJ6" s="44" t="s">
        <v>66</v>
      </c>
      <c r="CK6" s="44">
        <f t="shared" si="29"/>
        <v>0</v>
      </c>
      <c r="CL6" s="47" t="str">
        <f t="shared" si="30"/>
        <v>FAVORITE</v>
      </c>
      <c r="CM6" s="44" t="s">
        <v>155</v>
      </c>
      <c r="CN6" s="44" t="s">
        <v>105</v>
      </c>
      <c r="CO6" s="44" t="s">
        <v>105</v>
      </c>
      <c r="CP6" s="44" t="s">
        <v>92</v>
      </c>
      <c r="CQ6" s="44">
        <f t="shared" si="31"/>
        <v>0</v>
      </c>
      <c r="CR6" s="47" t="str">
        <f t="shared" si="32"/>
        <v>UNDERDOG</v>
      </c>
      <c r="CS6" s="44" t="s">
        <v>156</v>
      </c>
      <c r="CT6" s="44" t="s">
        <v>105</v>
      </c>
      <c r="CU6" s="44" t="s">
        <v>86</v>
      </c>
      <c r="CV6" s="44" t="s">
        <v>105</v>
      </c>
      <c r="CW6" s="44">
        <f t="shared" si="33"/>
        <v>-1</v>
      </c>
      <c r="CX6" s="47" t="str">
        <f t="shared" si="34"/>
        <v>FAVORITE</v>
      </c>
      <c r="CY6" s="44" t="s">
        <v>157</v>
      </c>
      <c r="CZ6" s="44" t="s">
        <v>97</v>
      </c>
      <c r="DA6" s="3" t="s">
        <v>75</v>
      </c>
      <c r="DB6" s="44" t="s">
        <v>75</v>
      </c>
      <c r="DC6" s="44">
        <f t="shared" si="35"/>
        <v>1</v>
      </c>
      <c r="DD6" s="47" t="str">
        <f t="shared" si="36"/>
        <v>UNDERDOG</v>
      </c>
    </row>
    <row r="7">
      <c r="A7" s="3" t="s">
        <v>158</v>
      </c>
      <c r="B7" s="3" t="s">
        <v>159</v>
      </c>
      <c r="C7" s="3" t="s">
        <v>159</v>
      </c>
      <c r="D7" s="3" t="s">
        <v>153</v>
      </c>
      <c r="E7" s="3">
        <f t="shared" si="1"/>
        <v>0</v>
      </c>
      <c r="F7" s="3" t="str">
        <f t="shared" si="2"/>
        <v>UNDERDOG</v>
      </c>
      <c r="G7" s="3" t="s">
        <v>160</v>
      </c>
      <c r="H7" s="3" t="s">
        <v>153</v>
      </c>
      <c r="I7" s="3" t="s">
        <v>161</v>
      </c>
      <c r="J7" s="3" t="s">
        <v>153</v>
      </c>
      <c r="K7" s="3">
        <f t="shared" si="3"/>
        <v>-1</v>
      </c>
      <c r="L7" s="3" t="str">
        <f t="shared" si="4"/>
        <v>FAVORITE</v>
      </c>
      <c r="M7" s="3" t="s">
        <v>162</v>
      </c>
      <c r="N7" s="44" t="s">
        <v>71</v>
      </c>
      <c r="O7" s="3" t="s">
        <v>94</v>
      </c>
      <c r="P7" s="3" t="s">
        <v>94</v>
      </c>
      <c r="Q7" s="3">
        <f t="shared" si="5"/>
        <v>1</v>
      </c>
      <c r="R7" s="3" t="str">
        <f t="shared" si="6"/>
        <v>UNDERDOG</v>
      </c>
      <c r="S7" s="3" t="s">
        <v>163</v>
      </c>
      <c r="T7" s="3" t="s">
        <v>79</v>
      </c>
      <c r="U7" s="3" t="s">
        <v>79</v>
      </c>
      <c r="V7" s="3" t="s">
        <v>75</v>
      </c>
      <c r="W7" s="3">
        <f t="shared" si="7"/>
        <v>0</v>
      </c>
      <c r="X7" s="3" t="str">
        <f t="shared" si="8"/>
        <v>UNDERDOG</v>
      </c>
      <c r="Y7" s="3" t="s">
        <v>164</v>
      </c>
      <c r="Z7" s="3" t="s">
        <v>105</v>
      </c>
      <c r="AA7" s="3" t="s">
        <v>75</v>
      </c>
      <c r="AB7" s="3" t="s">
        <v>105</v>
      </c>
      <c r="AC7" s="3">
        <f t="shared" si="9"/>
        <v>-1</v>
      </c>
      <c r="AD7" s="3" t="str">
        <f t="shared" si="10"/>
        <v>FAVORITE</v>
      </c>
      <c r="AE7" s="3" t="s">
        <v>165</v>
      </c>
      <c r="AF7" s="3" t="s">
        <v>64</v>
      </c>
      <c r="AG7" s="3" t="s">
        <v>64</v>
      </c>
      <c r="AH7" s="3" t="s">
        <v>89</v>
      </c>
      <c r="AI7" s="3">
        <f t="shared" si="11"/>
        <v>0</v>
      </c>
      <c r="AJ7" s="47" t="str">
        <f t="shared" si="12"/>
        <v>UNDERDOG</v>
      </c>
      <c r="AK7" s="44" t="s">
        <v>166</v>
      </c>
      <c r="AL7" s="44" t="s">
        <v>86</v>
      </c>
      <c r="AM7" s="44" t="s">
        <v>86</v>
      </c>
      <c r="AN7" s="44" t="s">
        <v>161</v>
      </c>
      <c r="AO7" s="44">
        <f t="shared" si="13"/>
        <v>0</v>
      </c>
      <c r="AP7" s="47" t="str">
        <f t="shared" si="14"/>
        <v>UNDERDOG</v>
      </c>
      <c r="AQ7" s="44" t="s">
        <v>167</v>
      </c>
      <c r="AR7" s="44" t="s">
        <v>159</v>
      </c>
      <c r="AS7" s="44" t="s">
        <v>94</v>
      </c>
      <c r="AT7" s="44" t="s">
        <v>159</v>
      </c>
      <c r="AU7" s="44">
        <f t="shared" si="15"/>
        <v>-1</v>
      </c>
      <c r="AV7" s="47" t="str">
        <f t="shared" si="16"/>
        <v>FAVORITE</v>
      </c>
      <c r="AW7" s="44" t="s">
        <v>168</v>
      </c>
      <c r="AX7" s="44" t="s">
        <v>92</v>
      </c>
      <c r="AY7" s="44" t="s">
        <v>92</v>
      </c>
      <c r="AZ7" s="44" t="s">
        <v>159</v>
      </c>
      <c r="BA7" s="44">
        <f t="shared" si="17"/>
        <v>0</v>
      </c>
      <c r="BB7" s="47" t="str">
        <f t="shared" si="18"/>
        <v>UNDERDOG</v>
      </c>
      <c r="BC7" s="44" t="s">
        <v>169</v>
      </c>
      <c r="BD7" s="44" t="s">
        <v>159</v>
      </c>
      <c r="BE7" s="44" t="s">
        <v>71</v>
      </c>
      <c r="BF7" s="44" t="s">
        <v>159</v>
      </c>
      <c r="BG7" s="44">
        <f t="shared" si="19"/>
        <v>-1</v>
      </c>
      <c r="BH7" s="47" t="str">
        <f t="shared" si="20"/>
        <v>FAVORITE</v>
      </c>
      <c r="BI7" s="44" t="s">
        <v>170</v>
      </c>
      <c r="BJ7" s="44" t="s">
        <v>68</v>
      </c>
      <c r="BK7" s="44" t="s">
        <v>68</v>
      </c>
      <c r="BL7" s="44" t="s">
        <v>125</v>
      </c>
      <c r="BM7" s="44">
        <f t="shared" si="21"/>
        <v>0</v>
      </c>
      <c r="BN7" s="47" t="str">
        <f t="shared" si="22"/>
        <v>UNDERDOG</v>
      </c>
      <c r="BO7" s="44" t="s">
        <v>171</v>
      </c>
      <c r="BP7" s="44" t="s">
        <v>97</v>
      </c>
      <c r="BQ7" s="44" t="s">
        <v>115</v>
      </c>
      <c r="BR7" s="44" t="s">
        <v>97</v>
      </c>
      <c r="BS7" s="44">
        <f t="shared" si="23"/>
        <v>-1</v>
      </c>
      <c r="BT7" s="47" t="str">
        <f t="shared" si="24"/>
        <v>FAVORITE</v>
      </c>
      <c r="BU7" s="44" t="s">
        <v>172</v>
      </c>
      <c r="BV7" s="3" t="s">
        <v>105</v>
      </c>
      <c r="BW7" s="3" t="s">
        <v>75</v>
      </c>
      <c r="BX7" s="44" t="s">
        <v>105</v>
      </c>
      <c r="BY7" s="44">
        <f t="shared" si="25"/>
        <v>-1</v>
      </c>
      <c r="BZ7" s="47" t="str">
        <f t="shared" si="26"/>
        <v>FAVORITE</v>
      </c>
      <c r="CA7" s="44" t="s">
        <v>173</v>
      </c>
      <c r="CB7" s="3" t="s">
        <v>66</v>
      </c>
      <c r="CC7" s="3" t="s">
        <v>66</v>
      </c>
      <c r="CD7" s="44" t="s">
        <v>161</v>
      </c>
      <c r="CE7" s="44">
        <f t="shared" si="27"/>
        <v>0</v>
      </c>
      <c r="CF7" s="47" t="str">
        <f t="shared" si="28"/>
        <v>UNDERDOG</v>
      </c>
      <c r="CG7" s="44" t="s">
        <v>174</v>
      </c>
      <c r="CH7" s="44" t="s">
        <v>92</v>
      </c>
      <c r="CI7" s="44" t="s">
        <v>92</v>
      </c>
      <c r="CJ7" s="44" t="s">
        <v>77</v>
      </c>
      <c r="CK7" s="44">
        <f t="shared" si="29"/>
        <v>0</v>
      </c>
      <c r="CL7" s="47" t="str">
        <f t="shared" si="30"/>
        <v>UNDERDOG</v>
      </c>
      <c r="CM7" s="44" t="s">
        <v>175</v>
      </c>
      <c r="CN7" s="44" t="s">
        <v>176</v>
      </c>
      <c r="CO7" s="44" t="s">
        <v>176</v>
      </c>
      <c r="CP7" s="44" t="s">
        <v>176</v>
      </c>
      <c r="CQ7" s="44">
        <f t="shared" si="31"/>
        <v>0</v>
      </c>
      <c r="CR7" s="47" t="str">
        <f t="shared" si="32"/>
        <v>FAVORITE</v>
      </c>
      <c r="CS7" s="44" t="s">
        <v>177</v>
      </c>
      <c r="CT7" s="44" t="s">
        <v>128</v>
      </c>
      <c r="CU7" s="44" t="s">
        <v>128</v>
      </c>
      <c r="CV7" s="44" t="s">
        <v>128</v>
      </c>
      <c r="CW7" s="44">
        <f t="shared" si="33"/>
        <v>0</v>
      </c>
      <c r="CX7" s="47" t="str">
        <f t="shared" si="34"/>
        <v>FAVORITE</v>
      </c>
      <c r="CY7" s="44" t="s">
        <v>178</v>
      </c>
      <c r="CZ7" s="44" t="s">
        <v>313</v>
      </c>
      <c r="DA7" s="3" t="s">
        <v>119</v>
      </c>
      <c r="DB7" s="44" t="s">
        <v>313</v>
      </c>
      <c r="DC7" s="44">
        <f t="shared" si="35"/>
        <v>-1</v>
      </c>
      <c r="DD7" s="47" t="str">
        <f t="shared" si="36"/>
        <v>FAVORITE</v>
      </c>
    </row>
    <row r="8">
      <c r="A8" s="3" t="s">
        <v>179</v>
      </c>
      <c r="B8" s="3" t="s">
        <v>64</v>
      </c>
      <c r="C8" s="3" t="s">
        <v>64</v>
      </c>
      <c r="D8" s="3" t="s">
        <v>64</v>
      </c>
      <c r="E8" s="3">
        <f t="shared" si="1"/>
        <v>0</v>
      </c>
      <c r="F8" s="3" t="str">
        <f t="shared" si="2"/>
        <v>FAVORITE</v>
      </c>
      <c r="G8" s="3" t="s">
        <v>180</v>
      </c>
      <c r="H8" s="3" t="s">
        <v>73</v>
      </c>
      <c r="I8" s="3" t="s">
        <v>73</v>
      </c>
      <c r="J8" s="3" t="s">
        <v>73</v>
      </c>
      <c r="K8" s="3">
        <f t="shared" si="3"/>
        <v>0</v>
      </c>
      <c r="L8" s="3" t="str">
        <f t="shared" si="4"/>
        <v>FAVORITE</v>
      </c>
      <c r="M8" s="3" t="s">
        <v>181</v>
      </c>
      <c r="N8" s="44" t="s">
        <v>121</v>
      </c>
      <c r="O8" s="3" t="s">
        <v>121</v>
      </c>
      <c r="P8" s="3" t="s">
        <v>121</v>
      </c>
      <c r="Q8" s="3">
        <f t="shared" si="5"/>
        <v>0</v>
      </c>
      <c r="R8" s="3" t="str">
        <f t="shared" si="6"/>
        <v>FAVORITE</v>
      </c>
      <c r="S8" s="3" t="s">
        <v>182</v>
      </c>
      <c r="T8" s="3" t="s">
        <v>100</v>
      </c>
      <c r="U8" s="3" t="s">
        <v>89</v>
      </c>
      <c r="V8" s="3" t="s">
        <v>100</v>
      </c>
      <c r="W8" s="3">
        <f t="shared" si="7"/>
        <v>-1</v>
      </c>
      <c r="X8" s="3" t="str">
        <f t="shared" si="8"/>
        <v>FAVORITE</v>
      </c>
      <c r="Y8" s="3" t="s">
        <v>183</v>
      </c>
      <c r="Z8" s="3" t="s">
        <v>121</v>
      </c>
      <c r="AA8" s="3" t="s">
        <v>121</v>
      </c>
      <c r="AB8" s="3" t="s">
        <v>121</v>
      </c>
      <c r="AC8" s="3">
        <f t="shared" si="9"/>
        <v>0</v>
      </c>
      <c r="AD8" s="3" t="str">
        <f t="shared" si="10"/>
        <v>FAVORITE</v>
      </c>
      <c r="AE8" s="3" t="s">
        <v>184</v>
      </c>
      <c r="AF8" s="3" t="s">
        <v>121</v>
      </c>
      <c r="AG8" s="3" t="s">
        <v>121</v>
      </c>
      <c r="AH8" s="3" t="s">
        <v>121</v>
      </c>
      <c r="AI8" s="3">
        <f t="shared" si="11"/>
        <v>0</v>
      </c>
      <c r="AJ8" s="47" t="str">
        <f t="shared" si="12"/>
        <v>FAVORITE</v>
      </c>
      <c r="AK8" s="44" t="s">
        <v>185</v>
      </c>
      <c r="AL8" s="44" t="s">
        <v>89</v>
      </c>
      <c r="AM8" s="44" t="s">
        <v>89</v>
      </c>
      <c r="AN8" s="44" t="s">
        <v>89</v>
      </c>
      <c r="AO8" s="44">
        <f t="shared" si="13"/>
        <v>0</v>
      </c>
      <c r="AP8" s="47" t="str">
        <f t="shared" si="14"/>
        <v>FAVORITE</v>
      </c>
      <c r="AQ8" s="44" t="s">
        <v>186</v>
      </c>
      <c r="AR8" s="44" t="s">
        <v>105</v>
      </c>
      <c r="AS8" s="44" t="s">
        <v>105</v>
      </c>
      <c r="AT8" s="44" t="s">
        <v>71</v>
      </c>
      <c r="AU8" s="44">
        <f t="shared" si="15"/>
        <v>0</v>
      </c>
      <c r="AV8" s="47" t="str">
        <f t="shared" si="16"/>
        <v>UNDERDOG</v>
      </c>
      <c r="AW8" s="44" t="s">
        <v>187</v>
      </c>
      <c r="AX8" s="44" t="s">
        <v>89</v>
      </c>
      <c r="AY8" s="44" t="s">
        <v>89</v>
      </c>
      <c r="AZ8" s="44" t="s">
        <v>89</v>
      </c>
      <c r="BA8" s="44">
        <f t="shared" si="17"/>
        <v>0</v>
      </c>
      <c r="BB8" s="47" t="str">
        <f t="shared" si="18"/>
        <v>FAVORITE</v>
      </c>
      <c r="BC8" s="44" t="s">
        <v>188</v>
      </c>
      <c r="BD8" s="44" t="s">
        <v>153</v>
      </c>
      <c r="BE8" s="44" t="s">
        <v>75</v>
      </c>
      <c r="BF8" s="44" t="s">
        <v>153</v>
      </c>
      <c r="BG8" s="44">
        <f t="shared" si="19"/>
        <v>-1</v>
      </c>
      <c r="BH8" s="47" t="str">
        <f t="shared" si="20"/>
        <v>FAVORITE</v>
      </c>
      <c r="BI8" s="44" t="s">
        <v>189</v>
      </c>
      <c r="BJ8" s="44" t="s">
        <v>97</v>
      </c>
      <c r="BK8" s="44" t="s">
        <v>97</v>
      </c>
      <c r="BL8" s="44" t="s">
        <v>97</v>
      </c>
      <c r="BM8" s="44">
        <f t="shared" si="21"/>
        <v>0</v>
      </c>
      <c r="BN8" s="47" t="str">
        <f t="shared" si="22"/>
        <v>FAVORITE</v>
      </c>
      <c r="BO8" s="44" t="s">
        <v>190</v>
      </c>
      <c r="BP8" s="44" t="s">
        <v>84</v>
      </c>
      <c r="BQ8" s="44" t="s">
        <v>84</v>
      </c>
      <c r="BR8" s="44" t="s">
        <v>84</v>
      </c>
      <c r="BS8" s="44">
        <f t="shared" si="23"/>
        <v>0</v>
      </c>
      <c r="BT8" s="47" t="str">
        <f t="shared" si="24"/>
        <v>FAVORITE</v>
      </c>
      <c r="BU8" s="44" t="s">
        <v>191</v>
      </c>
      <c r="BV8" s="3" t="s">
        <v>66</v>
      </c>
      <c r="BW8" s="3" t="s">
        <v>66</v>
      </c>
      <c r="BX8" s="44" t="s">
        <v>66</v>
      </c>
      <c r="BY8" s="44">
        <f t="shared" si="25"/>
        <v>0</v>
      </c>
      <c r="BZ8" s="47" t="str">
        <f t="shared" si="26"/>
        <v>FAVORITE</v>
      </c>
      <c r="CA8" s="44" t="s">
        <v>192</v>
      </c>
      <c r="CB8" s="3" t="s">
        <v>71</v>
      </c>
      <c r="CC8" s="3" t="s">
        <v>71</v>
      </c>
      <c r="CD8" s="44" t="s">
        <v>71</v>
      </c>
      <c r="CE8" s="44">
        <f t="shared" si="27"/>
        <v>0</v>
      </c>
      <c r="CF8" s="47" t="str">
        <f t="shared" si="28"/>
        <v>FAVORITE</v>
      </c>
      <c r="CG8" s="44" t="s">
        <v>193</v>
      </c>
      <c r="CH8" s="44" t="s">
        <v>115</v>
      </c>
      <c r="CI8" s="44" t="s">
        <v>75</v>
      </c>
      <c r="CJ8" s="44" t="s">
        <v>115</v>
      </c>
      <c r="CK8" s="44">
        <f t="shared" si="29"/>
        <v>-1</v>
      </c>
      <c r="CL8" s="47" t="str">
        <f t="shared" si="30"/>
        <v>FAVORITE</v>
      </c>
      <c r="CM8" s="44" t="s">
        <v>194</v>
      </c>
      <c r="CN8" s="44" t="s">
        <v>66</v>
      </c>
      <c r="CO8" s="44" t="s">
        <v>66</v>
      </c>
      <c r="CP8" s="44" t="s">
        <v>66</v>
      </c>
      <c r="CQ8" s="44">
        <f t="shared" si="31"/>
        <v>0</v>
      </c>
      <c r="CR8" s="47" t="str">
        <f t="shared" si="32"/>
        <v>FAVORITE</v>
      </c>
      <c r="CS8" s="44" t="s">
        <v>195</v>
      </c>
      <c r="CT8" s="44" t="s">
        <v>115</v>
      </c>
      <c r="CU8" s="44" t="s">
        <v>115</v>
      </c>
      <c r="CV8" s="44" t="s">
        <v>115</v>
      </c>
      <c r="CW8" s="44">
        <f t="shared" si="33"/>
        <v>0</v>
      </c>
      <c r="CX8" s="47" t="str">
        <f t="shared" si="34"/>
        <v>FAVORITE</v>
      </c>
      <c r="CY8" s="44" t="s">
        <v>196</v>
      </c>
      <c r="CZ8" s="44" t="s">
        <v>66</v>
      </c>
      <c r="DA8" s="3" t="s">
        <v>66</v>
      </c>
      <c r="DB8" s="44" t="s">
        <v>66</v>
      </c>
      <c r="DC8" s="44">
        <f t="shared" si="35"/>
        <v>0</v>
      </c>
      <c r="DD8" s="47" t="str">
        <f t="shared" si="36"/>
        <v>FAVORITE</v>
      </c>
    </row>
    <row r="9">
      <c r="A9" s="3" t="s">
        <v>197</v>
      </c>
      <c r="B9" s="3" t="s">
        <v>68</v>
      </c>
      <c r="C9" s="3" t="s">
        <v>68</v>
      </c>
      <c r="D9" s="3" t="s">
        <v>68</v>
      </c>
      <c r="E9" s="3">
        <f t="shared" si="1"/>
        <v>0</v>
      </c>
      <c r="F9" s="3" t="str">
        <f t="shared" si="2"/>
        <v>FAVORITE</v>
      </c>
      <c r="G9" s="3" t="s">
        <v>198</v>
      </c>
      <c r="H9" s="3" t="s">
        <v>66</v>
      </c>
      <c r="I9" s="3" t="s">
        <v>176</v>
      </c>
      <c r="J9" s="3" t="s">
        <v>176</v>
      </c>
      <c r="K9" s="3">
        <f t="shared" si="3"/>
        <v>1</v>
      </c>
      <c r="L9" s="3" t="str">
        <f t="shared" si="4"/>
        <v>UNDERDOG</v>
      </c>
      <c r="M9" s="3" t="s">
        <v>199</v>
      </c>
      <c r="N9" s="44" t="s">
        <v>159</v>
      </c>
      <c r="O9" s="3" t="s">
        <v>109</v>
      </c>
      <c r="P9" s="3" t="s">
        <v>109</v>
      </c>
      <c r="Q9" s="3">
        <f t="shared" si="5"/>
        <v>1</v>
      </c>
      <c r="R9" s="3" t="str">
        <f t="shared" si="6"/>
        <v>UNDERDOG</v>
      </c>
      <c r="S9" s="3" t="s">
        <v>200</v>
      </c>
      <c r="T9" s="3" t="s">
        <v>128</v>
      </c>
      <c r="U9" s="3" t="s">
        <v>128</v>
      </c>
      <c r="V9" s="3" t="s">
        <v>128</v>
      </c>
      <c r="W9" s="3">
        <f t="shared" si="7"/>
        <v>0</v>
      </c>
      <c r="X9" s="3" t="str">
        <f t="shared" si="8"/>
        <v>FAVORITE</v>
      </c>
      <c r="Y9" s="3" t="s">
        <v>201</v>
      </c>
      <c r="Z9" s="3" t="s">
        <v>71</v>
      </c>
      <c r="AA9" s="3" t="s">
        <v>71</v>
      </c>
      <c r="AB9" s="3" t="s">
        <v>71</v>
      </c>
      <c r="AC9" s="3">
        <f t="shared" si="9"/>
        <v>0</v>
      </c>
      <c r="AD9" s="3" t="str">
        <f t="shared" si="10"/>
        <v>FAVORITE</v>
      </c>
      <c r="AE9" s="3" t="s">
        <v>202</v>
      </c>
      <c r="AF9" s="3" t="s">
        <v>97</v>
      </c>
      <c r="AG9" s="3" t="s">
        <v>97</v>
      </c>
      <c r="AH9" s="3" t="s">
        <v>97</v>
      </c>
      <c r="AI9" s="3">
        <f t="shared" si="11"/>
        <v>0</v>
      </c>
      <c r="AJ9" s="47" t="str">
        <f t="shared" si="12"/>
        <v>FAVORITE</v>
      </c>
      <c r="AK9" s="44" t="s">
        <v>203</v>
      </c>
      <c r="AL9" s="44" t="s">
        <v>66</v>
      </c>
      <c r="AM9" s="44" t="s">
        <v>100</v>
      </c>
      <c r="AN9" s="44" t="s">
        <v>100</v>
      </c>
      <c r="AO9" s="44">
        <f t="shared" si="13"/>
        <v>1</v>
      </c>
      <c r="AP9" s="47" t="str">
        <f t="shared" si="14"/>
        <v>UNDERDOG</v>
      </c>
      <c r="AQ9" s="44" t="s">
        <v>204</v>
      </c>
      <c r="AR9" s="44" t="s">
        <v>313</v>
      </c>
      <c r="AS9" s="44" t="s">
        <v>125</v>
      </c>
      <c r="AT9" s="44" t="s">
        <v>313</v>
      </c>
      <c r="AU9" s="44">
        <f t="shared" si="15"/>
        <v>-1</v>
      </c>
      <c r="AV9" s="47" t="str">
        <f t="shared" si="16"/>
        <v>FAVORITE</v>
      </c>
      <c r="AW9" s="44" t="s">
        <v>205</v>
      </c>
      <c r="AX9" s="44" t="s">
        <v>68</v>
      </c>
      <c r="AY9" s="44" t="s">
        <v>68</v>
      </c>
      <c r="AZ9" s="44" t="s">
        <v>68</v>
      </c>
      <c r="BA9" s="44">
        <f t="shared" si="17"/>
        <v>0</v>
      </c>
      <c r="BB9" s="47" t="str">
        <f t="shared" si="18"/>
        <v>FAVORITE</v>
      </c>
      <c r="BC9" s="44" t="s">
        <v>206</v>
      </c>
      <c r="BD9" s="44" t="s">
        <v>64</v>
      </c>
      <c r="BE9" s="44" t="s">
        <v>64</v>
      </c>
      <c r="BF9" s="44" t="s">
        <v>64</v>
      </c>
      <c r="BG9" s="44">
        <f t="shared" si="19"/>
        <v>0</v>
      </c>
      <c r="BH9" s="47" t="str">
        <f t="shared" si="20"/>
        <v>FAVORITE</v>
      </c>
      <c r="BI9" s="44" t="s">
        <v>207</v>
      </c>
      <c r="BJ9" s="44" t="s">
        <v>115</v>
      </c>
      <c r="BK9" s="44" t="s">
        <v>208</v>
      </c>
      <c r="BL9" s="44" t="s">
        <v>115</v>
      </c>
      <c r="BM9" s="44">
        <f t="shared" si="21"/>
        <v>-1</v>
      </c>
      <c r="BN9" s="47" t="str">
        <f t="shared" si="22"/>
        <v>FAVORITE</v>
      </c>
      <c r="BO9" s="44" t="s">
        <v>209</v>
      </c>
      <c r="BP9" s="44" t="s">
        <v>105</v>
      </c>
      <c r="BQ9" s="44" t="s">
        <v>153</v>
      </c>
      <c r="BR9" s="44" t="s">
        <v>105</v>
      </c>
      <c r="BS9" s="44">
        <f t="shared" si="23"/>
        <v>-1</v>
      </c>
      <c r="BT9" s="47" t="str">
        <f t="shared" si="24"/>
        <v>FAVORITE</v>
      </c>
      <c r="BU9" s="44" t="s">
        <v>210</v>
      </c>
      <c r="BV9" s="3" t="s">
        <v>92</v>
      </c>
      <c r="BW9" s="3" t="s">
        <v>92</v>
      </c>
      <c r="BX9" s="44" t="s">
        <v>92</v>
      </c>
      <c r="BY9" s="44">
        <f t="shared" si="25"/>
        <v>0</v>
      </c>
      <c r="BZ9" s="47" t="str">
        <f t="shared" si="26"/>
        <v>FAVORITE</v>
      </c>
      <c r="CA9" s="44" t="s">
        <v>211</v>
      </c>
      <c r="CB9" s="3" t="s">
        <v>115</v>
      </c>
      <c r="CC9" s="3" t="s">
        <v>115</v>
      </c>
      <c r="CD9" s="44" t="s">
        <v>313</v>
      </c>
      <c r="CE9" s="44">
        <f t="shared" si="27"/>
        <v>0</v>
      </c>
      <c r="CF9" s="47" t="str">
        <f t="shared" si="28"/>
        <v>UNDERDOG</v>
      </c>
      <c r="CG9" s="44" t="s">
        <v>212</v>
      </c>
      <c r="CH9" s="44" t="s">
        <v>121</v>
      </c>
      <c r="CI9" s="44" t="s">
        <v>121</v>
      </c>
      <c r="CJ9" s="44" t="s">
        <v>121</v>
      </c>
      <c r="CK9" s="44">
        <f t="shared" si="29"/>
        <v>0</v>
      </c>
      <c r="CL9" s="47" t="str">
        <f t="shared" si="30"/>
        <v>FAVORITE</v>
      </c>
      <c r="CM9" s="44" t="s">
        <v>213</v>
      </c>
      <c r="CN9" s="44" t="s">
        <v>313</v>
      </c>
      <c r="CO9" s="44" t="s">
        <v>68</v>
      </c>
      <c r="CP9" s="44" t="s">
        <v>313</v>
      </c>
      <c r="CQ9" s="44">
        <f t="shared" si="31"/>
        <v>-1</v>
      </c>
      <c r="CR9" s="47" t="str">
        <f t="shared" si="32"/>
        <v>FAVORITE</v>
      </c>
      <c r="CS9" s="44" t="s">
        <v>214</v>
      </c>
      <c r="CT9" s="44" t="s">
        <v>73</v>
      </c>
      <c r="CU9" s="44" t="s">
        <v>73</v>
      </c>
      <c r="CV9" s="44" t="s">
        <v>73</v>
      </c>
      <c r="CW9" s="44">
        <f t="shared" si="33"/>
        <v>0</v>
      </c>
      <c r="CX9" s="47" t="str">
        <f t="shared" si="34"/>
        <v>FAVORITE</v>
      </c>
      <c r="CY9" s="44" t="s">
        <v>215</v>
      </c>
      <c r="CZ9" s="44" t="s">
        <v>71</v>
      </c>
      <c r="DA9" s="3" t="s">
        <v>71</v>
      </c>
      <c r="DB9" s="44" t="s">
        <v>71</v>
      </c>
      <c r="DC9" s="44">
        <f t="shared" si="35"/>
        <v>0</v>
      </c>
      <c r="DD9" s="47" t="str">
        <f t="shared" si="36"/>
        <v>FAVORITE</v>
      </c>
    </row>
    <row r="10">
      <c r="A10" s="3" t="s">
        <v>216</v>
      </c>
      <c r="B10" s="3" t="s">
        <v>100</v>
      </c>
      <c r="C10" s="3" t="s">
        <v>100</v>
      </c>
      <c r="D10" s="3" t="s">
        <v>100</v>
      </c>
      <c r="E10" s="3">
        <f t="shared" si="1"/>
        <v>0</v>
      </c>
      <c r="F10" s="3" t="str">
        <f t="shared" si="2"/>
        <v>FAVORITE</v>
      </c>
      <c r="G10" s="3" t="s">
        <v>217</v>
      </c>
      <c r="H10" s="3" t="s">
        <v>60</v>
      </c>
      <c r="I10" s="3" t="s">
        <v>97</v>
      </c>
      <c r="J10" s="3" t="s">
        <v>60</v>
      </c>
      <c r="K10" s="3">
        <f t="shared" si="3"/>
        <v>-1</v>
      </c>
      <c r="L10" s="3" t="str">
        <f t="shared" si="4"/>
        <v>FAVORITE</v>
      </c>
      <c r="M10" s="3" t="s">
        <v>218</v>
      </c>
      <c r="N10" s="44" t="s">
        <v>73</v>
      </c>
      <c r="O10" s="3" t="s">
        <v>73</v>
      </c>
      <c r="P10" s="3" t="s">
        <v>73</v>
      </c>
      <c r="Q10" s="3">
        <f t="shared" si="5"/>
        <v>0</v>
      </c>
      <c r="R10" s="3" t="str">
        <f t="shared" si="6"/>
        <v>FAVORITE</v>
      </c>
      <c r="S10" s="3" t="s">
        <v>219</v>
      </c>
      <c r="T10" s="3" t="s">
        <v>71</v>
      </c>
      <c r="U10" s="3" t="s">
        <v>153</v>
      </c>
      <c r="V10" s="3" t="s">
        <v>153</v>
      </c>
      <c r="W10" s="3">
        <f t="shared" si="7"/>
        <v>1</v>
      </c>
      <c r="X10" s="3" t="str">
        <f t="shared" si="8"/>
        <v>UNDERDOG</v>
      </c>
      <c r="Y10" s="3" t="s">
        <v>220</v>
      </c>
      <c r="Z10" s="3" t="s">
        <v>100</v>
      </c>
      <c r="AA10" s="3" t="s">
        <v>100</v>
      </c>
      <c r="AB10" s="3" t="s">
        <v>84</v>
      </c>
      <c r="AC10" s="3">
        <f t="shared" si="9"/>
        <v>0</v>
      </c>
      <c r="AD10" s="3" t="str">
        <f t="shared" si="10"/>
        <v>UNDERDOG</v>
      </c>
      <c r="AE10" s="3" t="s">
        <v>221</v>
      </c>
      <c r="AF10" s="3" t="s">
        <v>159</v>
      </c>
      <c r="AG10" s="3" t="s">
        <v>161</v>
      </c>
      <c r="AH10" s="3" t="s">
        <v>159</v>
      </c>
      <c r="AI10" s="3">
        <f t="shared" si="11"/>
        <v>-1</v>
      </c>
      <c r="AJ10" s="47" t="str">
        <f t="shared" si="12"/>
        <v>FAVORITE</v>
      </c>
      <c r="AK10" s="44" t="s">
        <v>222</v>
      </c>
      <c r="AL10" s="44" t="s">
        <v>128</v>
      </c>
      <c r="AM10" s="44" t="s">
        <v>128</v>
      </c>
      <c r="AN10" s="44" t="s">
        <v>84</v>
      </c>
      <c r="AO10" s="44">
        <f t="shared" si="13"/>
        <v>0</v>
      </c>
      <c r="AP10" s="47" t="str">
        <f t="shared" si="14"/>
        <v>UNDERDOG</v>
      </c>
      <c r="AQ10" s="44" t="s">
        <v>223</v>
      </c>
      <c r="AR10" s="44" t="s">
        <v>97</v>
      </c>
      <c r="AS10" s="44" t="s">
        <v>97</v>
      </c>
      <c r="AT10" s="44" t="s">
        <v>97</v>
      </c>
      <c r="AU10" s="44">
        <f t="shared" si="15"/>
        <v>0</v>
      </c>
      <c r="AV10" s="47" t="str">
        <f t="shared" si="16"/>
        <v>FAVORITE</v>
      </c>
      <c r="AW10" s="44" t="s">
        <v>224</v>
      </c>
      <c r="AX10" s="44" t="s">
        <v>71</v>
      </c>
      <c r="AY10" s="44" t="s">
        <v>71</v>
      </c>
      <c r="AZ10" s="44" t="s">
        <v>71</v>
      </c>
      <c r="BA10" s="44">
        <f t="shared" si="17"/>
        <v>0</v>
      </c>
      <c r="BB10" s="47" t="str">
        <f t="shared" si="18"/>
        <v>FAVORITE</v>
      </c>
      <c r="BC10" s="44" t="s">
        <v>225</v>
      </c>
      <c r="BD10" s="44" t="s">
        <v>100</v>
      </c>
      <c r="BE10" s="44" t="s">
        <v>100</v>
      </c>
      <c r="BF10" s="44" t="s">
        <v>89</v>
      </c>
      <c r="BG10" s="44">
        <f t="shared" si="19"/>
        <v>0</v>
      </c>
      <c r="BH10" s="47" t="str">
        <f t="shared" si="20"/>
        <v>UNDERDOG</v>
      </c>
      <c r="BI10" s="44" t="s">
        <v>226</v>
      </c>
      <c r="BJ10" s="44" t="s">
        <v>82</v>
      </c>
      <c r="BK10" s="44" t="s">
        <v>82</v>
      </c>
      <c r="BL10" s="44" t="s">
        <v>82</v>
      </c>
      <c r="BM10" s="44">
        <f t="shared" si="21"/>
        <v>0</v>
      </c>
      <c r="BN10" s="47" t="str">
        <f t="shared" si="22"/>
        <v>FAVORITE</v>
      </c>
      <c r="BO10" s="44" t="s">
        <v>227</v>
      </c>
      <c r="BP10" s="44" t="s">
        <v>125</v>
      </c>
      <c r="BQ10" s="44" t="s">
        <v>119</v>
      </c>
      <c r="BR10" s="44" t="s">
        <v>125</v>
      </c>
      <c r="BS10" s="44">
        <f t="shared" si="23"/>
        <v>-1</v>
      </c>
      <c r="BT10" s="47" t="str">
        <f t="shared" si="24"/>
        <v>FAVORITE</v>
      </c>
      <c r="BU10" s="44" t="s">
        <v>228</v>
      </c>
      <c r="BV10" s="3" t="s">
        <v>153</v>
      </c>
      <c r="BW10" s="3" t="s">
        <v>153</v>
      </c>
      <c r="BX10" s="44" t="s">
        <v>153</v>
      </c>
      <c r="BY10" s="44">
        <f t="shared" si="25"/>
        <v>0</v>
      </c>
      <c r="BZ10" s="47" t="str">
        <f t="shared" si="26"/>
        <v>FAVORITE</v>
      </c>
      <c r="CA10" s="44" t="s">
        <v>229</v>
      </c>
      <c r="CB10" s="3" t="s">
        <v>100</v>
      </c>
      <c r="CC10" s="3" t="s">
        <v>100</v>
      </c>
      <c r="CD10" s="44" t="s">
        <v>100</v>
      </c>
      <c r="CE10" s="44">
        <f t="shared" si="27"/>
        <v>0</v>
      </c>
      <c r="CF10" s="47" t="str">
        <f t="shared" si="28"/>
        <v>FAVORITE</v>
      </c>
      <c r="CG10" s="44" t="s">
        <v>230</v>
      </c>
      <c r="CH10" s="44" t="s">
        <v>89</v>
      </c>
      <c r="CI10" s="44" t="s">
        <v>89</v>
      </c>
      <c r="CJ10" s="44" t="s">
        <v>89</v>
      </c>
      <c r="CK10" s="44">
        <f t="shared" si="29"/>
        <v>0</v>
      </c>
      <c r="CL10" s="47" t="str">
        <f t="shared" si="30"/>
        <v>FAVORITE</v>
      </c>
      <c r="CM10" s="44" t="s">
        <v>231</v>
      </c>
      <c r="CN10" s="44" t="s">
        <v>94</v>
      </c>
      <c r="CO10" s="44" t="s">
        <v>94</v>
      </c>
      <c r="CP10" s="44" t="s">
        <v>94</v>
      </c>
      <c r="CQ10" s="44">
        <f t="shared" si="31"/>
        <v>0</v>
      </c>
      <c r="CR10" s="47" t="str">
        <f t="shared" si="32"/>
        <v>FAVORITE</v>
      </c>
      <c r="CS10" s="44" t="s">
        <v>232</v>
      </c>
      <c r="CT10" s="44" t="s">
        <v>62</v>
      </c>
      <c r="CU10" s="44" t="s">
        <v>62</v>
      </c>
      <c r="CV10" s="44" t="s">
        <v>208</v>
      </c>
      <c r="CW10" s="44">
        <f t="shared" si="33"/>
        <v>0</v>
      </c>
      <c r="CX10" s="47" t="str">
        <f t="shared" si="34"/>
        <v>UNDERDOG</v>
      </c>
      <c r="CY10" s="44" t="s">
        <v>233</v>
      </c>
      <c r="CZ10" s="44" t="s">
        <v>153</v>
      </c>
      <c r="DA10" s="3" t="s">
        <v>153</v>
      </c>
      <c r="DB10" s="44" t="s">
        <v>153</v>
      </c>
      <c r="DC10" s="44">
        <f t="shared" si="35"/>
        <v>0</v>
      </c>
      <c r="DD10" s="47" t="str">
        <f t="shared" si="36"/>
        <v>FAVORITE</v>
      </c>
    </row>
    <row r="11">
      <c r="A11" s="3" t="s">
        <v>234</v>
      </c>
      <c r="B11" s="3" t="s">
        <v>71</v>
      </c>
      <c r="C11" s="3" t="s">
        <v>75</v>
      </c>
      <c r="D11" s="3" t="s">
        <v>71</v>
      </c>
      <c r="E11" s="3">
        <f t="shared" si="1"/>
        <v>-1</v>
      </c>
      <c r="F11" s="3" t="str">
        <f t="shared" si="2"/>
        <v>FAVORITE</v>
      </c>
      <c r="G11" s="3" t="s">
        <v>235</v>
      </c>
      <c r="H11" s="3" t="s">
        <v>105</v>
      </c>
      <c r="I11" s="3" t="s">
        <v>105</v>
      </c>
      <c r="J11" s="3" t="s">
        <v>105</v>
      </c>
      <c r="K11" s="3">
        <f t="shared" si="3"/>
        <v>0</v>
      </c>
      <c r="L11" s="3" t="str">
        <f t="shared" si="4"/>
        <v>FAVORITE</v>
      </c>
      <c r="M11" s="3" t="s">
        <v>236</v>
      </c>
      <c r="N11" s="44" t="s">
        <v>97</v>
      </c>
      <c r="O11" s="3" t="s">
        <v>97</v>
      </c>
      <c r="P11" s="3" t="s">
        <v>115</v>
      </c>
      <c r="Q11" s="3">
        <f t="shared" si="5"/>
        <v>0</v>
      </c>
      <c r="R11" s="3" t="str">
        <f t="shared" si="6"/>
        <v>UNDERDOG</v>
      </c>
      <c r="S11" s="3" t="s">
        <v>237</v>
      </c>
      <c r="T11" s="3" t="s">
        <v>62</v>
      </c>
      <c r="U11" s="3" t="s">
        <v>62</v>
      </c>
      <c r="V11" s="3" t="s">
        <v>62</v>
      </c>
      <c r="W11" s="3">
        <f t="shared" si="7"/>
        <v>0</v>
      </c>
      <c r="X11" s="3" t="str">
        <f t="shared" si="8"/>
        <v>FAVORITE</v>
      </c>
      <c r="Y11" s="3" t="s">
        <v>238</v>
      </c>
      <c r="Z11" s="3" t="s">
        <v>62</v>
      </c>
      <c r="AA11" s="3" t="s">
        <v>128</v>
      </c>
      <c r="AB11" s="3" t="s">
        <v>62</v>
      </c>
      <c r="AC11" s="3">
        <f t="shared" si="9"/>
        <v>-1</v>
      </c>
      <c r="AD11" s="3" t="str">
        <f t="shared" si="10"/>
        <v>FAVORITE</v>
      </c>
      <c r="AE11" s="3" t="s">
        <v>239</v>
      </c>
      <c r="AF11" s="3" t="s">
        <v>71</v>
      </c>
      <c r="AG11" s="3" t="s">
        <v>115</v>
      </c>
      <c r="AH11" s="3" t="s">
        <v>115</v>
      </c>
      <c r="AI11" s="3">
        <f t="shared" si="11"/>
        <v>1</v>
      </c>
      <c r="AJ11" s="47" t="str">
        <f t="shared" si="12"/>
        <v>UNDERDOG</v>
      </c>
      <c r="AK11" s="44" t="s">
        <v>240</v>
      </c>
      <c r="AL11" s="44" t="s">
        <v>176</v>
      </c>
      <c r="AM11" s="44" t="s">
        <v>176</v>
      </c>
      <c r="AN11" s="44" t="s">
        <v>176</v>
      </c>
      <c r="AO11" s="44">
        <f t="shared" si="13"/>
        <v>0</v>
      </c>
      <c r="AP11" s="47" t="str">
        <f t="shared" si="14"/>
        <v>FAVORITE</v>
      </c>
      <c r="AQ11" s="44" t="s">
        <v>241</v>
      </c>
      <c r="AR11" s="44" t="s">
        <v>62</v>
      </c>
      <c r="AS11" s="44" t="s">
        <v>62</v>
      </c>
      <c r="AT11" s="44" t="s">
        <v>62</v>
      </c>
      <c r="AU11" s="44">
        <f t="shared" si="15"/>
        <v>0</v>
      </c>
      <c r="AV11" s="47" t="str">
        <f t="shared" si="16"/>
        <v>FAVORITE</v>
      </c>
      <c r="AW11" s="44" t="s">
        <v>242</v>
      </c>
      <c r="AX11" s="44" t="s">
        <v>153</v>
      </c>
      <c r="AY11" s="44" t="s">
        <v>115</v>
      </c>
      <c r="AZ11" s="44" t="s">
        <v>115</v>
      </c>
      <c r="BA11" s="44">
        <f t="shared" si="17"/>
        <v>1</v>
      </c>
      <c r="BB11" s="47" t="str">
        <f t="shared" si="18"/>
        <v>UNDERDOG</v>
      </c>
      <c r="BC11" s="44" t="s">
        <v>243</v>
      </c>
      <c r="BD11" s="44" t="s">
        <v>66</v>
      </c>
      <c r="BE11" s="44" t="s">
        <v>109</v>
      </c>
      <c r="BF11" s="44" t="s">
        <v>66</v>
      </c>
      <c r="BG11" s="44">
        <f t="shared" si="19"/>
        <v>-1</v>
      </c>
      <c r="BH11" s="47" t="str">
        <f t="shared" si="20"/>
        <v>FAVORITE</v>
      </c>
      <c r="BI11" s="44" t="s">
        <v>244</v>
      </c>
      <c r="BJ11" s="44" t="s">
        <v>109</v>
      </c>
      <c r="BK11" s="44" t="s">
        <v>109</v>
      </c>
      <c r="BL11" s="44" t="s">
        <v>94</v>
      </c>
      <c r="BM11" s="44">
        <f t="shared" si="21"/>
        <v>0</v>
      </c>
      <c r="BN11" s="47" t="str">
        <f t="shared" si="22"/>
        <v>UNDERDOG</v>
      </c>
      <c r="BO11" s="44" t="s">
        <v>245</v>
      </c>
      <c r="BP11" s="44" t="s">
        <v>71</v>
      </c>
      <c r="BQ11" s="44" t="s">
        <v>71</v>
      </c>
      <c r="BR11" s="44" t="s">
        <v>92</v>
      </c>
      <c r="BS11" s="44">
        <f t="shared" si="23"/>
        <v>0</v>
      </c>
      <c r="BT11" s="47" t="str">
        <f t="shared" si="24"/>
        <v>UNDERDOG</v>
      </c>
      <c r="BU11" s="44" t="s">
        <v>246</v>
      </c>
      <c r="BV11" s="3" t="s">
        <v>128</v>
      </c>
      <c r="BW11" s="3" t="s">
        <v>128</v>
      </c>
      <c r="BX11" s="44" t="s">
        <v>128</v>
      </c>
      <c r="BY11" s="44">
        <f t="shared" si="25"/>
        <v>0</v>
      </c>
      <c r="BZ11" s="47" t="str">
        <f t="shared" si="26"/>
        <v>FAVORITE</v>
      </c>
      <c r="CA11" s="44" t="s">
        <v>247</v>
      </c>
      <c r="CB11" s="3" t="s">
        <v>159</v>
      </c>
      <c r="CC11" s="3" t="s">
        <v>159</v>
      </c>
      <c r="CD11" s="44" t="s">
        <v>159</v>
      </c>
      <c r="CE11" s="44">
        <f t="shared" si="27"/>
        <v>0</v>
      </c>
      <c r="CF11" s="47" t="str">
        <f t="shared" si="28"/>
        <v>FAVORITE</v>
      </c>
      <c r="CG11" s="44" t="s">
        <v>248</v>
      </c>
      <c r="CH11" s="44" t="s">
        <v>94</v>
      </c>
      <c r="CI11" s="44" t="s">
        <v>94</v>
      </c>
      <c r="CJ11" s="44" t="s">
        <v>153</v>
      </c>
      <c r="CK11" s="44">
        <f t="shared" si="29"/>
        <v>0</v>
      </c>
      <c r="CL11" s="47" t="str">
        <f t="shared" si="30"/>
        <v>UNDERDOG</v>
      </c>
      <c r="CM11" s="44" t="s">
        <v>249</v>
      </c>
      <c r="CN11" s="44" t="s">
        <v>89</v>
      </c>
      <c r="CO11" s="44" t="s">
        <v>89</v>
      </c>
      <c r="CP11" s="44" t="s">
        <v>89</v>
      </c>
      <c r="CQ11" s="44">
        <f t="shared" si="31"/>
        <v>0</v>
      </c>
      <c r="CR11" s="47" t="str">
        <f t="shared" si="32"/>
        <v>FAVORITE</v>
      </c>
      <c r="CS11" s="44" t="s">
        <v>250</v>
      </c>
      <c r="CT11" s="44" t="s">
        <v>153</v>
      </c>
      <c r="CU11" s="44" t="s">
        <v>153</v>
      </c>
      <c r="CV11" s="44" t="s">
        <v>71</v>
      </c>
      <c r="CW11" s="44">
        <f t="shared" si="33"/>
        <v>0</v>
      </c>
      <c r="CX11" s="47" t="str">
        <f t="shared" si="34"/>
        <v>UNDERDOG</v>
      </c>
      <c r="CY11" s="44" t="s">
        <v>251</v>
      </c>
      <c r="CZ11" s="44" t="s">
        <v>62</v>
      </c>
      <c r="DA11" s="3" t="s">
        <v>62</v>
      </c>
      <c r="DB11" s="44" t="s">
        <v>125</v>
      </c>
      <c r="DC11" s="44">
        <f t="shared" si="35"/>
        <v>0</v>
      </c>
      <c r="DD11" s="47" t="str">
        <f t="shared" si="36"/>
        <v>UNDERDOG</v>
      </c>
    </row>
    <row r="12">
      <c r="A12" s="3" t="s">
        <v>252</v>
      </c>
      <c r="B12" s="3" t="s">
        <v>109</v>
      </c>
      <c r="C12" s="3" t="s">
        <v>121</v>
      </c>
      <c r="D12" s="3" t="s">
        <v>121</v>
      </c>
      <c r="E12" s="3">
        <f t="shared" si="1"/>
        <v>1</v>
      </c>
      <c r="F12" s="3" t="str">
        <f t="shared" si="2"/>
        <v>UNDERDOG</v>
      </c>
      <c r="G12" s="3" t="s">
        <v>253</v>
      </c>
      <c r="H12" s="3" t="s">
        <v>64</v>
      </c>
      <c r="I12" s="3" t="s">
        <v>64</v>
      </c>
      <c r="J12" s="3" t="s">
        <v>64</v>
      </c>
      <c r="K12" s="3">
        <f t="shared" si="3"/>
        <v>0</v>
      </c>
      <c r="L12" s="3" t="str">
        <f t="shared" si="4"/>
        <v>FAVORITE</v>
      </c>
      <c r="M12" s="3" t="s">
        <v>254</v>
      </c>
      <c r="N12" s="44" t="s">
        <v>100</v>
      </c>
      <c r="O12" s="3" t="s">
        <v>100</v>
      </c>
      <c r="P12" s="3" t="s">
        <v>105</v>
      </c>
      <c r="Q12" s="3">
        <f t="shared" si="5"/>
        <v>0</v>
      </c>
      <c r="R12" s="3" t="str">
        <f t="shared" si="6"/>
        <v>UNDERDOG</v>
      </c>
      <c r="S12" s="3" t="s">
        <v>255</v>
      </c>
      <c r="T12" s="3" t="s">
        <v>159</v>
      </c>
      <c r="U12" s="3" t="s">
        <v>159</v>
      </c>
      <c r="V12" s="3" t="s">
        <v>159</v>
      </c>
      <c r="W12" s="3">
        <f t="shared" si="7"/>
        <v>0</v>
      </c>
      <c r="X12" s="3" t="str">
        <f t="shared" si="8"/>
        <v>FAVORITE</v>
      </c>
      <c r="Y12" s="3" t="s">
        <v>256</v>
      </c>
      <c r="Z12" s="3" t="s">
        <v>79</v>
      </c>
      <c r="AA12" s="3" t="s">
        <v>79</v>
      </c>
      <c r="AB12" s="3" t="s">
        <v>79</v>
      </c>
      <c r="AC12" s="3">
        <f t="shared" si="9"/>
        <v>0</v>
      </c>
      <c r="AD12" s="3" t="str">
        <f t="shared" si="10"/>
        <v>FAVORITE</v>
      </c>
      <c r="AE12" s="3" t="s">
        <v>257</v>
      </c>
      <c r="AF12" s="3" t="s">
        <v>86</v>
      </c>
      <c r="AG12" s="3" t="s">
        <v>119</v>
      </c>
      <c r="AH12" s="3" t="s">
        <v>86</v>
      </c>
      <c r="AI12" s="3">
        <f t="shared" si="11"/>
        <v>-1</v>
      </c>
      <c r="AJ12" s="47" t="str">
        <f t="shared" si="12"/>
        <v>FAVORITE</v>
      </c>
      <c r="AK12" s="44" t="s">
        <v>258</v>
      </c>
      <c r="AL12" s="44" t="s">
        <v>94</v>
      </c>
      <c r="AM12" s="44" t="s">
        <v>94</v>
      </c>
      <c r="AN12" s="44" t="s">
        <v>142</v>
      </c>
      <c r="AO12" s="44">
        <f t="shared" si="13"/>
        <v>0</v>
      </c>
      <c r="AP12" s="47" t="str">
        <f t="shared" si="14"/>
        <v>UNDERDOG</v>
      </c>
      <c r="AQ12" s="44" t="s">
        <v>259</v>
      </c>
      <c r="AR12" s="44" t="s">
        <v>115</v>
      </c>
      <c r="AS12" s="44" t="s">
        <v>115</v>
      </c>
      <c r="AT12" s="44" t="s">
        <v>77</v>
      </c>
      <c r="AU12" s="44">
        <f t="shared" si="15"/>
        <v>0</v>
      </c>
      <c r="AV12" s="47" t="str">
        <f t="shared" si="16"/>
        <v>UNDERDOG</v>
      </c>
      <c r="AW12" s="44" t="s">
        <v>260</v>
      </c>
      <c r="AX12" s="44" t="s">
        <v>105</v>
      </c>
      <c r="AY12" s="44" t="s">
        <v>105</v>
      </c>
      <c r="AZ12" s="44" t="s">
        <v>105</v>
      </c>
      <c r="BA12" s="44">
        <f t="shared" si="17"/>
        <v>0</v>
      </c>
      <c r="BB12" s="47" t="str">
        <f t="shared" si="18"/>
        <v>FAVORITE</v>
      </c>
      <c r="BC12" s="44" t="s">
        <v>261</v>
      </c>
      <c r="BD12" s="44" t="s">
        <v>92</v>
      </c>
      <c r="BE12" s="44" t="s">
        <v>208</v>
      </c>
      <c r="BF12" s="44" t="s">
        <v>208</v>
      </c>
      <c r="BG12" s="44">
        <f t="shared" si="19"/>
        <v>1</v>
      </c>
      <c r="BH12" s="47" t="str">
        <f t="shared" si="20"/>
        <v>UNDERDOG</v>
      </c>
      <c r="BI12" s="44" t="s">
        <v>262</v>
      </c>
      <c r="BJ12" s="44" t="s">
        <v>64</v>
      </c>
      <c r="BK12" s="44" t="s">
        <v>64</v>
      </c>
      <c r="BL12" s="44" t="s">
        <v>64</v>
      </c>
      <c r="BM12" s="44">
        <f t="shared" si="21"/>
        <v>0</v>
      </c>
      <c r="BN12" s="47" t="str">
        <f t="shared" si="22"/>
        <v>FAVORITE</v>
      </c>
      <c r="BO12" s="44" t="s">
        <v>263</v>
      </c>
      <c r="BP12" s="44" t="s">
        <v>75</v>
      </c>
      <c r="BQ12" s="44" t="s">
        <v>77</v>
      </c>
      <c r="BR12" s="44" t="s">
        <v>75</v>
      </c>
      <c r="BS12" s="44">
        <f t="shared" si="23"/>
        <v>-1</v>
      </c>
      <c r="BT12" s="47" t="str">
        <f t="shared" si="24"/>
        <v>FAVORITE</v>
      </c>
      <c r="BU12" s="44" t="s">
        <v>264</v>
      </c>
      <c r="BV12" s="3" t="s">
        <v>62</v>
      </c>
      <c r="BW12" s="3" t="s">
        <v>64</v>
      </c>
      <c r="BX12" s="44" t="s">
        <v>64</v>
      </c>
      <c r="BY12" s="44">
        <f t="shared" si="25"/>
        <v>1</v>
      </c>
      <c r="BZ12" s="47" t="str">
        <f t="shared" si="26"/>
        <v>UNDERDOG</v>
      </c>
      <c r="CA12" s="44" t="s">
        <v>265</v>
      </c>
      <c r="CB12" s="3" t="s">
        <v>64</v>
      </c>
      <c r="CC12" s="3" t="s">
        <v>64</v>
      </c>
      <c r="CD12" s="44" t="s">
        <v>64</v>
      </c>
      <c r="CE12" s="44">
        <f t="shared" si="27"/>
        <v>0</v>
      </c>
      <c r="CF12" s="47" t="str">
        <f t="shared" si="28"/>
        <v>FAVORITE</v>
      </c>
      <c r="CG12" s="44" t="s">
        <v>266</v>
      </c>
      <c r="CH12" s="44" t="s">
        <v>71</v>
      </c>
      <c r="CI12" s="44" t="s">
        <v>71</v>
      </c>
      <c r="CJ12" s="44" t="s">
        <v>71</v>
      </c>
      <c r="CK12" s="44">
        <f t="shared" si="29"/>
        <v>0</v>
      </c>
      <c r="CL12" s="47" t="str">
        <f t="shared" si="30"/>
        <v>FAVORITE</v>
      </c>
      <c r="CM12" s="44" t="s">
        <v>267</v>
      </c>
      <c r="CN12" s="44" t="s">
        <v>97</v>
      </c>
      <c r="CO12" s="44" t="s">
        <v>97</v>
      </c>
      <c r="CP12" s="44" t="s">
        <v>153</v>
      </c>
      <c r="CQ12" s="44">
        <f t="shared" si="31"/>
        <v>0</v>
      </c>
      <c r="CR12" s="47" t="str">
        <f t="shared" si="32"/>
        <v>UNDERDOG</v>
      </c>
      <c r="CS12" s="44" t="s">
        <v>268</v>
      </c>
      <c r="CT12" s="44" t="s">
        <v>64</v>
      </c>
      <c r="CU12" s="44" t="s">
        <v>64</v>
      </c>
      <c r="CV12" s="44" t="s">
        <v>64</v>
      </c>
      <c r="CW12" s="44">
        <f t="shared" si="33"/>
        <v>0</v>
      </c>
      <c r="CX12" s="47" t="str">
        <f t="shared" si="34"/>
        <v>FAVORITE</v>
      </c>
      <c r="CY12" s="44" t="s">
        <v>269</v>
      </c>
      <c r="CZ12" s="44" t="s">
        <v>60</v>
      </c>
      <c r="DA12" s="3" t="s">
        <v>60</v>
      </c>
      <c r="DB12" s="44" t="s">
        <v>60</v>
      </c>
      <c r="DC12" s="44">
        <f t="shared" si="35"/>
        <v>0</v>
      </c>
      <c r="DD12" s="47" t="str">
        <f t="shared" si="36"/>
        <v>FAVORITE</v>
      </c>
    </row>
    <row r="13">
      <c r="A13" s="3" t="s">
        <v>270</v>
      </c>
      <c r="B13" s="3" t="s">
        <v>62</v>
      </c>
      <c r="C13" s="3" t="s">
        <v>62</v>
      </c>
      <c r="D13" s="3" t="s">
        <v>62</v>
      </c>
      <c r="E13" s="3">
        <f t="shared" si="1"/>
        <v>0</v>
      </c>
      <c r="F13" s="3" t="str">
        <f t="shared" si="2"/>
        <v>FAVORITE</v>
      </c>
      <c r="G13" s="3" t="s">
        <v>271</v>
      </c>
      <c r="H13" s="3" t="s">
        <v>125</v>
      </c>
      <c r="I13" s="3" t="s">
        <v>125</v>
      </c>
      <c r="J13" s="3" t="s">
        <v>125</v>
      </c>
      <c r="K13" s="3">
        <f t="shared" si="3"/>
        <v>0</v>
      </c>
      <c r="L13" s="3" t="str">
        <f t="shared" si="4"/>
        <v>FAVORITE</v>
      </c>
      <c r="M13" s="3" t="s">
        <v>272</v>
      </c>
      <c r="N13" s="44" t="s">
        <v>176</v>
      </c>
      <c r="O13" s="3" t="s">
        <v>176</v>
      </c>
      <c r="P13" s="3" t="s">
        <v>176</v>
      </c>
      <c r="Q13" s="3">
        <f t="shared" si="5"/>
        <v>0</v>
      </c>
      <c r="R13" s="3" t="str">
        <f t="shared" si="6"/>
        <v>FAVORITE</v>
      </c>
      <c r="S13" s="3" t="s">
        <v>273</v>
      </c>
      <c r="T13" s="3" t="s">
        <v>84</v>
      </c>
      <c r="U13" s="3" t="s">
        <v>84</v>
      </c>
      <c r="V13" s="3" t="s">
        <v>115</v>
      </c>
      <c r="W13" s="3">
        <f t="shared" si="7"/>
        <v>0</v>
      </c>
      <c r="X13" s="3" t="str">
        <f t="shared" si="8"/>
        <v>UNDERDOG</v>
      </c>
      <c r="Y13" s="3" t="s">
        <v>274</v>
      </c>
      <c r="Z13" s="3" t="s">
        <v>313</v>
      </c>
      <c r="AA13" s="3" t="s">
        <v>142</v>
      </c>
      <c r="AB13" s="3" t="s">
        <v>313</v>
      </c>
      <c r="AC13" s="3">
        <f t="shared" si="9"/>
        <v>-1</v>
      </c>
      <c r="AD13" s="3" t="str">
        <f t="shared" si="10"/>
        <v>FAVORITE</v>
      </c>
      <c r="AE13" s="3" t="s">
        <v>275</v>
      </c>
      <c r="AF13" s="3" t="s">
        <v>66</v>
      </c>
      <c r="AG13" s="3" t="s">
        <v>66</v>
      </c>
      <c r="AH13" s="3" t="s">
        <v>66</v>
      </c>
      <c r="AI13" s="3">
        <f t="shared" si="11"/>
        <v>0</v>
      </c>
      <c r="AJ13" s="47" t="str">
        <f t="shared" si="12"/>
        <v>FAVORITE</v>
      </c>
      <c r="AK13" s="44" t="s">
        <v>276</v>
      </c>
      <c r="AL13" s="44" t="s">
        <v>60</v>
      </c>
      <c r="AM13" s="44" t="s">
        <v>60</v>
      </c>
      <c r="AN13" s="44" t="s">
        <v>60</v>
      </c>
      <c r="AO13" s="44">
        <f t="shared" si="13"/>
        <v>0</v>
      </c>
      <c r="AP13" s="47" t="str">
        <f t="shared" si="14"/>
        <v>FAVORITE</v>
      </c>
      <c r="AQ13" s="44" t="s">
        <v>277</v>
      </c>
      <c r="AR13" s="44" t="s">
        <v>176</v>
      </c>
      <c r="AS13" s="44" t="s">
        <v>176</v>
      </c>
      <c r="AT13" s="44" t="s">
        <v>176</v>
      </c>
      <c r="AU13" s="44">
        <f t="shared" si="15"/>
        <v>0</v>
      </c>
      <c r="AV13" s="47" t="str">
        <f t="shared" si="16"/>
        <v>FAVORITE</v>
      </c>
      <c r="AW13" s="44" t="s">
        <v>278</v>
      </c>
      <c r="AX13" s="44" t="s">
        <v>86</v>
      </c>
      <c r="AY13" s="44" t="s">
        <v>125</v>
      </c>
      <c r="AZ13" s="44" t="s">
        <v>86</v>
      </c>
      <c r="BA13" s="44">
        <f t="shared" si="17"/>
        <v>-1</v>
      </c>
      <c r="BB13" s="47" t="str">
        <f t="shared" si="18"/>
        <v>FAVORITE</v>
      </c>
      <c r="BC13" s="44" t="s">
        <v>279</v>
      </c>
      <c r="BD13" s="44" t="s">
        <v>82</v>
      </c>
      <c r="BE13" s="44" t="s">
        <v>82</v>
      </c>
      <c r="BF13" s="44" t="s">
        <v>82</v>
      </c>
      <c r="BG13" s="44">
        <f t="shared" si="19"/>
        <v>0</v>
      </c>
      <c r="BH13" s="47" t="str">
        <f t="shared" si="20"/>
        <v>FAVORITE</v>
      </c>
      <c r="BI13" s="44" t="s">
        <v>280</v>
      </c>
      <c r="BJ13" s="44" t="s">
        <v>176</v>
      </c>
      <c r="BK13" s="44" t="s">
        <v>128</v>
      </c>
      <c r="BL13" s="44" t="s">
        <v>128</v>
      </c>
      <c r="BM13" s="44">
        <f t="shared" si="21"/>
        <v>1</v>
      </c>
      <c r="BN13" s="47" t="str">
        <f t="shared" si="22"/>
        <v>UNDERDOG</v>
      </c>
      <c r="BO13" s="44" t="s">
        <v>281</v>
      </c>
      <c r="BP13" s="44" t="s">
        <v>89</v>
      </c>
      <c r="BQ13" s="44" t="s">
        <v>142</v>
      </c>
      <c r="BR13" s="44" t="s">
        <v>142</v>
      </c>
      <c r="BS13" s="44">
        <f t="shared" si="23"/>
        <v>1</v>
      </c>
      <c r="BT13" s="47" t="str">
        <f t="shared" si="24"/>
        <v>UNDERDOG</v>
      </c>
      <c r="BU13" s="44" t="s">
        <v>282</v>
      </c>
      <c r="BV13" s="3" t="s">
        <v>84</v>
      </c>
      <c r="BW13" s="3" t="s">
        <v>208</v>
      </c>
      <c r="BX13" s="44" t="s">
        <v>208</v>
      </c>
      <c r="BY13" s="44">
        <f t="shared" si="25"/>
        <v>1</v>
      </c>
      <c r="BZ13" s="47" t="str">
        <f t="shared" si="26"/>
        <v>UNDERDOG</v>
      </c>
      <c r="CA13" s="44" t="s">
        <v>283</v>
      </c>
      <c r="CB13" s="3" t="s">
        <v>142</v>
      </c>
      <c r="CC13" s="3" t="s">
        <v>109</v>
      </c>
      <c r="CD13" s="44" t="s">
        <v>142</v>
      </c>
      <c r="CE13" s="44">
        <f t="shared" si="27"/>
        <v>-1</v>
      </c>
      <c r="CF13" s="47" t="str">
        <f t="shared" si="28"/>
        <v>FAVORITE</v>
      </c>
      <c r="CG13" s="44" t="s">
        <v>284</v>
      </c>
      <c r="CH13" s="44" t="s">
        <v>60</v>
      </c>
      <c r="CI13" s="44" t="s">
        <v>60</v>
      </c>
      <c r="CJ13" s="44" t="s">
        <v>60</v>
      </c>
      <c r="CK13" s="44">
        <f t="shared" si="29"/>
        <v>0</v>
      </c>
      <c r="CL13" s="47" t="str">
        <f t="shared" si="30"/>
        <v>FAVORITE</v>
      </c>
      <c r="CM13" s="44" t="s">
        <v>285</v>
      </c>
      <c r="CN13" s="44" t="s">
        <v>161</v>
      </c>
      <c r="CO13" s="44" t="s">
        <v>208</v>
      </c>
      <c r="CP13" s="44" t="s">
        <v>161</v>
      </c>
      <c r="CQ13" s="44">
        <f t="shared" si="31"/>
        <v>-1</v>
      </c>
      <c r="CR13" s="47" t="str">
        <f t="shared" si="32"/>
        <v>FAVORITE</v>
      </c>
      <c r="CS13" s="44" t="s">
        <v>286</v>
      </c>
      <c r="CT13" s="44" t="s">
        <v>97</v>
      </c>
      <c r="CU13" s="44" t="s">
        <v>97</v>
      </c>
      <c r="CV13" s="44" t="s">
        <v>97</v>
      </c>
      <c r="CW13" s="44">
        <f t="shared" si="33"/>
        <v>0</v>
      </c>
      <c r="CX13" s="47" t="str">
        <f t="shared" si="34"/>
        <v>FAVORITE</v>
      </c>
      <c r="CY13" s="44" t="s">
        <v>287</v>
      </c>
      <c r="CZ13" s="44" t="s">
        <v>64</v>
      </c>
      <c r="DA13" s="3" t="s">
        <v>64</v>
      </c>
      <c r="DB13" s="44" t="s">
        <v>128</v>
      </c>
      <c r="DC13" s="44">
        <f t="shared" si="35"/>
        <v>0</v>
      </c>
      <c r="DD13" s="47" t="str">
        <f t="shared" si="36"/>
        <v>UNDERDOG</v>
      </c>
    </row>
    <row r="14">
      <c r="A14" s="3" t="s">
        <v>288</v>
      </c>
      <c r="B14" s="3" t="s">
        <v>176</v>
      </c>
      <c r="C14" s="3" t="s">
        <v>176</v>
      </c>
      <c r="D14" s="3" t="s">
        <v>128</v>
      </c>
      <c r="E14" s="3">
        <f t="shared" si="1"/>
        <v>0</v>
      </c>
      <c r="F14" s="3" t="str">
        <f t="shared" si="2"/>
        <v>UNDERDOG</v>
      </c>
      <c r="G14" s="3" t="s">
        <v>289</v>
      </c>
      <c r="H14" s="3" t="s">
        <v>82</v>
      </c>
      <c r="I14" s="3" t="s">
        <v>82</v>
      </c>
      <c r="J14" s="3" t="s">
        <v>82</v>
      </c>
      <c r="K14" s="3">
        <f t="shared" si="3"/>
        <v>0</v>
      </c>
      <c r="L14" s="3" t="str">
        <f t="shared" si="4"/>
        <v>FAVORITE</v>
      </c>
      <c r="M14" s="3" t="s">
        <v>290</v>
      </c>
      <c r="N14" s="44" t="s">
        <v>60</v>
      </c>
      <c r="O14" s="3" t="s">
        <v>60</v>
      </c>
      <c r="P14" s="3" t="s">
        <v>60</v>
      </c>
      <c r="Q14" s="3">
        <f t="shared" si="5"/>
        <v>0</v>
      </c>
      <c r="R14" s="3" t="str">
        <f t="shared" si="6"/>
        <v>FAVORITE</v>
      </c>
      <c r="S14" s="3" t="s">
        <v>291</v>
      </c>
      <c r="T14" s="3" t="s">
        <v>109</v>
      </c>
      <c r="U14" s="3" t="s">
        <v>109</v>
      </c>
      <c r="V14" s="3" t="s">
        <v>109</v>
      </c>
      <c r="W14" s="3">
        <f t="shared" si="7"/>
        <v>0</v>
      </c>
      <c r="X14" s="3" t="str">
        <f t="shared" si="8"/>
        <v>FAVORITE</v>
      </c>
      <c r="Y14" s="3" t="s">
        <v>292</v>
      </c>
      <c r="Z14" s="3" t="s">
        <v>60</v>
      </c>
      <c r="AA14" s="3" t="s">
        <v>60</v>
      </c>
      <c r="AB14" s="3" t="s">
        <v>60</v>
      </c>
      <c r="AC14" s="3">
        <f t="shared" si="9"/>
        <v>0</v>
      </c>
      <c r="AD14" s="3" t="str">
        <f t="shared" si="10"/>
        <v>FAVORITE</v>
      </c>
      <c r="AE14" s="3" t="s">
        <v>293</v>
      </c>
      <c r="AF14" s="3" t="s">
        <v>128</v>
      </c>
      <c r="AG14" s="3" t="s">
        <v>128</v>
      </c>
      <c r="AH14" s="3" t="s">
        <v>128</v>
      </c>
      <c r="AI14" s="3">
        <f t="shared" si="11"/>
        <v>0</v>
      </c>
      <c r="AJ14" s="47" t="str">
        <f t="shared" si="12"/>
        <v>FAVORITE</v>
      </c>
      <c r="AK14" s="44" t="s">
        <v>294</v>
      </c>
      <c r="AL14" s="44" t="s">
        <v>62</v>
      </c>
      <c r="AM14" s="44" t="s">
        <v>62</v>
      </c>
      <c r="AN14" s="44" t="s">
        <v>62</v>
      </c>
      <c r="AO14" s="44">
        <f t="shared" si="13"/>
        <v>0</v>
      </c>
      <c r="AP14" s="47" t="str">
        <f t="shared" si="14"/>
        <v>FAVORITE</v>
      </c>
      <c r="AQ14" s="44" t="s">
        <v>295</v>
      </c>
      <c r="AR14" s="44" t="s">
        <v>60</v>
      </c>
      <c r="AS14" s="44" t="s">
        <v>60</v>
      </c>
      <c r="AT14" s="44" t="s">
        <v>142</v>
      </c>
      <c r="AU14" s="44">
        <f t="shared" si="15"/>
        <v>0</v>
      </c>
      <c r="AV14" s="47" t="str">
        <f t="shared" si="16"/>
        <v>UNDERDOG</v>
      </c>
      <c r="AW14" s="44" t="s">
        <v>296</v>
      </c>
      <c r="AX14" s="44" t="s">
        <v>62</v>
      </c>
      <c r="AY14" s="44" t="s">
        <v>82</v>
      </c>
      <c r="AZ14" s="44" t="s">
        <v>62</v>
      </c>
      <c r="BA14" s="44">
        <f t="shared" si="17"/>
        <v>-1</v>
      </c>
      <c r="BB14" s="47" t="str">
        <f t="shared" si="18"/>
        <v>FAVORITE</v>
      </c>
      <c r="BC14" s="44" t="s">
        <v>297</v>
      </c>
      <c r="BD14" s="44" t="s">
        <v>176</v>
      </c>
      <c r="BE14" s="44" t="s">
        <v>176</v>
      </c>
      <c r="BF14" s="44" t="s">
        <v>176</v>
      </c>
      <c r="BG14" s="44">
        <f t="shared" si="19"/>
        <v>0</v>
      </c>
      <c r="BH14" s="47" t="str">
        <f t="shared" si="20"/>
        <v>FAVORITE</v>
      </c>
      <c r="BI14" s="44" t="s">
        <v>298</v>
      </c>
      <c r="BJ14" s="44" t="s">
        <v>73</v>
      </c>
      <c r="BK14" s="44" t="s">
        <v>73</v>
      </c>
      <c r="BL14" s="44" t="s">
        <v>73</v>
      </c>
      <c r="BM14" s="44">
        <f t="shared" si="21"/>
        <v>0</v>
      </c>
      <c r="BN14" s="47" t="str">
        <f t="shared" si="22"/>
        <v>FAVORITE</v>
      </c>
      <c r="BO14" s="44" t="s">
        <v>299</v>
      </c>
      <c r="BP14" s="44" t="s">
        <v>128</v>
      </c>
      <c r="BQ14" s="44" t="s">
        <v>208</v>
      </c>
      <c r="BR14" s="44" t="s">
        <v>128</v>
      </c>
      <c r="BS14" s="44">
        <f t="shared" si="23"/>
        <v>-1</v>
      </c>
      <c r="BT14" s="47" t="str">
        <f t="shared" si="24"/>
        <v>FAVORITE</v>
      </c>
      <c r="BU14" s="44" t="s">
        <v>300</v>
      </c>
      <c r="BV14" s="3" t="s">
        <v>60</v>
      </c>
      <c r="BW14" s="3" t="s">
        <v>60</v>
      </c>
      <c r="BX14" s="44" t="s">
        <v>94</v>
      </c>
      <c r="BY14" s="44">
        <f t="shared" si="25"/>
        <v>0</v>
      </c>
      <c r="BZ14" s="47" t="str">
        <f t="shared" si="26"/>
        <v>UNDERDOG</v>
      </c>
      <c r="CA14" s="44" t="s">
        <v>301</v>
      </c>
      <c r="CB14" s="3" t="s">
        <v>60</v>
      </c>
      <c r="CC14" s="3" t="s">
        <v>302</v>
      </c>
      <c r="CD14" s="44" t="s">
        <v>73</v>
      </c>
      <c r="CE14" s="44">
        <f t="shared" si="27"/>
        <v>-1</v>
      </c>
      <c r="CF14" s="47" t="str">
        <f t="shared" si="28"/>
        <v>UNDERDOG</v>
      </c>
      <c r="CG14" s="44" t="s">
        <v>303</v>
      </c>
      <c r="CH14" s="44" t="s">
        <v>128</v>
      </c>
      <c r="CI14" s="44" t="s">
        <v>128</v>
      </c>
      <c r="CJ14" s="44" t="s">
        <v>128</v>
      </c>
      <c r="CK14" s="44">
        <f t="shared" si="29"/>
        <v>0</v>
      </c>
      <c r="CL14" s="47" t="str">
        <f t="shared" si="30"/>
        <v>FAVORITE</v>
      </c>
      <c r="CM14" s="44" t="s">
        <v>304</v>
      </c>
      <c r="CN14" s="44" t="s">
        <v>121</v>
      </c>
      <c r="CO14" s="44" t="s">
        <v>82</v>
      </c>
      <c r="CP14" s="44" t="s">
        <v>121</v>
      </c>
      <c r="CQ14" s="44">
        <f t="shared" si="31"/>
        <v>-1</v>
      </c>
      <c r="CR14" s="47" t="str">
        <f t="shared" si="32"/>
        <v>FAVORITE</v>
      </c>
      <c r="CS14" s="44" t="s">
        <v>305</v>
      </c>
      <c r="CT14" s="44" t="s">
        <v>100</v>
      </c>
      <c r="CU14" s="44" t="s">
        <v>100</v>
      </c>
      <c r="CV14" s="44" t="s">
        <v>100</v>
      </c>
      <c r="CW14" s="44">
        <f t="shared" si="33"/>
        <v>0</v>
      </c>
      <c r="CX14" s="47" t="str">
        <f t="shared" si="34"/>
        <v>FAVORITE</v>
      </c>
      <c r="CY14" s="44" t="s">
        <v>306</v>
      </c>
      <c r="CZ14" s="44" t="s">
        <v>94</v>
      </c>
      <c r="DA14" s="3" t="s">
        <v>161</v>
      </c>
      <c r="DB14" s="44" t="s">
        <v>94</v>
      </c>
      <c r="DC14" s="44">
        <f t="shared" si="35"/>
        <v>-1</v>
      </c>
      <c r="DD14" s="47" t="str">
        <f t="shared" si="36"/>
        <v>FAVORITE</v>
      </c>
    </row>
    <row r="15">
      <c r="A15" s="3" t="s">
        <v>307</v>
      </c>
      <c r="B15" s="3" t="s">
        <v>161</v>
      </c>
      <c r="C15" s="3" t="s">
        <v>94</v>
      </c>
      <c r="D15" s="3" t="s">
        <v>94</v>
      </c>
      <c r="E15" s="3">
        <f t="shared" si="1"/>
        <v>1</v>
      </c>
      <c r="F15" s="3" t="str">
        <f t="shared" si="2"/>
        <v>UNDERDOG</v>
      </c>
      <c r="G15" s="3" t="s">
        <v>308</v>
      </c>
      <c r="H15" s="3" t="s">
        <v>142</v>
      </c>
      <c r="I15" s="3" t="s">
        <v>142</v>
      </c>
      <c r="J15" s="3" t="s">
        <v>68</v>
      </c>
      <c r="K15" s="3">
        <f t="shared" si="3"/>
        <v>0</v>
      </c>
      <c r="L15" s="3" t="str">
        <f t="shared" si="4"/>
        <v>UNDERDOG</v>
      </c>
      <c r="M15" s="3" t="s">
        <v>309</v>
      </c>
      <c r="N15" s="44" t="s">
        <v>82</v>
      </c>
      <c r="O15" s="3" t="s">
        <v>82</v>
      </c>
      <c r="P15" s="3" t="s">
        <v>208</v>
      </c>
      <c r="Q15" s="3">
        <f t="shared" si="5"/>
        <v>0</v>
      </c>
      <c r="R15" s="3" t="str">
        <f t="shared" si="6"/>
        <v>UNDERDOG</v>
      </c>
      <c r="S15" s="3" t="s">
        <v>310</v>
      </c>
      <c r="T15" s="3" t="s">
        <v>82</v>
      </c>
      <c r="U15" s="3" t="s">
        <v>82</v>
      </c>
      <c r="V15" s="3" t="s">
        <v>82</v>
      </c>
      <c r="W15" s="3">
        <f t="shared" si="7"/>
        <v>0</v>
      </c>
      <c r="X15" s="3" t="str">
        <f t="shared" si="8"/>
        <v>FAVORITE</v>
      </c>
      <c r="Y15" s="3" t="s">
        <v>311</v>
      </c>
      <c r="Z15" s="3" t="s">
        <v>64</v>
      </c>
      <c r="AA15" s="3" t="s">
        <v>64</v>
      </c>
      <c r="AB15" s="3" t="s">
        <v>64</v>
      </c>
      <c r="AC15" s="3">
        <f t="shared" si="9"/>
        <v>0</v>
      </c>
      <c r="AD15" s="3" t="str">
        <f t="shared" si="10"/>
        <v>FAVORITE</v>
      </c>
      <c r="AE15" s="3" t="s">
        <v>312</v>
      </c>
      <c r="AF15" s="3" t="s">
        <v>62</v>
      </c>
      <c r="AG15" s="3" t="s">
        <v>313</v>
      </c>
      <c r="AH15" s="3" t="s">
        <v>313</v>
      </c>
      <c r="AI15" s="3">
        <f t="shared" si="11"/>
        <v>1</v>
      </c>
      <c r="AJ15" s="47" t="str">
        <f t="shared" si="12"/>
        <v>UNDERDOG</v>
      </c>
      <c r="AK15" s="44" t="s">
        <v>314</v>
      </c>
      <c r="AL15" s="44" t="s">
        <v>64</v>
      </c>
      <c r="AM15" s="44" t="s">
        <v>64</v>
      </c>
      <c r="AN15" s="44" t="s">
        <v>159</v>
      </c>
      <c r="AO15" s="44">
        <f t="shared" si="13"/>
        <v>0</v>
      </c>
      <c r="AP15" s="47" t="str">
        <f t="shared" si="14"/>
        <v>UNDERDOG</v>
      </c>
      <c r="AQ15" s="44" t="s">
        <v>315</v>
      </c>
      <c r="AR15" s="44" t="s">
        <v>100</v>
      </c>
      <c r="AS15" s="44" t="s">
        <v>100</v>
      </c>
      <c r="AT15" s="44" t="s">
        <v>100</v>
      </c>
      <c r="AU15" s="44">
        <f t="shared" si="15"/>
        <v>0</v>
      </c>
      <c r="AV15" s="47" t="str">
        <f t="shared" si="16"/>
        <v>FAVORITE</v>
      </c>
      <c r="AW15" s="44" t="s">
        <v>316</v>
      </c>
      <c r="AX15" s="44" t="s">
        <v>79</v>
      </c>
      <c r="AY15" s="44" t="s">
        <v>79</v>
      </c>
      <c r="AZ15" s="44" t="s">
        <v>79</v>
      </c>
      <c r="BA15" s="44">
        <f t="shared" si="17"/>
        <v>0</v>
      </c>
      <c r="BB15" s="47" t="str">
        <f t="shared" si="18"/>
        <v>FAVORITE</v>
      </c>
      <c r="BC15" s="44" t="s">
        <v>317</v>
      </c>
      <c r="BD15" s="44" t="s">
        <v>86</v>
      </c>
      <c r="BE15" s="44" t="s">
        <v>86</v>
      </c>
      <c r="BF15" s="44" t="s">
        <v>86</v>
      </c>
      <c r="BG15" s="44">
        <f t="shared" si="19"/>
        <v>0</v>
      </c>
      <c r="BH15" s="47" t="str">
        <f t="shared" si="20"/>
        <v>FAVORITE</v>
      </c>
      <c r="BI15" s="44" t="s">
        <v>318</v>
      </c>
      <c r="BJ15" s="44" t="s">
        <v>159</v>
      </c>
      <c r="BK15" s="44" t="s">
        <v>159</v>
      </c>
      <c r="BL15" s="44" t="s">
        <v>142</v>
      </c>
      <c r="BM15" s="44">
        <f t="shared" si="21"/>
        <v>0</v>
      </c>
      <c r="BN15" s="47" t="str">
        <f t="shared" si="22"/>
        <v>UNDERDOG</v>
      </c>
      <c r="BO15" s="44" t="s">
        <v>319</v>
      </c>
      <c r="BP15" s="44" t="s">
        <v>62</v>
      </c>
      <c r="BQ15" s="44" t="s">
        <v>62</v>
      </c>
      <c r="BR15" s="44" t="s">
        <v>62</v>
      </c>
      <c r="BS15" s="44">
        <f t="shared" si="23"/>
        <v>0</v>
      </c>
      <c r="BT15" s="47" t="str">
        <f t="shared" si="24"/>
        <v>FAVORITE</v>
      </c>
      <c r="BU15" s="44" t="s">
        <v>320</v>
      </c>
      <c r="BV15" s="3" t="s">
        <v>97</v>
      </c>
      <c r="BW15" s="3" t="s">
        <v>97</v>
      </c>
      <c r="BX15" s="44" t="s">
        <v>79</v>
      </c>
      <c r="BY15" s="44">
        <f t="shared" si="25"/>
        <v>0</v>
      </c>
      <c r="BZ15" s="47" t="str">
        <f t="shared" si="26"/>
        <v>UNDERDOG</v>
      </c>
      <c r="CA15" s="44" t="s">
        <v>321</v>
      </c>
      <c r="CB15" s="3" t="s">
        <v>62</v>
      </c>
      <c r="CC15" s="3" t="s">
        <v>62</v>
      </c>
      <c r="CD15" s="44" t="s">
        <v>82</v>
      </c>
      <c r="CE15" s="44">
        <f t="shared" si="27"/>
        <v>0</v>
      </c>
      <c r="CF15" s="47" t="str">
        <f t="shared" si="28"/>
        <v>UNDERDOG</v>
      </c>
      <c r="CG15" s="44" t="s">
        <v>322</v>
      </c>
      <c r="CH15" s="44" t="s">
        <v>64</v>
      </c>
      <c r="CI15" s="44" t="s">
        <v>64</v>
      </c>
      <c r="CJ15" s="44" t="s">
        <v>64</v>
      </c>
      <c r="CK15" s="44">
        <f t="shared" si="29"/>
        <v>0</v>
      </c>
      <c r="CL15" s="47" t="str">
        <f t="shared" si="30"/>
        <v>FAVORITE</v>
      </c>
      <c r="CM15" s="44" t="s">
        <v>323</v>
      </c>
      <c r="CN15" s="44" t="s">
        <v>142</v>
      </c>
      <c r="CO15" s="44" t="s">
        <v>142</v>
      </c>
      <c r="CP15" s="44" t="s">
        <v>119</v>
      </c>
      <c r="CQ15" s="44">
        <f t="shared" si="31"/>
        <v>0</v>
      </c>
      <c r="CR15" s="47" t="str">
        <f t="shared" si="32"/>
        <v>UNDERDOG</v>
      </c>
      <c r="CS15" s="44" t="s">
        <v>324</v>
      </c>
      <c r="CT15" s="44" t="s">
        <v>176</v>
      </c>
      <c r="CU15" s="44" t="s">
        <v>84</v>
      </c>
      <c r="CV15" s="44" t="s">
        <v>84</v>
      </c>
      <c r="CW15" s="44">
        <f t="shared" si="33"/>
        <v>1</v>
      </c>
      <c r="CX15" s="47" t="str">
        <f t="shared" si="34"/>
        <v>UNDERDOG</v>
      </c>
      <c r="CY15" s="44" t="s">
        <v>325</v>
      </c>
      <c r="CZ15" s="44" t="s">
        <v>86</v>
      </c>
      <c r="DA15" s="3" t="s">
        <v>86</v>
      </c>
      <c r="DB15" s="44" t="s">
        <v>86</v>
      </c>
      <c r="DC15" s="44">
        <f t="shared" si="35"/>
        <v>0</v>
      </c>
      <c r="DD15" s="47" t="str">
        <f t="shared" si="36"/>
        <v>FAVORITE</v>
      </c>
    </row>
    <row r="16">
      <c r="A16" s="3" t="s">
        <v>326</v>
      </c>
      <c r="B16" s="3" t="s">
        <v>142</v>
      </c>
      <c r="C16" s="3" t="s">
        <v>142</v>
      </c>
      <c r="D16" s="3" t="s">
        <v>86</v>
      </c>
      <c r="E16" s="3">
        <f t="shared" si="1"/>
        <v>0</v>
      </c>
      <c r="F16" s="3" t="str">
        <f t="shared" si="2"/>
        <v>UNDERDOG</v>
      </c>
      <c r="G16" s="3" t="s">
        <v>327</v>
      </c>
      <c r="H16" s="3" t="s">
        <v>121</v>
      </c>
      <c r="I16" s="3" t="s">
        <v>121</v>
      </c>
      <c r="J16" s="3" t="s">
        <v>121</v>
      </c>
      <c r="K16" s="3">
        <f t="shared" si="3"/>
        <v>0</v>
      </c>
      <c r="L16" s="3" t="str">
        <f t="shared" si="4"/>
        <v>FAVORITE</v>
      </c>
      <c r="M16" s="3" t="s">
        <v>328</v>
      </c>
      <c r="N16" s="44" t="s">
        <v>86</v>
      </c>
      <c r="O16" s="3" t="s">
        <v>86</v>
      </c>
      <c r="P16" s="3" t="s">
        <v>84</v>
      </c>
      <c r="Q16" s="3">
        <f t="shared" si="5"/>
        <v>0</v>
      </c>
      <c r="R16" s="3" t="str">
        <f t="shared" si="6"/>
        <v>UNDERDOG</v>
      </c>
      <c r="S16" s="3" t="s">
        <v>329</v>
      </c>
      <c r="T16" s="3" t="s">
        <v>64</v>
      </c>
      <c r="U16" s="3" t="s">
        <v>64</v>
      </c>
      <c r="V16" s="3" t="s">
        <v>64</v>
      </c>
      <c r="W16" s="3">
        <f t="shared" si="7"/>
        <v>0</v>
      </c>
      <c r="X16" s="3" t="str">
        <f t="shared" si="8"/>
        <v>FAVORITE</v>
      </c>
      <c r="Y16" s="3" t="s">
        <v>330</v>
      </c>
      <c r="Z16" s="3" t="s">
        <v>94</v>
      </c>
      <c r="AA16" s="3" t="s">
        <v>94</v>
      </c>
      <c r="AB16" s="3" t="s">
        <v>86</v>
      </c>
      <c r="AC16" s="3">
        <f t="shared" si="9"/>
        <v>0</v>
      </c>
      <c r="AD16" s="3" t="str">
        <f t="shared" si="10"/>
        <v>UNDERDOG</v>
      </c>
      <c r="AE16" s="3" t="s">
        <v>331</v>
      </c>
      <c r="AF16" s="3" t="s">
        <v>73</v>
      </c>
      <c r="AG16" s="3" t="s">
        <v>73</v>
      </c>
      <c r="AH16" s="3" t="s">
        <v>73</v>
      </c>
      <c r="AI16" s="3">
        <f t="shared" si="11"/>
        <v>0</v>
      </c>
      <c r="AJ16" s="47" t="str">
        <f t="shared" si="12"/>
        <v>FAVORITE</v>
      </c>
      <c r="AK16" s="43"/>
      <c r="AL16" s="43"/>
      <c r="AM16" s="43"/>
      <c r="AN16" s="43"/>
      <c r="AO16" s="43"/>
      <c r="AP16" s="47"/>
      <c r="AQ16" s="44" t="s">
        <v>332</v>
      </c>
      <c r="AR16" s="44" t="s">
        <v>64</v>
      </c>
      <c r="AS16" s="44" t="s">
        <v>79</v>
      </c>
      <c r="AT16" s="44" t="s">
        <v>79</v>
      </c>
      <c r="AU16" s="44">
        <f t="shared" si="15"/>
        <v>1</v>
      </c>
      <c r="AV16" s="47" t="str">
        <f t="shared" si="16"/>
        <v>UNDERDOG</v>
      </c>
      <c r="AW16" s="44" t="s">
        <v>333</v>
      </c>
      <c r="AX16" s="44" t="s">
        <v>109</v>
      </c>
      <c r="AY16" s="44" t="s">
        <v>109</v>
      </c>
      <c r="AZ16" s="44" t="s">
        <v>109</v>
      </c>
      <c r="BA16" s="44">
        <f t="shared" si="17"/>
        <v>0</v>
      </c>
      <c r="BB16" s="47" t="str">
        <f t="shared" si="18"/>
        <v>FAVORITE</v>
      </c>
      <c r="BC16" s="44" t="s">
        <v>334</v>
      </c>
      <c r="BD16" s="44" t="s">
        <v>73</v>
      </c>
      <c r="BE16" s="44" t="s">
        <v>73</v>
      </c>
      <c r="BF16" s="44" t="s">
        <v>142</v>
      </c>
      <c r="BG16" s="44">
        <f t="shared" si="19"/>
        <v>0</v>
      </c>
      <c r="BH16" s="47" t="str">
        <f t="shared" si="20"/>
        <v>UNDERDOG</v>
      </c>
      <c r="BI16" s="44" t="s">
        <v>335</v>
      </c>
      <c r="BJ16" s="44" t="s">
        <v>60</v>
      </c>
      <c r="BK16" s="44" t="s">
        <v>62</v>
      </c>
      <c r="BL16" s="44" t="s">
        <v>62</v>
      </c>
      <c r="BM16" s="44">
        <f t="shared" si="21"/>
        <v>1</v>
      </c>
      <c r="BN16" s="47" t="str">
        <f t="shared" si="22"/>
        <v>UNDERDOG</v>
      </c>
      <c r="BO16" s="44" t="s">
        <v>336</v>
      </c>
      <c r="BP16" s="44" t="s">
        <v>60</v>
      </c>
      <c r="BQ16" s="44" t="s">
        <v>60</v>
      </c>
      <c r="BR16" s="44" t="s">
        <v>60</v>
      </c>
      <c r="BS16" s="44">
        <f t="shared" si="23"/>
        <v>0</v>
      </c>
      <c r="BT16" s="47" t="str">
        <f t="shared" si="24"/>
        <v>FAVORITE</v>
      </c>
      <c r="BU16" s="43"/>
      <c r="BV16" s="43"/>
      <c r="BW16" s="43"/>
      <c r="BX16" s="43"/>
      <c r="BY16" s="43"/>
      <c r="BZ16" s="47"/>
      <c r="CA16" s="44" t="s">
        <v>337</v>
      </c>
      <c r="CB16" s="3" t="s">
        <v>121</v>
      </c>
      <c r="CC16" s="3" t="s">
        <v>121</v>
      </c>
      <c r="CD16" s="44" t="s">
        <v>75</v>
      </c>
      <c r="CE16" s="44">
        <f t="shared" si="27"/>
        <v>0</v>
      </c>
      <c r="CF16" s="47" t="str">
        <f t="shared" si="28"/>
        <v>UNDERDOG</v>
      </c>
      <c r="CG16" s="44" t="s">
        <v>338</v>
      </c>
      <c r="CH16" s="44" t="s">
        <v>82</v>
      </c>
      <c r="CI16" s="44" t="s">
        <v>73</v>
      </c>
      <c r="CJ16" s="44" t="s">
        <v>73</v>
      </c>
      <c r="CK16" s="44">
        <f t="shared" si="29"/>
        <v>1</v>
      </c>
      <c r="CL16" s="47" t="str">
        <f t="shared" si="30"/>
        <v>UNDERDOG</v>
      </c>
      <c r="CM16" s="44" t="s">
        <v>339</v>
      </c>
      <c r="CN16" s="44" t="s">
        <v>60</v>
      </c>
      <c r="CO16" s="44" t="s">
        <v>60</v>
      </c>
      <c r="CP16" s="44" t="s">
        <v>86</v>
      </c>
      <c r="CQ16" s="44">
        <f t="shared" si="31"/>
        <v>0</v>
      </c>
      <c r="CR16" s="47" t="str">
        <f t="shared" si="32"/>
        <v>UNDERDOG</v>
      </c>
      <c r="CS16" s="44" t="s">
        <v>340</v>
      </c>
      <c r="CT16" s="44" t="s">
        <v>142</v>
      </c>
      <c r="CU16" s="44" t="s">
        <v>142</v>
      </c>
      <c r="CV16" s="44" t="s">
        <v>142</v>
      </c>
      <c r="CW16" s="44">
        <f t="shared" si="33"/>
        <v>0</v>
      </c>
      <c r="CX16" s="47" t="str">
        <f t="shared" si="34"/>
        <v>FAVORITE</v>
      </c>
      <c r="CY16" s="44" t="s">
        <v>341</v>
      </c>
      <c r="CZ16" s="44" t="s">
        <v>176</v>
      </c>
      <c r="DA16" s="3" t="s">
        <v>176</v>
      </c>
      <c r="DB16" s="44" t="s">
        <v>176</v>
      </c>
      <c r="DC16" s="44">
        <f t="shared" si="35"/>
        <v>0</v>
      </c>
      <c r="DD16" s="47" t="str">
        <f t="shared" si="36"/>
        <v>FAVORITE</v>
      </c>
    </row>
    <row r="17">
      <c r="A17" s="3" t="s">
        <v>342</v>
      </c>
      <c r="B17" s="3" t="s">
        <v>82</v>
      </c>
      <c r="C17" s="3" t="s">
        <v>125</v>
      </c>
      <c r="D17" s="3" t="s">
        <v>82</v>
      </c>
      <c r="E17" s="3">
        <f t="shared" si="1"/>
        <v>-1</v>
      </c>
      <c r="F17" s="3" t="str">
        <f t="shared" si="2"/>
        <v>FAVORITE</v>
      </c>
      <c r="G17" s="3" t="s">
        <v>343</v>
      </c>
      <c r="H17" s="3" t="s">
        <v>71</v>
      </c>
      <c r="I17" s="3" t="s">
        <v>71</v>
      </c>
      <c r="J17" s="3" t="s">
        <v>71</v>
      </c>
      <c r="K17" s="3">
        <f t="shared" si="3"/>
        <v>0</v>
      </c>
      <c r="L17" s="3" t="str">
        <f t="shared" si="4"/>
        <v>FAVORITE</v>
      </c>
      <c r="M17" s="3" t="s">
        <v>344</v>
      </c>
      <c r="N17" s="44" t="s">
        <v>62</v>
      </c>
      <c r="O17" s="3" t="s">
        <v>62</v>
      </c>
      <c r="P17" s="3" t="s">
        <v>62</v>
      </c>
      <c r="Q17" s="3">
        <f t="shared" si="5"/>
        <v>0</v>
      </c>
      <c r="R17" s="3" t="str">
        <f t="shared" si="6"/>
        <v>FAVORITE</v>
      </c>
      <c r="S17" s="3" t="s">
        <v>345</v>
      </c>
      <c r="T17" s="3" t="s">
        <v>60</v>
      </c>
      <c r="U17" s="3" t="s">
        <v>60</v>
      </c>
      <c r="V17" s="3" t="s">
        <v>60</v>
      </c>
      <c r="W17" s="3">
        <f t="shared" si="7"/>
        <v>0</v>
      </c>
      <c r="X17" s="3" t="str">
        <f t="shared" si="8"/>
        <v>FAVORITE</v>
      </c>
      <c r="AB17" s="3"/>
      <c r="AE17" s="3" t="s">
        <v>346</v>
      </c>
      <c r="AF17" s="3" t="s">
        <v>82</v>
      </c>
      <c r="AG17" s="3" t="s">
        <v>109</v>
      </c>
      <c r="AH17" s="3" t="s">
        <v>82</v>
      </c>
      <c r="AI17" s="3">
        <f t="shared" si="11"/>
        <v>-1</v>
      </c>
      <c r="AJ17" s="47" t="str">
        <f t="shared" si="12"/>
        <v>FAVORITE</v>
      </c>
      <c r="AK17" s="43"/>
      <c r="AL17" s="43"/>
      <c r="AM17" s="43"/>
      <c r="AN17" s="43"/>
      <c r="AO17" s="43"/>
      <c r="AP17" s="43"/>
      <c r="AQ17" s="44" t="s">
        <v>347</v>
      </c>
      <c r="AR17" s="44" t="s">
        <v>109</v>
      </c>
      <c r="AS17" s="44" t="s">
        <v>109</v>
      </c>
      <c r="AT17" s="44" t="s">
        <v>109</v>
      </c>
      <c r="AU17" s="44">
        <f t="shared" si="15"/>
        <v>0</v>
      </c>
      <c r="AV17" s="47" t="str">
        <f t="shared" si="16"/>
        <v>FAVORITE</v>
      </c>
      <c r="AW17" s="43"/>
      <c r="AX17" s="43"/>
      <c r="AY17" s="43"/>
      <c r="AZ17" s="43"/>
      <c r="BA17" s="43"/>
      <c r="BB17" s="47"/>
      <c r="BC17" s="43"/>
      <c r="BD17" s="43"/>
      <c r="BE17" s="43"/>
      <c r="BF17" s="43"/>
      <c r="BG17" s="43"/>
      <c r="BH17" s="47"/>
      <c r="BI17" s="43"/>
      <c r="BJ17" s="43"/>
      <c r="BK17" s="43"/>
      <c r="BL17" s="43"/>
      <c r="BM17" s="43"/>
      <c r="BN17" s="47"/>
      <c r="BO17" s="44" t="s">
        <v>348</v>
      </c>
      <c r="BP17" s="44" t="s">
        <v>100</v>
      </c>
      <c r="BQ17" s="44" t="s">
        <v>109</v>
      </c>
      <c r="BR17" s="44" t="s">
        <v>100</v>
      </c>
      <c r="BS17" s="44">
        <f t="shared" si="23"/>
        <v>-1</v>
      </c>
      <c r="BT17" s="47" t="str">
        <f t="shared" si="24"/>
        <v>FAVORITE</v>
      </c>
      <c r="BU17" s="43"/>
      <c r="BV17" s="43"/>
      <c r="BW17" s="43"/>
      <c r="BX17" s="43"/>
      <c r="BY17" s="43"/>
      <c r="BZ17" s="47"/>
      <c r="CA17" s="44" t="s">
        <v>349</v>
      </c>
      <c r="CB17" s="3" t="s">
        <v>94</v>
      </c>
      <c r="CC17" s="3" t="s">
        <v>94</v>
      </c>
      <c r="CD17" s="44" t="s">
        <v>125</v>
      </c>
      <c r="CE17" s="44">
        <f t="shared" si="27"/>
        <v>0</v>
      </c>
      <c r="CF17" s="47" t="str">
        <f t="shared" si="28"/>
        <v>UNDERDOG</v>
      </c>
      <c r="CG17" s="44" t="s">
        <v>350</v>
      </c>
      <c r="CH17" s="44" t="s">
        <v>100</v>
      </c>
      <c r="CI17" s="44" t="s">
        <v>100</v>
      </c>
      <c r="CJ17" s="44" t="s">
        <v>100</v>
      </c>
      <c r="CK17" s="44">
        <f t="shared" si="29"/>
        <v>0</v>
      </c>
      <c r="CL17" s="47" t="str">
        <f t="shared" si="30"/>
        <v>FAVORITE</v>
      </c>
      <c r="CM17" s="44" t="s">
        <v>351</v>
      </c>
      <c r="CN17" s="44" t="s">
        <v>62</v>
      </c>
      <c r="CO17" s="44" t="s">
        <v>62</v>
      </c>
      <c r="CP17" s="44" t="s">
        <v>62</v>
      </c>
      <c r="CQ17" s="44">
        <f t="shared" si="31"/>
        <v>0</v>
      </c>
      <c r="CR17" s="47" t="str">
        <f t="shared" si="32"/>
        <v>FAVORITE</v>
      </c>
      <c r="CS17" s="44" t="s">
        <v>352</v>
      </c>
      <c r="CT17" s="44" t="s">
        <v>60</v>
      </c>
      <c r="CU17" s="44" t="s">
        <v>60</v>
      </c>
      <c r="CV17" s="44" t="s">
        <v>60</v>
      </c>
      <c r="CW17" s="44">
        <f t="shared" si="33"/>
        <v>0</v>
      </c>
      <c r="CX17" s="47" t="str">
        <f t="shared" si="34"/>
        <v>FAVORITE</v>
      </c>
      <c r="CY17" s="44" t="s">
        <v>353</v>
      </c>
      <c r="CZ17" s="44" t="s">
        <v>82</v>
      </c>
      <c r="DA17" s="3" t="s">
        <v>82</v>
      </c>
      <c r="DB17" s="44" t="s">
        <v>82</v>
      </c>
      <c r="DC17" s="44">
        <f t="shared" si="35"/>
        <v>0</v>
      </c>
      <c r="DD17" s="47" t="str">
        <f t="shared" si="36"/>
        <v>FAVORITE</v>
      </c>
    </row>
    <row r="18">
      <c r="A18" s="3" t="s">
        <v>354</v>
      </c>
      <c r="B18" s="3" t="s">
        <v>73</v>
      </c>
      <c r="C18" s="3" t="s">
        <v>73</v>
      </c>
      <c r="D18" s="3" t="s">
        <v>313</v>
      </c>
      <c r="E18" s="3">
        <f t="shared" si="1"/>
        <v>0</v>
      </c>
      <c r="F18" s="3" t="str">
        <f t="shared" si="2"/>
        <v>UNDERDOG</v>
      </c>
      <c r="G18" s="3" t="s">
        <v>355</v>
      </c>
      <c r="H18" s="3" t="s">
        <v>89</v>
      </c>
      <c r="I18" s="3" t="s">
        <v>84</v>
      </c>
      <c r="J18" s="3" t="s">
        <v>84</v>
      </c>
      <c r="K18" s="3">
        <f t="shared" si="3"/>
        <v>1</v>
      </c>
      <c r="L18" s="3" t="str">
        <f t="shared" si="4"/>
        <v>UNDERDOG</v>
      </c>
      <c r="M18" s="3" t="s">
        <v>356</v>
      </c>
      <c r="N18" s="44" t="s">
        <v>79</v>
      </c>
      <c r="O18" s="3" t="s">
        <v>79</v>
      </c>
      <c r="P18" s="3" t="s">
        <v>79</v>
      </c>
      <c r="Q18" s="3">
        <f t="shared" si="5"/>
        <v>0</v>
      </c>
      <c r="R18" s="3" t="str">
        <f t="shared" si="6"/>
        <v>FAVORITE</v>
      </c>
      <c r="S18" s="3" t="s">
        <v>357</v>
      </c>
      <c r="T18" s="3" t="s">
        <v>176</v>
      </c>
      <c r="U18" s="3" t="s">
        <v>125</v>
      </c>
      <c r="V18" s="3" t="s">
        <v>176</v>
      </c>
      <c r="W18" s="3">
        <f t="shared" si="7"/>
        <v>-1</v>
      </c>
      <c r="X18" s="3" t="str">
        <f t="shared" si="8"/>
        <v>FAVORITE</v>
      </c>
      <c r="AB18" s="3"/>
      <c r="AJ18" s="47"/>
      <c r="AK18" s="43"/>
      <c r="AL18" s="43"/>
      <c r="AM18" s="43"/>
      <c r="AN18" s="43"/>
      <c r="AO18" s="43"/>
      <c r="AP18" s="43"/>
      <c r="AQ18" s="44" t="s">
        <v>358</v>
      </c>
      <c r="AR18" s="44" t="s">
        <v>66</v>
      </c>
      <c r="AS18" s="44" t="s">
        <v>66</v>
      </c>
      <c r="AT18" s="44" t="s">
        <v>66</v>
      </c>
      <c r="AU18" s="44">
        <f t="shared" si="15"/>
        <v>0</v>
      </c>
      <c r="AV18" s="47" t="str">
        <f t="shared" si="16"/>
        <v>FAVORITE</v>
      </c>
      <c r="AW18" s="43"/>
      <c r="AX18" s="43"/>
      <c r="AY18" s="43"/>
      <c r="AZ18" s="43"/>
      <c r="BA18" s="43"/>
      <c r="BB18" s="47"/>
      <c r="BC18" s="43"/>
      <c r="BD18" s="43"/>
      <c r="BE18" s="43"/>
      <c r="BF18" s="43"/>
      <c r="BG18" s="43"/>
      <c r="BH18" s="47"/>
      <c r="BI18" s="43"/>
      <c r="BJ18" s="43"/>
      <c r="BK18" s="43"/>
      <c r="BL18" s="43"/>
      <c r="BM18" s="43"/>
      <c r="BN18" s="47"/>
      <c r="BO18" s="44" t="s">
        <v>359</v>
      </c>
      <c r="BP18" s="44" t="s">
        <v>159</v>
      </c>
      <c r="BQ18" s="44" t="s">
        <v>159</v>
      </c>
      <c r="BR18" s="44" t="s">
        <v>161</v>
      </c>
      <c r="BS18" s="44">
        <f t="shared" si="23"/>
        <v>0</v>
      </c>
      <c r="BT18" s="47" t="str">
        <f t="shared" si="24"/>
        <v>UNDERDOG</v>
      </c>
      <c r="BU18" s="43"/>
      <c r="BV18" s="43"/>
      <c r="BW18" s="43"/>
      <c r="BX18" s="43"/>
      <c r="BY18" s="43"/>
      <c r="BZ18" s="47"/>
      <c r="CA18" s="43"/>
      <c r="CB18" s="43"/>
      <c r="CC18" s="43"/>
      <c r="CD18" s="43"/>
      <c r="CE18" s="43"/>
      <c r="CF18" s="47"/>
      <c r="CG18" s="44" t="s">
        <v>360</v>
      </c>
      <c r="CH18" s="44" t="s">
        <v>62</v>
      </c>
      <c r="CI18" s="44" t="s">
        <v>176</v>
      </c>
      <c r="CJ18" s="44" t="s">
        <v>176</v>
      </c>
      <c r="CK18" s="44">
        <f t="shared" si="29"/>
        <v>1</v>
      </c>
      <c r="CL18" s="47" t="str">
        <f t="shared" si="30"/>
        <v>UNDERDOG</v>
      </c>
      <c r="CM18" s="44" t="s">
        <v>361</v>
      </c>
      <c r="CN18" s="44" t="s">
        <v>64</v>
      </c>
      <c r="CO18" s="44" t="s">
        <v>100</v>
      </c>
      <c r="CP18" s="44" t="s">
        <v>100</v>
      </c>
      <c r="CQ18" s="44">
        <f t="shared" si="31"/>
        <v>1</v>
      </c>
      <c r="CR18" s="47" t="str">
        <f t="shared" si="32"/>
        <v>UNDERDOG</v>
      </c>
      <c r="CS18" s="44" t="s">
        <v>362</v>
      </c>
      <c r="CT18" s="44" t="s">
        <v>159</v>
      </c>
      <c r="CU18" s="44" t="s">
        <v>159</v>
      </c>
      <c r="CV18" s="44" t="s">
        <v>94</v>
      </c>
      <c r="CW18" s="44">
        <f t="shared" si="33"/>
        <v>0</v>
      </c>
      <c r="CX18" s="47" t="str">
        <f t="shared" si="34"/>
        <v>UNDERDOG</v>
      </c>
      <c r="CY18" s="44" t="s">
        <v>363</v>
      </c>
      <c r="CZ18" s="44" t="s">
        <v>73</v>
      </c>
      <c r="DA18" s="3" t="s">
        <v>73</v>
      </c>
      <c r="DB18" s="44" t="s">
        <v>73</v>
      </c>
      <c r="DC18" s="44">
        <f t="shared" si="35"/>
        <v>0</v>
      </c>
      <c r="DD18" s="47" t="str">
        <f t="shared" si="36"/>
        <v>FAVORITE</v>
      </c>
    </row>
    <row r="19">
      <c r="B19" s="3"/>
      <c r="D19" s="1" t="s">
        <v>364</v>
      </c>
      <c r="E19" s="7" t="str">
        <f>CONCATENATE(COUNTIF(E2:E18, "&gt;0"), "-", COUNTIF(E2:E18, "&lt;0"))</f>
        <v>3-2</v>
      </c>
      <c r="H19" s="3"/>
      <c r="J19" s="1" t="s">
        <v>364</v>
      </c>
      <c r="K19" s="7" t="str">
        <f>CONCATENATE(COUNTIF(K3:K18, "&gt;0"), "-", COUNTIF(K3:K18, "&lt;0"))</f>
        <v>3-2</v>
      </c>
      <c r="N19" s="43"/>
      <c r="P19" s="45" t="s">
        <v>364</v>
      </c>
      <c r="Q19" s="7" t="str">
        <f>CONCATENATE(COUNTIF(Q3:Q18, "&gt;0"), "-", COUNTIF(Q3:Q18, "&lt;0"))</f>
        <v>2-1</v>
      </c>
      <c r="T19" s="43"/>
      <c r="V19" s="45" t="s">
        <v>364</v>
      </c>
      <c r="W19" s="7" t="str">
        <f>CONCATENATE(COUNTIF(W3:W18, "&gt;0"), "-", COUNTIF(W3:W18, "&lt;0"))</f>
        <v>1-2</v>
      </c>
      <c r="Z19" s="43"/>
      <c r="AB19" s="45" t="s">
        <v>364</v>
      </c>
      <c r="AC19" s="7" t="str">
        <f>CONCATENATE(COUNTIF(AC3:AC18, "&gt;0"), "-", COUNTIF(AC3:AC18, "&lt;0"))</f>
        <v>1-3</v>
      </c>
      <c r="AF19" s="43"/>
      <c r="AH19" s="45" t="s">
        <v>364</v>
      </c>
      <c r="AI19" s="7" t="str">
        <f>CONCATENATE(COUNTIF(AI3:AI18, "&gt;0"), "-", COUNTIF(AI3:AI18, "&lt;0"))</f>
        <v>3-3</v>
      </c>
      <c r="AJ19" s="47"/>
      <c r="AK19" s="43"/>
      <c r="AL19" s="43"/>
      <c r="AN19" s="45" t="s">
        <v>364</v>
      </c>
      <c r="AO19" s="43" t="str">
        <f>CONCATENATE(COUNTIF(AO3:AO18, "&gt;0"), "-", COUNTIF(AO3:AO18, "&lt;0"))</f>
        <v>3-1</v>
      </c>
      <c r="AP19" s="43"/>
      <c r="AQ19" s="43"/>
      <c r="AR19" s="43"/>
      <c r="AT19" s="45" t="s">
        <v>364</v>
      </c>
      <c r="AU19" s="43" t="str">
        <f>CONCATENATE(COUNTIF(AU3:AU18, "&gt;0"), "-", COUNTIF(AU3:AU18, "&lt;0"))</f>
        <v>2-2</v>
      </c>
      <c r="AV19" s="47"/>
      <c r="AW19" s="43"/>
      <c r="AX19" s="43"/>
      <c r="AZ19" s="45" t="s">
        <v>364</v>
      </c>
      <c r="BA19" s="43" t="str">
        <f>CONCATENATE(COUNTIF(BA3:BA18, "&gt;0"), "-", COUNTIF(BA3:BA18, "&lt;0"))</f>
        <v>1-3</v>
      </c>
      <c r="BB19" s="47"/>
      <c r="BC19" s="43"/>
      <c r="BD19" s="43"/>
      <c r="BF19" s="45" t="s">
        <v>364</v>
      </c>
      <c r="BG19" s="43" t="str">
        <f>CONCATENATE(COUNTIF(BG3:BG18, "&gt;0"), "-", COUNTIF(BG3:BG18, "&lt;0"))</f>
        <v>1-4</v>
      </c>
      <c r="BH19" s="47"/>
      <c r="BI19" s="43"/>
      <c r="BJ19" s="43"/>
      <c r="BL19" s="45" t="s">
        <v>364</v>
      </c>
      <c r="BM19" s="43" t="str">
        <f>CONCATENATE(COUNTIF(BM3:BM18, "&gt;0"), "-", COUNTIF(BM3:BM18, "&lt;0"))</f>
        <v>2-2</v>
      </c>
      <c r="BN19" s="47"/>
      <c r="BO19" s="43"/>
      <c r="BP19" s="43"/>
      <c r="BR19" s="45" t="s">
        <v>364</v>
      </c>
      <c r="BS19" s="43" t="str">
        <f>CONCATENATE(COUNTIF(BS3:BS18, "&gt;0"), "-", COUNTIF(BS3:BS18, "&lt;0"))</f>
        <v>1-6</v>
      </c>
      <c r="BT19" s="47"/>
      <c r="BU19" s="43"/>
      <c r="BV19" s="43"/>
      <c r="BX19" s="45" t="s">
        <v>364</v>
      </c>
      <c r="BY19" s="43" t="str">
        <f>CONCATENATE(COUNTIF(BY3:BY18, "&gt;0"), "-", COUNTIF(BY3:BY18, "&lt;0"))</f>
        <v>2-1</v>
      </c>
      <c r="BZ19" s="47"/>
      <c r="CA19" s="43"/>
      <c r="CB19" s="43"/>
      <c r="CD19" s="45" t="s">
        <v>364</v>
      </c>
      <c r="CE19" s="43" t="str">
        <f>CONCATENATE(COUNTIF(CE3:CE18, "&gt;0"), "-", COUNTIF(CE3:CE18, "&lt;0"))</f>
        <v>2-3</v>
      </c>
      <c r="CF19" s="47"/>
      <c r="CG19" s="43"/>
      <c r="CH19" s="43"/>
      <c r="CJ19" s="45" t="s">
        <v>364</v>
      </c>
      <c r="CK19" s="43" t="str">
        <f>CONCATENATE(COUNTIF(CK3:CK18, "&gt;0"), "-", COUNTIF(CK3:CK18, "&lt;0"))</f>
        <v>2-1</v>
      </c>
      <c r="CL19" s="47"/>
      <c r="CM19" s="43"/>
      <c r="CN19" s="43"/>
      <c r="CP19" s="45" t="s">
        <v>364</v>
      </c>
      <c r="CQ19" s="43" t="str">
        <f>CONCATENATE(COUNTIF(CQ3:CQ18, "&gt;0"), "-", COUNTIF(CQ3:CQ18, "&lt;0"))</f>
        <v>1-4</v>
      </c>
      <c r="CR19" s="47"/>
      <c r="CS19" s="43"/>
      <c r="CT19" s="43"/>
      <c r="CV19" s="45" t="s">
        <v>364</v>
      </c>
      <c r="CW19" s="43" t="str">
        <f>CONCATENATE(COUNTIF(CW3:CW18, "&gt;0"), "-", COUNTIF(CW3:CW18, "&lt;0"))</f>
        <v>1-2</v>
      </c>
      <c r="CX19" s="47"/>
      <c r="CY19" s="43"/>
      <c r="CZ19" s="43"/>
      <c r="DB19" s="45" t="s">
        <v>364</v>
      </c>
      <c r="DC19" s="43" t="str">
        <f>CONCATENATE(COUNTIF(DC3:DC18, "&gt;0"), "-", COUNTIF(DC3:DC18, "&lt;0"))</f>
        <v>3-2</v>
      </c>
      <c r="DD19" s="47"/>
    </row>
    <row r="20">
      <c r="B20" s="3"/>
      <c r="D20" s="1" t="s">
        <v>365</v>
      </c>
      <c r="E20" s="7" t="str">
        <f>CONCATENATE(COUNTIF($E$3:E18, "&gt;0"), "-", COUNTIF($E$3:E18, "&lt;0"))</f>
        <v>3-2</v>
      </c>
      <c r="H20" s="3"/>
      <c r="J20" s="1" t="s">
        <v>365</v>
      </c>
      <c r="K20" s="7" t="str">
        <f>CONCATENATE(COUNTIF($E$3:L18, "&gt;0"), "-", COUNTIF($E$3:L18, "&lt;0"))</f>
        <v>6-4</v>
      </c>
      <c r="N20" s="43"/>
      <c r="P20" s="45" t="s">
        <v>365</v>
      </c>
      <c r="Q20" s="7" t="str">
        <f>CONCATENATE(COUNTIF($E$3:R18, "&gt;0"), "-", COUNTIF($E$3:R18, "&lt;0"))</f>
        <v>8-5</v>
      </c>
      <c r="T20" s="43"/>
      <c r="V20" s="45" t="s">
        <v>365</v>
      </c>
      <c r="W20" s="7" t="str">
        <f>CONCATENATE(COUNTIF($E$3:X18, "&gt;0"), "-", COUNTIF($E$3:X18, "&lt;0"))</f>
        <v>9-7</v>
      </c>
      <c r="Z20" s="43"/>
      <c r="AB20" s="45" t="s">
        <v>365</v>
      </c>
      <c r="AC20" s="7" t="str">
        <f>CONCATENATE(COUNTIF($E$3:AD18, "&gt;0"), "-", COUNTIF($E$3:AD18, "&lt;0"))</f>
        <v>10-10</v>
      </c>
      <c r="AF20" s="43"/>
      <c r="AH20" s="45" t="s">
        <v>365</v>
      </c>
      <c r="AI20" s="7" t="str">
        <f>CONCATENATE(COUNTIF($E$3:AI18, "&gt;0"), "-", COUNTIF($E$3:AI18, "&lt;0"))</f>
        <v>13-13</v>
      </c>
      <c r="AJ20" s="47"/>
      <c r="AK20" s="43"/>
      <c r="AL20" s="43"/>
      <c r="AN20" s="45" t="s">
        <v>365</v>
      </c>
      <c r="AO20" s="7" t="str">
        <f>CONCATENATE(COUNTIF($E$3:AP18, "&gt;0"), "-", COUNTIF($E$3:AP18, "&lt;0"))</f>
        <v>16-14</v>
      </c>
      <c r="AP20" s="43"/>
      <c r="AQ20" s="43"/>
      <c r="AR20" s="43"/>
      <c r="AT20" s="45" t="s">
        <v>365</v>
      </c>
      <c r="AU20" s="7" t="str">
        <f>CONCATENATE(COUNTIF($E$3:AV18, "&gt;0"), "-", COUNTIF($E$3:AV18, "&lt;0"))</f>
        <v>18-16</v>
      </c>
      <c r="AV20" s="47"/>
      <c r="AW20" s="43"/>
      <c r="AX20" s="43"/>
      <c r="AZ20" s="45" t="s">
        <v>365</v>
      </c>
      <c r="BA20" s="7" t="str">
        <f>CONCATENATE(COUNTIF($E$3:BB18, "&gt;0"), "-", COUNTIF($E$3:BB18, "&lt;0"))</f>
        <v>19-19</v>
      </c>
      <c r="BB20" s="47"/>
      <c r="BC20" s="43"/>
      <c r="BD20" s="43"/>
      <c r="BF20" s="45" t="s">
        <v>365</v>
      </c>
      <c r="BG20" s="7" t="str">
        <f>CONCATENATE(COUNTIF($E$3:BH18, "&gt;0"), "-", COUNTIF($E$3:BH18, "&lt;0"))</f>
        <v>20-23</v>
      </c>
      <c r="BH20" s="47"/>
      <c r="BI20" s="43"/>
      <c r="BJ20" s="43"/>
      <c r="BL20" s="45" t="s">
        <v>365</v>
      </c>
      <c r="BM20" s="7" t="str">
        <f>CONCATENATE(COUNTIF($E$3:BN18, "&gt;0"), "-", COUNTIF($E$3:BN18, "&lt;0"))</f>
        <v>22-25</v>
      </c>
      <c r="BN20" s="47"/>
      <c r="BO20" s="43"/>
      <c r="BP20" s="43"/>
      <c r="BR20" s="45" t="s">
        <v>365</v>
      </c>
      <c r="BS20" s="7" t="str">
        <f>CONCATENATE(COUNTIF($E$3:BT18, "&gt;0"), "-", COUNTIF($E$3:BT18, "&lt;0"))</f>
        <v>23-31</v>
      </c>
      <c r="BT20" s="47"/>
      <c r="BU20" s="43"/>
      <c r="BV20" s="43"/>
      <c r="BX20" s="45" t="s">
        <v>365</v>
      </c>
      <c r="BY20" s="7" t="str">
        <f>CONCATENATE(COUNTIF($E$3:BZ18, "&gt;0"), "-", COUNTIF($E$3:BZ18, "&lt;0"))</f>
        <v>25-32</v>
      </c>
      <c r="BZ20" s="47"/>
      <c r="CA20" s="43"/>
      <c r="CB20" s="43"/>
      <c r="CD20" s="45" t="s">
        <v>365</v>
      </c>
      <c r="CE20" s="7" t="str">
        <f>CONCATENATE(COUNTIF($E$3:CF18, "&gt;0"), "-", COUNTIF($E$3:CF18, "&lt;0"))</f>
        <v>27-35</v>
      </c>
      <c r="CF20" s="47"/>
      <c r="CG20" s="43"/>
      <c r="CH20" s="43"/>
      <c r="CJ20" s="45" t="s">
        <v>365</v>
      </c>
      <c r="CK20" s="7" t="str">
        <f>CONCATENATE(COUNTIF($E$3:CL18, "&gt;0"), "-", COUNTIF($E$3:CL18, "&lt;0"))</f>
        <v>29-36</v>
      </c>
      <c r="CL20" s="47"/>
      <c r="CM20" s="43"/>
      <c r="CN20" s="43"/>
      <c r="CP20" s="45" t="s">
        <v>365</v>
      </c>
      <c r="CQ20" s="7" t="str">
        <f>CONCATENATE(COUNTIF($E$3:CR18, "&gt;0"), "-", COUNTIF($E$3:CR18, "&lt;0"))</f>
        <v>30-40</v>
      </c>
      <c r="CR20" s="47"/>
      <c r="CS20" s="43"/>
      <c r="CT20" s="43"/>
      <c r="CV20" s="45" t="s">
        <v>365</v>
      </c>
      <c r="CW20" s="7" t="str">
        <f>CONCATENATE(COUNTIF($E$3:CX18, "&gt;0"), "-", COUNTIF($E$3:CX18, "&lt;0"))</f>
        <v>31-42</v>
      </c>
      <c r="CX20" s="47"/>
      <c r="CY20" s="43"/>
      <c r="DB20" s="45" t="s">
        <v>365</v>
      </c>
      <c r="DC20" s="7" t="str">
        <f>CONCATENATE(COUNTIF($E$3:DD18, "&gt;0"), "-", COUNTIF($E$3:DD18, "&lt;0"))</f>
        <v>34-44</v>
      </c>
      <c r="DD20" s="47"/>
    </row>
    <row r="21">
      <c r="N21" s="43"/>
      <c r="AJ21" s="43"/>
      <c r="AN21" s="43"/>
      <c r="AP21" s="43"/>
      <c r="AT21" s="43"/>
      <c r="AV21" s="43"/>
      <c r="AZ21" s="43"/>
      <c r="BB21" s="43"/>
      <c r="BF21" s="43"/>
      <c r="BH21" s="43"/>
      <c r="BL21" s="43"/>
      <c r="BN21" s="43"/>
      <c r="BR21" s="43"/>
      <c r="BT21" s="43"/>
      <c r="BX21" s="43"/>
      <c r="BZ21" s="43"/>
      <c r="CD21" s="43"/>
      <c r="CF21" s="43"/>
      <c r="CJ21" s="43"/>
      <c r="CL21" s="43"/>
      <c r="CP21" s="43"/>
      <c r="CR21" s="43"/>
      <c r="CV21" s="43"/>
      <c r="CX21" s="43"/>
      <c r="DB21" s="43"/>
      <c r="DD21" s="43"/>
    </row>
    <row r="22">
      <c r="A22" s="1" t="s">
        <v>366</v>
      </c>
      <c r="B22" s="3" t="s">
        <v>370</v>
      </c>
      <c r="C22" s="48" t="s">
        <v>372</v>
      </c>
      <c r="E22" s="7" t="str">
        <f> CONCATENATE(COUNTIF(A3:DD18, "UNDERDOG"),"-",COUNTIF(A3:DD18, "FAVORITE"))</f>
        <v>94-178</v>
      </c>
      <c r="F22" s="48" t="s">
        <v>373</v>
      </c>
      <c r="H22" s="7" t="str">
        <f>DC20</f>
        <v>34-44</v>
      </c>
      <c r="N22" s="43"/>
      <c r="AJ22" s="43"/>
      <c r="AN22" s="43"/>
      <c r="AP22" s="43"/>
      <c r="AT22" s="43"/>
      <c r="AV22" s="43"/>
      <c r="AZ22" s="43"/>
      <c r="BB22" s="43"/>
      <c r="BF22" s="43"/>
      <c r="BH22" s="43"/>
      <c r="BL22" s="43"/>
      <c r="BN22" s="43"/>
      <c r="BR22" s="43"/>
      <c r="BT22" s="43"/>
      <c r="BX22" s="43"/>
      <c r="BZ22" s="43"/>
      <c r="CD22" s="43"/>
      <c r="CF22" s="43"/>
      <c r="CJ22" s="43"/>
      <c r="CL22" s="43"/>
      <c r="CP22" s="43"/>
      <c r="CR22" s="43"/>
      <c r="CV22" s="43"/>
      <c r="CX22" s="43"/>
      <c r="DB22" s="43"/>
      <c r="DD22" s="43"/>
    </row>
    <row r="23">
      <c r="E23" s="3"/>
      <c r="N23" s="43"/>
      <c r="AJ23" s="43"/>
      <c r="AN23" s="43"/>
      <c r="AP23" s="43"/>
      <c r="AT23" s="43"/>
      <c r="AV23" s="43"/>
      <c r="AZ23" s="43"/>
      <c r="BB23" s="43"/>
      <c r="BF23" s="43"/>
      <c r="BH23" s="43"/>
      <c r="BL23" s="43"/>
      <c r="BN23" s="43"/>
      <c r="BR23" s="43"/>
      <c r="BT23" s="43"/>
      <c r="BX23" s="43"/>
      <c r="BZ23" s="43"/>
      <c r="CD23" s="43"/>
      <c r="CF23" s="43"/>
      <c r="CJ23" s="43"/>
      <c r="CL23" s="43"/>
      <c r="CP23" s="43"/>
      <c r="CR23" s="43"/>
      <c r="CV23" s="43"/>
      <c r="CX23" s="43"/>
      <c r="DB23" s="43"/>
      <c r="DD23" s="43"/>
    </row>
    <row r="24">
      <c r="N24" s="43"/>
      <c r="AJ24" s="43"/>
      <c r="AN24" s="43"/>
      <c r="AP24" s="43"/>
      <c r="AT24" s="43"/>
      <c r="AV24" s="43"/>
      <c r="AZ24" s="43"/>
      <c r="BB24" s="43"/>
      <c r="BF24" s="43"/>
      <c r="BH24" s="43"/>
      <c r="BL24" s="43"/>
      <c r="BN24" s="43"/>
      <c r="BR24" s="43"/>
      <c r="BT24" s="43"/>
      <c r="BX24" s="43"/>
      <c r="BZ24" s="43"/>
      <c r="CD24" s="43"/>
      <c r="CF24" s="43"/>
      <c r="CJ24" s="43"/>
      <c r="CL24" s="43"/>
      <c r="CP24" s="43"/>
      <c r="CR24" s="43"/>
      <c r="CV24" s="43"/>
      <c r="CX24" s="43"/>
      <c r="DB24" s="43"/>
      <c r="DD24" s="43"/>
    </row>
    <row r="25">
      <c r="N25" s="43"/>
      <c r="AJ25" s="43"/>
      <c r="AN25" s="43"/>
      <c r="AP25" s="43"/>
      <c r="AT25" s="43"/>
      <c r="AV25" s="43"/>
      <c r="AZ25" s="43"/>
      <c r="BB25" s="43"/>
      <c r="BF25" s="43"/>
      <c r="BH25" s="43"/>
      <c r="BL25" s="43"/>
      <c r="BN25" s="43"/>
      <c r="BR25" s="43"/>
      <c r="BT25" s="43"/>
      <c r="BX25" s="43"/>
      <c r="BZ25" s="43"/>
      <c r="CD25" s="43"/>
      <c r="CF25" s="43"/>
      <c r="CJ25" s="43"/>
      <c r="CL25" s="43"/>
      <c r="CP25" s="43"/>
      <c r="CR25" s="43"/>
      <c r="CV25" s="43"/>
      <c r="CX25" s="43"/>
      <c r="DB25" s="43"/>
      <c r="DD25" s="43"/>
    </row>
    <row r="26">
      <c r="N26" s="43"/>
      <c r="AJ26" s="43"/>
      <c r="AN26" s="43"/>
      <c r="AP26" s="43"/>
      <c r="AT26" s="43"/>
      <c r="AV26" s="43"/>
      <c r="AZ26" s="43"/>
      <c r="BB26" s="43"/>
      <c r="BF26" s="43"/>
      <c r="BH26" s="43"/>
      <c r="BL26" s="43"/>
      <c r="BN26" s="43"/>
      <c r="BR26" s="43"/>
      <c r="BT26" s="43"/>
      <c r="BX26" s="43"/>
      <c r="BZ26" s="43"/>
      <c r="CD26" s="43"/>
      <c r="CF26" s="43"/>
      <c r="CJ26" s="43"/>
      <c r="CL26" s="43"/>
      <c r="CP26" s="43"/>
      <c r="CR26" s="43"/>
      <c r="CV26" s="43"/>
      <c r="CX26" s="43"/>
      <c r="DB26" s="43"/>
      <c r="DD26" s="43"/>
    </row>
    <row r="27">
      <c r="N27" s="43"/>
      <c r="AJ27" s="43"/>
      <c r="AN27" s="43"/>
      <c r="AP27" s="43"/>
      <c r="AT27" s="43"/>
      <c r="AV27" s="43"/>
      <c r="AZ27" s="43"/>
      <c r="BB27" s="43"/>
      <c r="BF27" s="43"/>
      <c r="BH27" s="43"/>
      <c r="BL27" s="43"/>
      <c r="BN27" s="43"/>
      <c r="BR27" s="43"/>
      <c r="BT27" s="43"/>
      <c r="BX27" s="43"/>
      <c r="BZ27" s="43"/>
      <c r="CD27" s="43"/>
      <c r="CF27" s="43"/>
      <c r="CJ27" s="43"/>
      <c r="CL27" s="43"/>
      <c r="CP27" s="43"/>
      <c r="CR27" s="43"/>
      <c r="CV27" s="43"/>
      <c r="CX27" s="43"/>
      <c r="DB27" s="43"/>
      <c r="DD27" s="43"/>
    </row>
    <row r="28">
      <c r="N28" s="43"/>
      <c r="AJ28" s="43"/>
      <c r="AN28" s="43"/>
      <c r="AP28" s="43"/>
      <c r="AT28" s="43"/>
      <c r="AV28" s="43"/>
      <c r="AZ28" s="43"/>
      <c r="BB28" s="43"/>
      <c r="BF28" s="43"/>
      <c r="BH28" s="43"/>
      <c r="BL28" s="43"/>
      <c r="BN28" s="43"/>
      <c r="BR28" s="43"/>
      <c r="BT28" s="43"/>
      <c r="BX28" s="43"/>
      <c r="BZ28" s="43"/>
      <c r="CD28" s="43"/>
      <c r="CF28" s="43"/>
      <c r="CJ28" s="43"/>
      <c r="CL28" s="43"/>
      <c r="CP28" s="43"/>
      <c r="CR28" s="43"/>
      <c r="CV28" s="43"/>
      <c r="CX28" s="43"/>
      <c r="DB28" s="43"/>
      <c r="DD28" s="43"/>
    </row>
    <row r="29">
      <c r="N29" s="43"/>
      <c r="AJ29" s="43"/>
      <c r="AN29" s="43"/>
      <c r="AP29" s="43"/>
      <c r="AT29" s="43"/>
      <c r="AV29" s="43"/>
      <c r="AZ29" s="43"/>
      <c r="BB29" s="43"/>
      <c r="BF29" s="43"/>
      <c r="BH29" s="43"/>
      <c r="BL29" s="43"/>
      <c r="BN29" s="43"/>
      <c r="BR29" s="43"/>
      <c r="BT29" s="43"/>
      <c r="BX29" s="43"/>
      <c r="BZ29" s="43"/>
      <c r="CD29" s="43"/>
      <c r="CF29" s="43"/>
      <c r="CJ29" s="43"/>
      <c r="CL29" s="43"/>
      <c r="CP29" s="43"/>
      <c r="CR29" s="43"/>
      <c r="CV29" s="43"/>
      <c r="CX29" s="43"/>
      <c r="DB29" s="43"/>
      <c r="DD29" s="43"/>
    </row>
    <row r="30">
      <c r="N30" s="43"/>
      <c r="AJ30" s="43"/>
      <c r="AN30" s="43"/>
      <c r="AP30" s="43"/>
      <c r="AT30" s="43"/>
      <c r="AV30" s="43"/>
      <c r="AZ30" s="43"/>
      <c r="BB30" s="43"/>
      <c r="BF30" s="43"/>
      <c r="BH30" s="43"/>
      <c r="BL30" s="43"/>
      <c r="BN30" s="43"/>
      <c r="BR30" s="43"/>
      <c r="BT30" s="43"/>
      <c r="BX30" s="43"/>
      <c r="BZ30" s="43"/>
      <c r="CD30" s="43"/>
      <c r="CF30" s="43"/>
      <c r="CJ30" s="43"/>
      <c r="CL30" s="43"/>
      <c r="CP30" s="43"/>
      <c r="CR30" s="43"/>
      <c r="CV30" s="43"/>
      <c r="CX30" s="43"/>
      <c r="DB30" s="43"/>
      <c r="DD30" s="43"/>
    </row>
    <row r="31">
      <c r="N31" s="43"/>
      <c r="AJ31" s="43"/>
      <c r="AN31" s="43"/>
      <c r="AP31" s="43"/>
      <c r="AT31" s="43"/>
      <c r="AV31" s="43"/>
      <c r="AZ31" s="43"/>
      <c r="BB31" s="43"/>
      <c r="BF31" s="43"/>
      <c r="BH31" s="43"/>
      <c r="BL31" s="43"/>
      <c r="BN31" s="43"/>
      <c r="BR31" s="43"/>
      <c r="BT31" s="43"/>
      <c r="BX31" s="43"/>
      <c r="BZ31" s="43"/>
      <c r="CD31" s="43"/>
      <c r="CF31" s="43"/>
      <c r="CJ31" s="43"/>
      <c r="CL31" s="43"/>
      <c r="CP31" s="43"/>
      <c r="CR31" s="43"/>
      <c r="CV31" s="43"/>
      <c r="CX31" s="43"/>
      <c r="DB31" s="43"/>
      <c r="DD31" s="43"/>
    </row>
    <row r="32">
      <c r="N32" s="43"/>
      <c r="AJ32" s="43"/>
      <c r="AN32" s="43"/>
      <c r="AP32" s="43"/>
      <c r="AT32" s="43"/>
      <c r="AV32" s="43"/>
      <c r="AZ32" s="43"/>
      <c r="BB32" s="43"/>
      <c r="BF32" s="43"/>
      <c r="BH32" s="43"/>
      <c r="BL32" s="43"/>
      <c r="BN32" s="43"/>
      <c r="BR32" s="43"/>
      <c r="BT32" s="43"/>
      <c r="BX32" s="43"/>
      <c r="BZ32" s="43"/>
      <c r="CD32" s="43"/>
      <c r="CF32" s="43"/>
      <c r="CJ32" s="43"/>
      <c r="CL32" s="43"/>
      <c r="CP32" s="43"/>
      <c r="CR32" s="43"/>
      <c r="CV32" s="43"/>
      <c r="CX32" s="43"/>
      <c r="DB32" s="43"/>
      <c r="DD32" s="43"/>
    </row>
    <row r="33">
      <c r="N33" s="43"/>
      <c r="AJ33" s="43"/>
      <c r="AN33" s="43"/>
      <c r="AP33" s="43"/>
      <c r="AT33" s="43"/>
      <c r="AV33" s="43"/>
      <c r="AZ33" s="43"/>
      <c r="BB33" s="43"/>
      <c r="BF33" s="43"/>
      <c r="BH33" s="43"/>
      <c r="BL33" s="43"/>
      <c r="BN33" s="43"/>
      <c r="BR33" s="43"/>
      <c r="BT33" s="43"/>
      <c r="BX33" s="43"/>
      <c r="BZ33" s="43"/>
      <c r="CD33" s="43"/>
      <c r="CF33" s="43"/>
      <c r="CJ33" s="43"/>
      <c r="CL33" s="43"/>
      <c r="CP33" s="43"/>
      <c r="CR33" s="43"/>
      <c r="CV33" s="43"/>
      <c r="CX33" s="43"/>
      <c r="DB33" s="43"/>
      <c r="DD33" s="43"/>
    </row>
    <row r="34">
      <c r="N34" s="43"/>
      <c r="AJ34" s="43"/>
      <c r="AN34" s="43"/>
      <c r="AP34" s="43"/>
      <c r="AT34" s="43"/>
      <c r="AV34" s="43"/>
      <c r="AZ34" s="43"/>
      <c r="BB34" s="43"/>
      <c r="BF34" s="43"/>
      <c r="BH34" s="43"/>
      <c r="BL34" s="43"/>
      <c r="BN34" s="43"/>
      <c r="BR34" s="43"/>
      <c r="BT34" s="43"/>
      <c r="BX34" s="43"/>
      <c r="BZ34" s="43"/>
      <c r="CD34" s="43"/>
      <c r="CF34" s="43"/>
      <c r="CJ34" s="43"/>
      <c r="CL34" s="43"/>
      <c r="CP34" s="43"/>
      <c r="CR34" s="43"/>
      <c r="CV34" s="43"/>
      <c r="CX34" s="43"/>
      <c r="DB34" s="43"/>
      <c r="DD34" s="43"/>
    </row>
    <row r="35">
      <c r="N35" s="43"/>
      <c r="AJ35" s="43"/>
      <c r="AN35" s="43"/>
      <c r="AP35" s="43"/>
      <c r="AT35" s="43"/>
      <c r="AV35" s="43"/>
      <c r="AZ35" s="43"/>
      <c r="BB35" s="43"/>
      <c r="BF35" s="43"/>
      <c r="BH35" s="43"/>
      <c r="BL35" s="43"/>
      <c r="BN35" s="43"/>
      <c r="BR35" s="43"/>
      <c r="BT35" s="43"/>
      <c r="BX35" s="43"/>
      <c r="BZ35" s="43"/>
      <c r="CD35" s="43"/>
      <c r="CF35" s="43"/>
      <c r="CJ35" s="43"/>
      <c r="CL35" s="43"/>
      <c r="CP35" s="43"/>
      <c r="CR35" s="43"/>
      <c r="CV35" s="43"/>
      <c r="CX35" s="43"/>
      <c r="DB35" s="43"/>
      <c r="DD35" s="43"/>
    </row>
    <row r="36">
      <c r="N36" s="43"/>
      <c r="AJ36" s="43"/>
      <c r="AN36" s="43"/>
      <c r="AP36" s="43"/>
      <c r="AT36" s="43"/>
      <c r="AV36" s="43"/>
      <c r="AZ36" s="43"/>
      <c r="BB36" s="43"/>
      <c r="BF36" s="43"/>
      <c r="BH36" s="43"/>
      <c r="BL36" s="43"/>
      <c r="BN36" s="43"/>
      <c r="BR36" s="43"/>
      <c r="BT36" s="43"/>
      <c r="BX36" s="43"/>
      <c r="BZ36" s="43"/>
      <c r="CD36" s="43"/>
      <c r="CF36" s="43"/>
      <c r="CJ36" s="43"/>
      <c r="CL36" s="43"/>
      <c r="CP36" s="43"/>
      <c r="CR36" s="43"/>
      <c r="CV36" s="43"/>
      <c r="CX36" s="43"/>
      <c r="DB36" s="43"/>
      <c r="DD36" s="43"/>
    </row>
    <row r="37">
      <c r="N37" s="43"/>
      <c r="AJ37" s="43"/>
      <c r="AN37" s="43"/>
      <c r="AP37" s="43"/>
      <c r="AT37" s="43"/>
      <c r="AV37" s="43"/>
      <c r="AZ37" s="43"/>
      <c r="BB37" s="43"/>
      <c r="BF37" s="43"/>
      <c r="BH37" s="43"/>
      <c r="BL37" s="43"/>
      <c r="BN37" s="43"/>
      <c r="BR37" s="43"/>
      <c r="BT37" s="43"/>
      <c r="BX37" s="43"/>
      <c r="BZ37" s="43"/>
      <c r="CD37" s="43"/>
      <c r="CF37" s="43"/>
      <c r="CJ37" s="43"/>
      <c r="CL37" s="43"/>
      <c r="CP37" s="43"/>
      <c r="CR37" s="43"/>
      <c r="CV37" s="43"/>
      <c r="CX37" s="43"/>
      <c r="DB37" s="43"/>
      <c r="DD37" s="43"/>
    </row>
    <row r="38">
      <c r="N38" s="43"/>
      <c r="AJ38" s="43"/>
      <c r="AN38" s="43"/>
      <c r="AP38" s="43"/>
      <c r="AT38" s="43"/>
      <c r="AV38" s="43"/>
      <c r="AZ38" s="43"/>
      <c r="BB38" s="43"/>
      <c r="BF38" s="43"/>
      <c r="BH38" s="43"/>
      <c r="BL38" s="43"/>
      <c r="BN38" s="43"/>
      <c r="BR38" s="43"/>
      <c r="BT38" s="43"/>
      <c r="BX38" s="43"/>
      <c r="BZ38" s="43"/>
      <c r="CD38" s="43"/>
      <c r="CF38" s="43"/>
      <c r="CJ38" s="43"/>
      <c r="CL38" s="43"/>
      <c r="CP38" s="43"/>
      <c r="CR38" s="43"/>
      <c r="CV38" s="43"/>
      <c r="CX38" s="43"/>
      <c r="DB38" s="43"/>
      <c r="DD38" s="43"/>
    </row>
    <row r="39">
      <c r="N39" s="43"/>
      <c r="AJ39" s="43"/>
      <c r="AN39" s="43"/>
      <c r="AP39" s="43"/>
      <c r="AT39" s="43"/>
      <c r="AV39" s="43"/>
      <c r="AZ39" s="43"/>
      <c r="BB39" s="43"/>
      <c r="BF39" s="43"/>
      <c r="BH39" s="43"/>
      <c r="BL39" s="43"/>
      <c r="BN39" s="43"/>
      <c r="BR39" s="43"/>
      <c r="BT39" s="43"/>
      <c r="BX39" s="43"/>
      <c r="BZ39" s="43"/>
      <c r="CD39" s="43"/>
      <c r="CF39" s="43"/>
      <c r="CJ39" s="43"/>
      <c r="CL39" s="43"/>
      <c r="CP39" s="43"/>
      <c r="CR39" s="43"/>
      <c r="CV39" s="43"/>
      <c r="CX39" s="43"/>
      <c r="DB39" s="43"/>
      <c r="DD39" s="43"/>
    </row>
    <row r="40">
      <c r="N40" s="43"/>
      <c r="AJ40" s="43"/>
      <c r="AN40" s="43"/>
      <c r="AP40" s="43"/>
      <c r="AT40" s="43"/>
      <c r="AV40" s="43"/>
      <c r="AZ40" s="43"/>
      <c r="BB40" s="43"/>
      <c r="BF40" s="43"/>
      <c r="BH40" s="43"/>
      <c r="BL40" s="43"/>
      <c r="BN40" s="43"/>
      <c r="BR40" s="43"/>
      <c r="BT40" s="43"/>
      <c r="BX40" s="43"/>
      <c r="BZ40" s="43"/>
      <c r="CD40" s="43"/>
      <c r="CF40" s="43"/>
      <c r="CJ40" s="43"/>
      <c r="CL40" s="43"/>
      <c r="CP40" s="43"/>
      <c r="CR40" s="43"/>
      <c r="CV40" s="43"/>
      <c r="CX40" s="43"/>
      <c r="DB40" s="43"/>
      <c r="DD40" s="43"/>
    </row>
    <row r="41">
      <c r="N41" s="43"/>
      <c r="AJ41" s="43"/>
      <c r="AN41" s="43"/>
      <c r="AP41" s="43"/>
      <c r="AT41" s="43"/>
      <c r="AV41" s="43"/>
      <c r="AZ41" s="43"/>
      <c r="BB41" s="43"/>
      <c r="BF41" s="43"/>
      <c r="BH41" s="43"/>
      <c r="BL41" s="43"/>
      <c r="BN41" s="43"/>
      <c r="BR41" s="43"/>
      <c r="BT41" s="43"/>
      <c r="BX41" s="43"/>
      <c r="BZ41" s="43"/>
      <c r="CD41" s="43"/>
      <c r="CF41" s="43"/>
      <c r="CJ41" s="43"/>
      <c r="CL41" s="43"/>
      <c r="CP41" s="43"/>
      <c r="CR41" s="43"/>
      <c r="CV41" s="43"/>
      <c r="CX41" s="43"/>
      <c r="DB41" s="43"/>
      <c r="DD41" s="43"/>
    </row>
    <row r="42">
      <c r="N42" s="43"/>
      <c r="AJ42" s="43"/>
      <c r="AN42" s="43"/>
      <c r="AP42" s="43"/>
      <c r="AT42" s="43"/>
      <c r="AV42" s="43"/>
      <c r="AZ42" s="43"/>
      <c r="BB42" s="43"/>
      <c r="BF42" s="43"/>
      <c r="BH42" s="43"/>
      <c r="BL42" s="43"/>
      <c r="BN42" s="43"/>
      <c r="BR42" s="43"/>
      <c r="BT42" s="43"/>
      <c r="BX42" s="43"/>
      <c r="BZ42" s="43"/>
      <c r="CD42" s="43"/>
      <c r="CF42" s="43"/>
      <c r="CJ42" s="43"/>
      <c r="CL42" s="43"/>
      <c r="CP42" s="43"/>
      <c r="CR42" s="43"/>
      <c r="CV42" s="43"/>
      <c r="CX42" s="43"/>
      <c r="DB42" s="43"/>
      <c r="DD42" s="43"/>
    </row>
    <row r="43">
      <c r="N43" s="43"/>
      <c r="AJ43" s="43"/>
      <c r="AN43" s="43"/>
      <c r="AP43" s="43"/>
      <c r="AT43" s="43"/>
      <c r="AV43" s="43"/>
      <c r="AZ43" s="43"/>
      <c r="BB43" s="43"/>
      <c r="BF43" s="43"/>
      <c r="BH43" s="43"/>
      <c r="BL43" s="43"/>
      <c r="BN43" s="43"/>
      <c r="BR43" s="43"/>
      <c r="BT43" s="43"/>
      <c r="BX43" s="43"/>
      <c r="BZ43" s="43"/>
      <c r="CD43" s="43"/>
      <c r="CF43" s="43"/>
      <c r="CJ43" s="43"/>
      <c r="CL43" s="43"/>
      <c r="CP43" s="43"/>
      <c r="CR43" s="43"/>
      <c r="CV43" s="43"/>
      <c r="CX43" s="43"/>
      <c r="DB43" s="43"/>
      <c r="DD43" s="43"/>
    </row>
    <row r="44">
      <c r="N44" s="43"/>
      <c r="AJ44" s="43"/>
      <c r="AN44" s="43"/>
      <c r="AP44" s="43"/>
      <c r="AT44" s="43"/>
      <c r="AV44" s="43"/>
      <c r="AZ44" s="43"/>
      <c r="BB44" s="43"/>
      <c r="BF44" s="43"/>
      <c r="BH44" s="43"/>
      <c r="BL44" s="43"/>
      <c r="BN44" s="43"/>
      <c r="BR44" s="43"/>
      <c r="BT44" s="43"/>
      <c r="BX44" s="43"/>
      <c r="BZ44" s="43"/>
      <c r="CD44" s="43"/>
      <c r="CF44" s="43"/>
      <c r="CJ44" s="43"/>
      <c r="CL44" s="43"/>
      <c r="CP44" s="43"/>
      <c r="CR44" s="43"/>
      <c r="CV44" s="43"/>
      <c r="CX44" s="43"/>
      <c r="DB44" s="43"/>
      <c r="DD44" s="43"/>
    </row>
    <row r="45">
      <c r="N45" s="43"/>
      <c r="AJ45" s="43"/>
      <c r="AN45" s="43"/>
      <c r="AP45" s="43"/>
      <c r="AT45" s="43"/>
      <c r="AV45" s="43"/>
      <c r="AZ45" s="43"/>
      <c r="BB45" s="43"/>
      <c r="BF45" s="43"/>
      <c r="BH45" s="43"/>
      <c r="BL45" s="43"/>
      <c r="BN45" s="43"/>
      <c r="BR45" s="43"/>
      <c r="BT45" s="43"/>
      <c r="BX45" s="43"/>
      <c r="BZ45" s="43"/>
      <c r="CD45" s="43"/>
      <c r="CF45" s="43"/>
      <c r="CJ45" s="43"/>
      <c r="CL45" s="43"/>
      <c r="CP45" s="43"/>
      <c r="CR45" s="43"/>
      <c r="CV45" s="43"/>
      <c r="CX45" s="43"/>
      <c r="DB45" s="43"/>
      <c r="DD45" s="43"/>
    </row>
    <row r="46">
      <c r="N46" s="43"/>
      <c r="AJ46" s="43"/>
      <c r="AN46" s="43"/>
      <c r="AP46" s="43"/>
      <c r="AT46" s="43"/>
      <c r="AV46" s="43"/>
      <c r="AZ46" s="43"/>
      <c r="BB46" s="43"/>
      <c r="BF46" s="43"/>
      <c r="BH46" s="43"/>
      <c r="BL46" s="43"/>
      <c r="BN46" s="43"/>
      <c r="BR46" s="43"/>
      <c r="BT46" s="43"/>
      <c r="BX46" s="43"/>
      <c r="BZ46" s="43"/>
      <c r="CD46" s="43"/>
      <c r="CF46" s="43"/>
      <c r="CJ46" s="43"/>
      <c r="CL46" s="43"/>
      <c r="CP46" s="43"/>
      <c r="CR46" s="43"/>
      <c r="CV46" s="43"/>
      <c r="CX46" s="43"/>
      <c r="DB46" s="43"/>
      <c r="DD46" s="43"/>
    </row>
    <row r="47">
      <c r="N47" s="43"/>
      <c r="AJ47" s="43"/>
      <c r="AN47" s="43"/>
      <c r="AP47" s="43"/>
      <c r="AT47" s="43"/>
      <c r="AV47" s="43"/>
      <c r="AZ47" s="43"/>
      <c r="BB47" s="43"/>
      <c r="BF47" s="43"/>
      <c r="BH47" s="43"/>
      <c r="BL47" s="43"/>
      <c r="BN47" s="43"/>
      <c r="BR47" s="43"/>
      <c r="BT47" s="43"/>
      <c r="BX47" s="43"/>
      <c r="BZ47" s="43"/>
      <c r="CD47" s="43"/>
      <c r="CF47" s="43"/>
      <c r="CJ47" s="43"/>
      <c r="CL47" s="43"/>
      <c r="CP47" s="43"/>
      <c r="CR47" s="43"/>
      <c r="CV47" s="43"/>
      <c r="CX47" s="43"/>
      <c r="DB47" s="43"/>
      <c r="DD47" s="43"/>
    </row>
    <row r="48">
      <c r="N48" s="43"/>
      <c r="AJ48" s="43"/>
      <c r="AN48" s="43"/>
      <c r="AP48" s="43"/>
      <c r="AT48" s="43"/>
      <c r="AV48" s="43"/>
      <c r="AZ48" s="43"/>
      <c r="BB48" s="43"/>
      <c r="BF48" s="43"/>
      <c r="BH48" s="43"/>
      <c r="BL48" s="43"/>
      <c r="BN48" s="43"/>
      <c r="BR48" s="43"/>
      <c r="BT48" s="43"/>
      <c r="BX48" s="43"/>
      <c r="BZ48" s="43"/>
      <c r="CD48" s="43"/>
      <c r="CF48" s="43"/>
      <c r="CJ48" s="43"/>
      <c r="CL48" s="43"/>
      <c r="CP48" s="43"/>
      <c r="CR48" s="43"/>
      <c r="CV48" s="43"/>
      <c r="CX48" s="43"/>
      <c r="DB48" s="43"/>
      <c r="DD48" s="43"/>
    </row>
    <row r="49">
      <c r="N49" s="43"/>
      <c r="AJ49" s="43"/>
      <c r="AN49" s="43"/>
      <c r="AP49" s="43"/>
      <c r="AT49" s="43"/>
      <c r="AV49" s="43"/>
      <c r="AZ49" s="43"/>
      <c r="BB49" s="43"/>
      <c r="BF49" s="43"/>
      <c r="BH49" s="43"/>
      <c r="BL49" s="43"/>
      <c r="BN49" s="43"/>
      <c r="BR49" s="43"/>
      <c r="BT49" s="43"/>
      <c r="BX49" s="43"/>
      <c r="BZ49" s="43"/>
      <c r="CD49" s="43"/>
      <c r="CF49" s="43"/>
      <c r="CJ49" s="43"/>
      <c r="CL49" s="43"/>
      <c r="CP49" s="43"/>
      <c r="CR49" s="43"/>
      <c r="CV49" s="43"/>
      <c r="CX49" s="43"/>
      <c r="DB49" s="43"/>
      <c r="DD49" s="43"/>
    </row>
    <row r="50">
      <c r="N50" s="43"/>
      <c r="AJ50" s="43"/>
      <c r="AN50" s="43"/>
      <c r="AP50" s="43"/>
      <c r="AT50" s="43"/>
      <c r="AV50" s="43"/>
      <c r="AZ50" s="43"/>
      <c r="BB50" s="43"/>
      <c r="BF50" s="43"/>
      <c r="BH50" s="43"/>
      <c r="BL50" s="43"/>
      <c r="BN50" s="43"/>
      <c r="BR50" s="43"/>
      <c r="BT50" s="43"/>
      <c r="BX50" s="43"/>
      <c r="BZ50" s="43"/>
      <c r="CD50" s="43"/>
      <c r="CF50" s="43"/>
      <c r="CJ50" s="43"/>
      <c r="CL50" s="43"/>
      <c r="CP50" s="43"/>
      <c r="CR50" s="43"/>
      <c r="CV50" s="43"/>
      <c r="CX50" s="43"/>
      <c r="DB50" s="43"/>
      <c r="DD50" s="43"/>
    </row>
    <row r="51">
      <c r="N51" s="43"/>
      <c r="AJ51" s="43"/>
      <c r="AN51" s="43"/>
      <c r="AP51" s="43"/>
      <c r="AT51" s="43"/>
      <c r="AV51" s="43"/>
      <c r="AZ51" s="43"/>
      <c r="BB51" s="43"/>
      <c r="BF51" s="43"/>
      <c r="BH51" s="43"/>
      <c r="BL51" s="43"/>
      <c r="BN51" s="43"/>
      <c r="BR51" s="43"/>
      <c r="BT51" s="43"/>
      <c r="BX51" s="43"/>
      <c r="BZ51" s="43"/>
      <c r="CD51" s="43"/>
      <c r="CF51" s="43"/>
      <c r="CJ51" s="43"/>
      <c r="CL51" s="43"/>
      <c r="CP51" s="43"/>
      <c r="CR51" s="43"/>
      <c r="CV51" s="43"/>
      <c r="CX51" s="43"/>
      <c r="DB51" s="43"/>
      <c r="DD51" s="43"/>
    </row>
    <row r="52">
      <c r="N52" s="43"/>
      <c r="AJ52" s="43"/>
      <c r="AN52" s="43"/>
      <c r="AP52" s="43"/>
      <c r="AT52" s="43"/>
      <c r="AV52" s="43"/>
      <c r="AZ52" s="43"/>
      <c r="BB52" s="43"/>
      <c r="BF52" s="43"/>
      <c r="BH52" s="43"/>
      <c r="BL52" s="43"/>
      <c r="BN52" s="43"/>
      <c r="BR52" s="43"/>
      <c r="BT52" s="43"/>
      <c r="BX52" s="43"/>
      <c r="BZ52" s="43"/>
      <c r="CD52" s="43"/>
      <c r="CF52" s="43"/>
      <c r="CJ52" s="43"/>
      <c r="CL52" s="43"/>
      <c r="CP52" s="43"/>
      <c r="CR52" s="43"/>
      <c r="CV52" s="43"/>
      <c r="CX52" s="43"/>
      <c r="DB52" s="43"/>
      <c r="DD52" s="43"/>
    </row>
    <row r="53">
      <c r="N53" s="43"/>
      <c r="AJ53" s="43"/>
      <c r="AN53" s="43"/>
      <c r="AP53" s="43"/>
      <c r="AT53" s="43"/>
      <c r="AV53" s="43"/>
      <c r="AZ53" s="43"/>
      <c r="BB53" s="43"/>
      <c r="BF53" s="43"/>
      <c r="BH53" s="43"/>
      <c r="BL53" s="43"/>
      <c r="BN53" s="43"/>
      <c r="BR53" s="43"/>
      <c r="BT53" s="43"/>
      <c r="BX53" s="43"/>
      <c r="BZ53" s="43"/>
      <c r="CD53" s="43"/>
      <c r="CF53" s="43"/>
      <c r="CJ53" s="43"/>
      <c r="CL53" s="43"/>
      <c r="CP53" s="43"/>
      <c r="CR53" s="43"/>
      <c r="CV53" s="43"/>
      <c r="CX53" s="43"/>
      <c r="DB53" s="43"/>
      <c r="DD53" s="43"/>
    </row>
    <row r="54">
      <c r="N54" s="43"/>
      <c r="AJ54" s="43"/>
      <c r="AN54" s="43"/>
      <c r="AP54" s="43"/>
      <c r="AT54" s="43"/>
      <c r="AV54" s="43"/>
      <c r="AZ54" s="43"/>
      <c r="BB54" s="43"/>
      <c r="BF54" s="43"/>
      <c r="BH54" s="43"/>
      <c r="BL54" s="43"/>
      <c r="BN54" s="43"/>
      <c r="BR54" s="43"/>
      <c r="BT54" s="43"/>
      <c r="BX54" s="43"/>
      <c r="BZ54" s="43"/>
      <c r="CD54" s="43"/>
      <c r="CF54" s="43"/>
      <c r="CJ54" s="43"/>
      <c r="CL54" s="43"/>
      <c r="CP54" s="43"/>
      <c r="CR54" s="43"/>
      <c r="CV54" s="43"/>
      <c r="CX54" s="43"/>
      <c r="DB54" s="43"/>
      <c r="DD54" s="43"/>
    </row>
    <row r="55">
      <c r="N55" s="43"/>
      <c r="AJ55" s="43"/>
      <c r="AN55" s="43"/>
      <c r="AP55" s="43"/>
      <c r="AT55" s="43"/>
      <c r="AV55" s="43"/>
      <c r="AZ55" s="43"/>
      <c r="BB55" s="43"/>
      <c r="BF55" s="43"/>
      <c r="BH55" s="43"/>
      <c r="BL55" s="43"/>
      <c r="BN55" s="43"/>
      <c r="BR55" s="43"/>
      <c r="BT55" s="43"/>
      <c r="BX55" s="43"/>
      <c r="BZ55" s="43"/>
      <c r="CD55" s="43"/>
      <c r="CF55" s="43"/>
      <c r="CJ55" s="43"/>
      <c r="CL55" s="43"/>
      <c r="CP55" s="43"/>
      <c r="CR55" s="43"/>
      <c r="CV55" s="43"/>
      <c r="CX55" s="43"/>
      <c r="DB55" s="43"/>
      <c r="DD55" s="43"/>
    </row>
    <row r="56">
      <c r="N56" s="43"/>
      <c r="AJ56" s="43"/>
      <c r="AN56" s="43"/>
      <c r="AP56" s="43"/>
      <c r="AT56" s="43"/>
      <c r="AV56" s="43"/>
      <c r="AZ56" s="43"/>
      <c r="BB56" s="43"/>
      <c r="BF56" s="43"/>
      <c r="BH56" s="43"/>
      <c r="BL56" s="43"/>
      <c r="BN56" s="43"/>
      <c r="BR56" s="43"/>
      <c r="BT56" s="43"/>
      <c r="BX56" s="43"/>
      <c r="BZ56" s="43"/>
      <c r="CD56" s="43"/>
      <c r="CF56" s="43"/>
      <c r="CJ56" s="43"/>
      <c r="CL56" s="43"/>
      <c r="CP56" s="43"/>
      <c r="CR56" s="43"/>
      <c r="CV56" s="43"/>
      <c r="CX56" s="43"/>
      <c r="DB56" s="43"/>
      <c r="DD56" s="43"/>
    </row>
    <row r="57">
      <c r="N57" s="43"/>
      <c r="AJ57" s="43"/>
      <c r="AN57" s="43"/>
      <c r="AP57" s="43"/>
      <c r="AT57" s="43"/>
      <c r="AV57" s="43"/>
      <c r="AZ57" s="43"/>
      <c r="BB57" s="43"/>
      <c r="BF57" s="43"/>
      <c r="BH57" s="43"/>
      <c r="BL57" s="43"/>
      <c r="BN57" s="43"/>
      <c r="BR57" s="43"/>
      <c r="BT57" s="43"/>
      <c r="BX57" s="43"/>
      <c r="BZ57" s="43"/>
      <c r="CD57" s="43"/>
      <c r="CF57" s="43"/>
      <c r="CJ57" s="43"/>
      <c r="CL57" s="43"/>
      <c r="CP57" s="43"/>
      <c r="CR57" s="43"/>
      <c r="CV57" s="43"/>
      <c r="CX57" s="43"/>
      <c r="DB57" s="43"/>
      <c r="DD57" s="43"/>
    </row>
    <row r="58">
      <c r="N58" s="43"/>
      <c r="AJ58" s="43"/>
      <c r="AN58" s="43"/>
      <c r="AP58" s="43"/>
      <c r="AT58" s="43"/>
      <c r="AV58" s="43"/>
      <c r="AZ58" s="43"/>
      <c r="BB58" s="43"/>
      <c r="BF58" s="43"/>
      <c r="BH58" s="43"/>
      <c r="BL58" s="43"/>
      <c r="BN58" s="43"/>
      <c r="BR58" s="43"/>
      <c r="BT58" s="43"/>
      <c r="BX58" s="43"/>
      <c r="BZ58" s="43"/>
      <c r="CD58" s="43"/>
      <c r="CF58" s="43"/>
      <c r="CJ58" s="43"/>
      <c r="CL58" s="43"/>
      <c r="CP58" s="43"/>
      <c r="CR58" s="43"/>
      <c r="CV58" s="43"/>
      <c r="CX58" s="43"/>
      <c r="DB58" s="43"/>
      <c r="DD58" s="43"/>
    </row>
    <row r="59">
      <c r="N59" s="43"/>
      <c r="AJ59" s="43"/>
      <c r="AN59" s="43"/>
      <c r="AP59" s="43"/>
      <c r="AT59" s="43"/>
      <c r="AV59" s="43"/>
      <c r="AZ59" s="43"/>
      <c r="BB59" s="43"/>
      <c r="BF59" s="43"/>
      <c r="BH59" s="43"/>
      <c r="BL59" s="43"/>
      <c r="BN59" s="43"/>
      <c r="BR59" s="43"/>
      <c r="BT59" s="43"/>
      <c r="BX59" s="43"/>
      <c r="BZ59" s="43"/>
      <c r="CD59" s="43"/>
      <c r="CF59" s="43"/>
      <c r="CJ59" s="43"/>
      <c r="CL59" s="43"/>
      <c r="CP59" s="43"/>
      <c r="CR59" s="43"/>
      <c r="CV59" s="43"/>
      <c r="CX59" s="43"/>
      <c r="DB59" s="43"/>
      <c r="DD59" s="43"/>
    </row>
    <row r="60">
      <c r="N60" s="43"/>
      <c r="AJ60" s="43"/>
      <c r="AN60" s="43"/>
      <c r="AP60" s="43"/>
      <c r="AT60" s="43"/>
      <c r="AV60" s="43"/>
      <c r="AZ60" s="43"/>
      <c r="BB60" s="43"/>
      <c r="BF60" s="43"/>
      <c r="BH60" s="43"/>
      <c r="BL60" s="43"/>
      <c r="BN60" s="43"/>
      <c r="BR60" s="43"/>
      <c r="BT60" s="43"/>
      <c r="BX60" s="43"/>
      <c r="BZ60" s="43"/>
      <c r="CD60" s="43"/>
      <c r="CF60" s="43"/>
      <c r="CJ60" s="43"/>
      <c r="CL60" s="43"/>
      <c r="CP60" s="43"/>
      <c r="CR60" s="43"/>
      <c r="CV60" s="43"/>
      <c r="CX60" s="43"/>
      <c r="DB60" s="43"/>
      <c r="DD60" s="43"/>
    </row>
    <row r="61">
      <c r="N61" s="43"/>
      <c r="AJ61" s="43"/>
      <c r="AN61" s="43"/>
      <c r="AP61" s="43"/>
      <c r="AT61" s="43"/>
      <c r="AV61" s="43"/>
      <c r="AZ61" s="43"/>
      <c r="BB61" s="43"/>
      <c r="BF61" s="43"/>
      <c r="BH61" s="43"/>
      <c r="BL61" s="43"/>
      <c r="BN61" s="43"/>
      <c r="BR61" s="43"/>
      <c r="BT61" s="43"/>
      <c r="BX61" s="43"/>
      <c r="BZ61" s="43"/>
      <c r="CD61" s="43"/>
      <c r="CF61" s="43"/>
      <c r="CJ61" s="43"/>
      <c r="CL61" s="43"/>
      <c r="CP61" s="43"/>
      <c r="CR61" s="43"/>
      <c r="CV61" s="43"/>
      <c r="CX61" s="43"/>
      <c r="DB61" s="43"/>
      <c r="DD61" s="43"/>
    </row>
    <row r="62">
      <c r="N62" s="43"/>
      <c r="AJ62" s="43"/>
      <c r="AN62" s="43"/>
      <c r="AP62" s="43"/>
      <c r="AT62" s="43"/>
      <c r="AV62" s="43"/>
      <c r="AZ62" s="43"/>
      <c r="BB62" s="43"/>
      <c r="BF62" s="43"/>
      <c r="BH62" s="43"/>
      <c r="BL62" s="43"/>
      <c r="BN62" s="43"/>
      <c r="BR62" s="43"/>
      <c r="BT62" s="43"/>
      <c r="BX62" s="43"/>
      <c r="BZ62" s="43"/>
      <c r="CD62" s="43"/>
      <c r="CF62" s="43"/>
      <c r="CJ62" s="43"/>
      <c r="CL62" s="43"/>
      <c r="CP62" s="43"/>
      <c r="CR62" s="43"/>
      <c r="CV62" s="43"/>
      <c r="CX62" s="43"/>
      <c r="DB62" s="43"/>
      <c r="DD62" s="43"/>
    </row>
    <row r="63">
      <c r="N63" s="43"/>
      <c r="AJ63" s="43"/>
      <c r="AN63" s="43"/>
      <c r="AP63" s="43"/>
      <c r="AT63" s="43"/>
      <c r="AV63" s="43"/>
      <c r="AZ63" s="43"/>
      <c r="BB63" s="43"/>
      <c r="BF63" s="43"/>
      <c r="BH63" s="43"/>
      <c r="BL63" s="43"/>
      <c r="BN63" s="43"/>
      <c r="BR63" s="43"/>
      <c r="BT63" s="43"/>
      <c r="BX63" s="43"/>
      <c r="BZ63" s="43"/>
      <c r="CD63" s="43"/>
      <c r="CF63" s="43"/>
      <c r="CJ63" s="43"/>
      <c r="CL63" s="43"/>
      <c r="CP63" s="43"/>
      <c r="CR63" s="43"/>
      <c r="CV63" s="43"/>
      <c r="CX63" s="43"/>
      <c r="DB63" s="43"/>
      <c r="DD63" s="43"/>
    </row>
    <row r="64">
      <c r="N64" s="43"/>
      <c r="AJ64" s="43"/>
      <c r="AN64" s="43"/>
      <c r="AP64" s="43"/>
      <c r="AT64" s="43"/>
      <c r="AV64" s="43"/>
      <c r="AZ64" s="43"/>
      <c r="BB64" s="43"/>
      <c r="BF64" s="43"/>
      <c r="BH64" s="43"/>
      <c r="BL64" s="43"/>
      <c r="BN64" s="43"/>
      <c r="BR64" s="43"/>
      <c r="BT64" s="43"/>
      <c r="BX64" s="43"/>
      <c r="BZ64" s="43"/>
      <c r="CD64" s="43"/>
      <c r="CF64" s="43"/>
      <c r="CJ64" s="43"/>
      <c r="CL64" s="43"/>
      <c r="CP64" s="43"/>
      <c r="CR64" s="43"/>
      <c r="CV64" s="43"/>
      <c r="CX64" s="43"/>
      <c r="DB64" s="43"/>
      <c r="DD64" s="43"/>
    </row>
    <row r="65">
      <c r="N65" s="43"/>
      <c r="AJ65" s="43"/>
      <c r="AN65" s="43"/>
      <c r="AP65" s="43"/>
      <c r="AT65" s="43"/>
      <c r="AV65" s="43"/>
      <c r="AZ65" s="43"/>
      <c r="BB65" s="43"/>
      <c r="BF65" s="43"/>
      <c r="BH65" s="43"/>
      <c r="BL65" s="43"/>
      <c r="BN65" s="43"/>
      <c r="BR65" s="43"/>
      <c r="BT65" s="43"/>
      <c r="BX65" s="43"/>
      <c r="BZ65" s="43"/>
      <c r="CD65" s="43"/>
      <c r="CF65" s="43"/>
      <c r="CJ65" s="43"/>
      <c r="CL65" s="43"/>
      <c r="CP65" s="43"/>
      <c r="CR65" s="43"/>
      <c r="CV65" s="43"/>
      <c r="CX65" s="43"/>
      <c r="DB65" s="43"/>
      <c r="DD65" s="43"/>
    </row>
    <row r="66">
      <c r="N66" s="43"/>
      <c r="AJ66" s="43"/>
      <c r="AN66" s="43"/>
      <c r="AP66" s="43"/>
      <c r="AT66" s="43"/>
      <c r="AV66" s="43"/>
      <c r="AZ66" s="43"/>
      <c r="BB66" s="43"/>
      <c r="BF66" s="43"/>
      <c r="BH66" s="43"/>
      <c r="BL66" s="43"/>
      <c r="BN66" s="43"/>
      <c r="BR66" s="43"/>
      <c r="BT66" s="43"/>
      <c r="BX66" s="43"/>
      <c r="BZ66" s="43"/>
      <c r="CD66" s="43"/>
      <c r="CF66" s="43"/>
      <c r="CJ66" s="43"/>
      <c r="CL66" s="43"/>
      <c r="CP66" s="43"/>
      <c r="CR66" s="43"/>
      <c r="CV66" s="43"/>
      <c r="CX66" s="43"/>
      <c r="DB66" s="43"/>
      <c r="DD66" s="43"/>
    </row>
    <row r="67">
      <c r="N67" s="43"/>
      <c r="AJ67" s="43"/>
      <c r="AN67" s="43"/>
      <c r="AP67" s="43"/>
      <c r="AT67" s="43"/>
      <c r="AV67" s="43"/>
      <c r="AZ67" s="43"/>
      <c r="BB67" s="43"/>
      <c r="BF67" s="43"/>
      <c r="BH67" s="43"/>
      <c r="BL67" s="43"/>
      <c r="BN67" s="43"/>
      <c r="BR67" s="43"/>
      <c r="BT67" s="43"/>
      <c r="BX67" s="43"/>
      <c r="BZ67" s="43"/>
      <c r="CD67" s="43"/>
      <c r="CF67" s="43"/>
      <c r="CJ67" s="43"/>
      <c r="CL67" s="43"/>
      <c r="CP67" s="43"/>
      <c r="CR67" s="43"/>
      <c r="CV67" s="43"/>
      <c r="CX67" s="43"/>
      <c r="DB67" s="43"/>
      <c r="DD67" s="43"/>
    </row>
    <row r="68">
      <c r="N68" s="43"/>
      <c r="AJ68" s="43"/>
      <c r="AN68" s="43"/>
      <c r="AP68" s="43"/>
      <c r="AT68" s="43"/>
      <c r="AV68" s="43"/>
      <c r="AZ68" s="43"/>
      <c r="BB68" s="43"/>
      <c r="BF68" s="43"/>
      <c r="BH68" s="43"/>
      <c r="BL68" s="43"/>
      <c r="BN68" s="43"/>
      <c r="BR68" s="43"/>
      <c r="BT68" s="43"/>
      <c r="BX68" s="43"/>
      <c r="BZ68" s="43"/>
      <c r="CD68" s="43"/>
      <c r="CF68" s="43"/>
      <c r="CJ68" s="43"/>
      <c r="CL68" s="43"/>
      <c r="CP68" s="43"/>
      <c r="CR68" s="43"/>
      <c r="CV68" s="43"/>
      <c r="CX68" s="43"/>
      <c r="DB68" s="43"/>
      <c r="DD68" s="43"/>
    </row>
    <row r="69">
      <c r="N69" s="43"/>
      <c r="AJ69" s="43"/>
      <c r="AN69" s="43"/>
      <c r="AP69" s="43"/>
      <c r="AT69" s="43"/>
      <c r="AV69" s="43"/>
      <c r="AZ69" s="43"/>
      <c r="BB69" s="43"/>
      <c r="BF69" s="43"/>
      <c r="BH69" s="43"/>
      <c r="BL69" s="43"/>
      <c r="BN69" s="43"/>
      <c r="BR69" s="43"/>
      <c r="BT69" s="43"/>
      <c r="BX69" s="43"/>
      <c r="BZ69" s="43"/>
      <c r="CD69" s="43"/>
      <c r="CF69" s="43"/>
      <c r="CJ69" s="43"/>
      <c r="CL69" s="43"/>
      <c r="CP69" s="43"/>
      <c r="CR69" s="43"/>
      <c r="CV69" s="43"/>
      <c r="CX69" s="43"/>
      <c r="DB69" s="43"/>
      <c r="DD69" s="43"/>
    </row>
    <row r="70">
      <c r="N70" s="43"/>
      <c r="AJ70" s="43"/>
      <c r="AN70" s="43"/>
      <c r="AP70" s="43"/>
      <c r="AT70" s="43"/>
      <c r="AV70" s="43"/>
      <c r="AZ70" s="43"/>
      <c r="BB70" s="43"/>
      <c r="BF70" s="43"/>
      <c r="BH70" s="43"/>
      <c r="BL70" s="43"/>
      <c r="BN70" s="43"/>
      <c r="BR70" s="43"/>
      <c r="BT70" s="43"/>
      <c r="BX70" s="43"/>
      <c r="BZ70" s="43"/>
      <c r="CD70" s="43"/>
      <c r="CF70" s="43"/>
      <c r="CJ70" s="43"/>
      <c r="CL70" s="43"/>
      <c r="CP70" s="43"/>
      <c r="CR70" s="43"/>
      <c r="CV70" s="43"/>
      <c r="CX70" s="43"/>
      <c r="DB70" s="43"/>
      <c r="DD70" s="43"/>
    </row>
    <row r="71">
      <c r="N71" s="43"/>
      <c r="AJ71" s="43"/>
      <c r="AN71" s="43"/>
      <c r="AP71" s="43"/>
      <c r="AT71" s="43"/>
      <c r="AV71" s="43"/>
      <c r="AZ71" s="43"/>
      <c r="BB71" s="43"/>
      <c r="BF71" s="43"/>
      <c r="BH71" s="43"/>
      <c r="BL71" s="43"/>
      <c r="BN71" s="43"/>
      <c r="BR71" s="43"/>
      <c r="BT71" s="43"/>
      <c r="BX71" s="43"/>
      <c r="BZ71" s="43"/>
      <c r="CD71" s="43"/>
      <c r="CF71" s="43"/>
      <c r="CJ71" s="43"/>
      <c r="CL71" s="43"/>
      <c r="CP71" s="43"/>
      <c r="CR71" s="43"/>
      <c r="CV71" s="43"/>
      <c r="CX71" s="43"/>
      <c r="DB71" s="43"/>
      <c r="DD71" s="43"/>
    </row>
    <row r="72">
      <c r="N72" s="43"/>
      <c r="AJ72" s="43"/>
      <c r="AN72" s="43"/>
      <c r="AP72" s="43"/>
      <c r="AT72" s="43"/>
      <c r="AV72" s="43"/>
      <c r="AZ72" s="43"/>
      <c r="BB72" s="43"/>
      <c r="BF72" s="43"/>
      <c r="BH72" s="43"/>
      <c r="BL72" s="43"/>
      <c r="BN72" s="43"/>
      <c r="BR72" s="43"/>
      <c r="BT72" s="43"/>
      <c r="BX72" s="43"/>
      <c r="BZ72" s="43"/>
      <c r="CD72" s="43"/>
      <c r="CF72" s="43"/>
      <c r="CJ72" s="43"/>
      <c r="CL72" s="43"/>
      <c r="CP72" s="43"/>
      <c r="CR72" s="43"/>
      <c r="CV72" s="43"/>
      <c r="CX72" s="43"/>
      <c r="DB72" s="43"/>
      <c r="DD72" s="43"/>
    </row>
    <row r="73">
      <c r="N73" s="43"/>
      <c r="AJ73" s="43"/>
      <c r="AN73" s="43"/>
      <c r="AP73" s="43"/>
      <c r="AT73" s="43"/>
      <c r="AV73" s="43"/>
      <c r="AZ73" s="43"/>
      <c r="BB73" s="43"/>
      <c r="BF73" s="43"/>
      <c r="BH73" s="43"/>
      <c r="BL73" s="43"/>
      <c r="BN73" s="43"/>
      <c r="BR73" s="43"/>
      <c r="BT73" s="43"/>
      <c r="BX73" s="43"/>
      <c r="BZ73" s="43"/>
      <c r="CD73" s="43"/>
      <c r="CF73" s="43"/>
      <c r="CJ73" s="43"/>
      <c r="CL73" s="43"/>
      <c r="CP73" s="43"/>
      <c r="CR73" s="43"/>
      <c r="CV73" s="43"/>
      <c r="CX73" s="43"/>
      <c r="DB73" s="43"/>
      <c r="DD73" s="43"/>
    </row>
    <row r="74">
      <c r="N74" s="43"/>
      <c r="AJ74" s="43"/>
      <c r="AN74" s="43"/>
      <c r="AP74" s="43"/>
      <c r="AT74" s="43"/>
      <c r="AV74" s="43"/>
      <c r="AZ74" s="43"/>
      <c r="BB74" s="43"/>
      <c r="BF74" s="43"/>
      <c r="BH74" s="43"/>
      <c r="BL74" s="43"/>
      <c r="BN74" s="43"/>
      <c r="BR74" s="43"/>
      <c r="BT74" s="43"/>
      <c r="BX74" s="43"/>
      <c r="BZ74" s="43"/>
      <c r="CD74" s="43"/>
      <c r="CF74" s="43"/>
      <c r="CJ74" s="43"/>
      <c r="CL74" s="43"/>
      <c r="CP74" s="43"/>
      <c r="CR74" s="43"/>
      <c r="CV74" s="43"/>
      <c r="CX74" s="43"/>
      <c r="DB74" s="43"/>
      <c r="DD74" s="43"/>
    </row>
    <row r="75">
      <c r="N75" s="43"/>
      <c r="AJ75" s="43"/>
      <c r="AN75" s="43"/>
      <c r="AP75" s="43"/>
      <c r="AT75" s="43"/>
      <c r="AV75" s="43"/>
      <c r="AZ75" s="43"/>
      <c r="BB75" s="43"/>
      <c r="BF75" s="43"/>
      <c r="BH75" s="43"/>
      <c r="BL75" s="43"/>
      <c r="BN75" s="43"/>
      <c r="BR75" s="43"/>
      <c r="BT75" s="43"/>
      <c r="BX75" s="43"/>
      <c r="BZ75" s="43"/>
      <c r="CD75" s="43"/>
      <c r="CF75" s="43"/>
      <c r="CJ75" s="43"/>
      <c r="CL75" s="43"/>
      <c r="CP75" s="43"/>
      <c r="CR75" s="43"/>
      <c r="CV75" s="43"/>
      <c r="CX75" s="43"/>
      <c r="DB75" s="43"/>
      <c r="DD75" s="43"/>
    </row>
    <row r="76">
      <c r="N76" s="43"/>
      <c r="AJ76" s="43"/>
      <c r="AN76" s="43"/>
      <c r="AP76" s="43"/>
      <c r="AT76" s="43"/>
      <c r="AV76" s="43"/>
      <c r="AZ76" s="43"/>
      <c r="BB76" s="43"/>
      <c r="BF76" s="43"/>
      <c r="BH76" s="43"/>
      <c r="BL76" s="43"/>
      <c r="BN76" s="43"/>
      <c r="BR76" s="43"/>
      <c r="BT76" s="43"/>
      <c r="BX76" s="43"/>
      <c r="BZ76" s="43"/>
      <c r="CD76" s="43"/>
      <c r="CF76" s="43"/>
      <c r="CJ76" s="43"/>
      <c r="CL76" s="43"/>
      <c r="CP76" s="43"/>
      <c r="CR76" s="43"/>
      <c r="CV76" s="43"/>
      <c r="CX76" s="43"/>
      <c r="DB76" s="43"/>
      <c r="DD76" s="43"/>
    </row>
    <row r="77">
      <c r="N77" s="43"/>
      <c r="AJ77" s="43"/>
      <c r="AN77" s="43"/>
      <c r="AP77" s="43"/>
      <c r="AT77" s="43"/>
      <c r="AV77" s="43"/>
      <c r="AZ77" s="43"/>
      <c r="BB77" s="43"/>
      <c r="BF77" s="43"/>
      <c r="BH77" s="43"/>
      <c r="BL77" s="43"/>
      <c r="BN77" s="43"/>
      <c r="BR77" s="43"/>
      <c r="BT77" s="43"/>
      <c r="BX77" s="43"/>
      <c r="BZ77" s="43"/>
      <c r="CD77" s="43"/>
      <c r="CF77" s="43"/>
      <c r="CJ77" s="43"/>
      <c r="CL77" s="43"/>
      <c r="CP77" s="43"/>
      <c r="CR77" s="43"/>
      <c r="CV77" s="43"/>
      <c r="CX77" s="43"/>
      <c r="DB77" s="43"/>
      <c r="DD77" s="43"/>
    </row>
    <row r="78">
      <c r="N78" s="43"/>
      <c r="AJ78" s="43"/>
      <c r="AN78" s="43"/>
      <c r="AP78" s="43"/>
      <c r="AT78" s="43"/>
      <c r="AV78" s="43"/>
      <c r="AZ78" s="43"/>
      <c r="BB78" s="43"/>
      <c r="BF78" s="43"/>
      <c r="BH78" s="43"/>
      <c r="BL78" s="43"/>
      <c r="BN78" s="43"/>
      <c r="BR78" s="43"/>
      <c r="BT78" s="43"/>
      <c r="BX78" s="43"/>
      <c r="BZ78" s="43"/>
      <c r="CD78" s="43"/>
      <c r="CF78" s="43"/>
      <c r="CJ78" s="43"/>
      <c r="CL78" s="43"/>
      <c r="CP78" s="43"/>
      <c r="CR78" s="43"/>
      <c r="CV78" s="43"/>
      <c r="CX78" s="43"/>
      <c r="DB78" s="43"/>
      <c r="DD78" s="43"/>
    </row>
    <row r="79">
      <c r="N79" s="43"/>
      <c r="AJ79" s="43"/>
      <c r="AN79" s="43"/>
      <c r="AP79" s="43"/>
      <c r="AT79" s="43"/>
      <c r="AV79" s="43"/>
      <c r="AZ79" s="43"/>
      <c r="BB79" s="43"/>
      <c r="BF79" s="43"/>
      <c r="BH79" s="43"/>
      <c r="BL79" s="43"/>
      <c r="BN79" s="43"/>
      <c r="BR79" s="43"/>
      <c r="BT79" s="43"/>
      <c r="BX79" s="43"/>
      <c r="BZ79" s="43"/>
      <c r="CD79" s="43"/>
      <c r="CF79" s="43"/>
      <c r="CJ79" s="43"/>
      <c r="CL79" s="43"/>
      <c r="CP79" s="43"/>
      <c r="CR79" s="43"/>
      <c r="CV79" s="43"/>
      <c r="CX79" s="43"/>
      <c r="DB79" s="43"/>
      <c r="DD79" s="43"/>
    </row>
    <row r="80">
      <c r="N80" s="43"/>
      <c r="AJ80" s="43"/>
      <c r="AN80" s="43"/>
      <c r="AP80" s="43"/>
      <c r="AT80" s="43"/>
      <c r="AV80" s="43"/>
      <c r="AZ80" s="43"/>
      <c r="BB80" s="43"/>
      <c r="BF80" s="43"/>
      <c r="BH80" s="43"/>
      <c r="BL80" s="43"/>
      <c r="BN80" s="43"/>
      <c r="BR80" s="43"/>
      <c r="BT80" s="43"/>
      <c r="BX80" s="43"/>
      <c r="BZ80" s="43"/>
      <c r="CD80" s="43"/>
      <c r="CF80" s="43"/>
      <c r="CJ80" s="43"/>
      <c r="CL80" s="43"/>
      <c r="CP80" s="43"/>
      <c r="CR80" s="43"/>
      <c r="CV80" s="43"/>
      <c r="CX80" s="43"/>
      <c r="DB80" s="43"/>
      <c r="DD80" s="43"/>
    </row>
    <row r="81">
      <c r="N81" s="43"/>
      <c r="AJ81" s="43"/>
      <c r="AN81" s="43"/>
      <c r="AP81" s="43"/>
      <c r="AT81" s="43"/>
      <c r="AV81" s="43"/>
      <c r="AZ81" s="43"/>
      <c r="BB81" s="43"/>
      <c r="BF81" s="43"/>
      <c r="BH81" s="43"/>
      <c r="BL81" s="43"/>
      <c r="BN81" s="43"/>
      <c r="BR81" s="43"/>
      <c r="BT81" s="43"/>
      <c r="BX81" s="43"/>
      <c r="BZ81" s="43"/>
      <c r="CD81" s="43"/>
      <c r="CF81" s="43"/>
      <c r="CJ81" s="43"/>
      <c r="CL81" s="43"/>
      <c r="CP81" s="43"/>
      <c r="CR81" s="43"/>
      <c r="CV81" s="43"/>
      <c r="CX81" s="43"/>
      <c r="DB81" s="43"/>
      <c r="DD81" s="43"/>
    </row>
    <row r="82">
      <c r="N82" s="43"/>
      <c r="AJ82" s="43"/>
      <c r="AN82" s="43"/>
      <c r="AP82" s="43"/>
      <c r="AT82" s="43"/>
      <c r="AV82" s="43"/>
      <c r="AZ82" s="43"/>
      <c r="BB82" s="43"/>
      <c r="BF82" s="43"/>
      <c r="BH82" s="43"/>
      <c r="BL82" s="43"/>
      <c r="BN82" s="43"/>
      <c r="BR82" s="43"/>
      <c r="BT82" s="43"/>
      <c r="BX82" s="43"/>
      <c r="BZ82" s="43"/>
      <c r="CD82" s="43"/>
      <c r="CF82" s="43"/>
      <c r="CJ82" s="43"/>
      <c r="CL82" s="43"/>
      <c r="CP82" s="43"/>
      <c r="CR82" s="43"/>
      <c r="CV82" s="43"/>
      <c r="CX82" s="43"/>
      <c r="DB82" s="43"/>
      <c r="DD82" s="43"/>
    </row>
    <row r="83">
      <c r="N83" s="43"/>
      <c r="AJ83" s="43"/>
      <c r="AN83" s="43"/>
      <c r="AP83" s="43"/>
      <c r="AT83" s="43"/>
      <c r="AV83" s="43"/>
      <c r="AZ83" s="43"/>
      <c r="BB83" s="43"/>
      <c r="BF83" s="43"/>
      <c r="BH83" s="43"/>
      <c r="BL83" s="43"/>
      <c r="BN83" s="43"/>
      <c r="BR83" s="43"/>
      <c r="BT83" s="43"/>
      <c r="BX83" s="43"/>
      <c r="BZ83" s="43"/>
      <c r="CD83" s="43"/>
      <c r="CF83" s="43"/>
      <c r="CJ83" s="43"/>
      <c r="CL83" s="43"/>
      <c r="CP83" s="43"/>
      <c r="CR83" s="43"/>
      <c r="CV83" s="43"/>
      <c r="CX83" s="43"/>
      <c r="DB83" s="43"/>
      <c r="DD83" s="43"/>
    </row>
    <row r="84">
      <c r="N84" s="43"/>
      <c r="AJ84" s="43"/>
      <c r="AN84" s="43"/>
      <c r="AP84" s="43"/>
      <c r="AT84" s="43"/>
      <c r="AV84" s="43"/>
      <c r="AZ84" s="43"/>
      <c r="BB84" s="43"/>
      <c r="BF84" s="43"/>
      <c r="BH84" s="43"/>
      <c r="BL84" s="43"/>
      <c r="BN84" s="43"/>
      <c r="BR84" s="43"/>
      <c r="BT84" s="43"/>
      <c r="BX84" s="43"/>
      <c r="BZ84" s="43"/>
      <c r="CD84" s="43"/>
      <c r="CF84" s="43"/>
      <c r="CJ84" s="43"/>
      <c r="CL84" s="43"/>
      <c r="CP84" s="43"/>
      <c r="CR84" s="43"/>
      <c r="CV84" s="43"/>
      <c r="CX84" s="43"/>
      <c r="DB84" s="43"/>
      <c r="DD84" s="43"/>
    </row>
    <row r="85">
      <c r="N85" s="43"/>
      <c r="AJ85" s="43"/>
      <c r="AN85" s="43"/>
      <c r="AP85" s="43"/>
      <c r="AT85" s="43"/>
      <c r="AV85" s="43"/>
      <c r="AZ85" s="43"/>
      <c r="BB85" s="43"/>
      <c r="BF85" s="43"/>
      <c r="BH85" s="43"/>
      <c r="BL85" s="43"/>
      <c r="BN85" s="43"/>
      <c r="BR85" s="43"/>
      <c r="BT85" s="43"/>
      <c r="BX85" s="43"/>
      <c r="BZ85" s="43"/>
      <c r="CD85" s="43"/>
      <c r="CF85" s="43"/>
      <c r="CJ85" s="43"/>
      <c r="CL85" s="43"/>
      <c r="CP85" s="43"/>
      <c r="CR85" s="43"/>
      <c r="CV85" s="43"/>
      <c r="CX85" s="43"/>
      <c r="DB85" s="43"/>
      <c r="DD85" s="43"/>
    </row>
    <row r="86">
      <c r="N86" s="43"/>
      <c r="AJ86" s="43"/>
      <c r="AN86" s="43"/>
      <c r="AP86" s="43"/>
      <c r="AT86" s="43"/>
      <c r="AV86" s="43"/>
      <c r="AZ86" s="43"/>
      <c r="BB86" s="43"/>
      <c r="BF86" s="43"/>
      <c r="BH86" s="43"/>
      <c r="BL86" s="43"/>
      <c r="BN86" s="43"/>
      <c r="BR86" s="43"/>
      <c r="BT86" s="43"/>
      <c r="BX86" s="43"/>
      <c r="BZ86" s="43"/>
      <c r="CD86" s="43"/>
      <c r="CF86" s="43"/>
      <c r="CJ86" s="43"/>
      <c r="CL86" s="43"/>
      <c r="CP86" s="43"/>
      <c r="CR86" s="43"/>
      <c r="CV86" s="43"/>
      <c r="CX86" s="43"/>
      <c r="DB86" s="43"/>
      <c r="DD86" s="43"/>
    </row>
    <row r="87">
      <c r="N87" s="43"/>
      <c r="AJ87" s="43"/>
      <c r="AN87" s="43"/>
      <c r="AP87" s="43"/>
      <c r="AT87" s="43"/>
      <c r="AV87" s="43"/>
      <c r="AZ87" s="43"/>
      <c r="BB87" s="43"/>
      <c r="BF87" s="43"/>
      <c r="BH87" s="43"/>
      <c r="BL87" s="43"/>
      <c r="BN87" s="43"/>
      <c r="BR87" s="43"/>
      <c r="BT87" s="43"/>
      <c r="BX87" s="43"/>
      <c r="BZ87" s="43"/>
      <c r="CD87" s="43"/>
      <c r="CF87" s="43"/>
      <c r="CJ87" s="43"/>
      <c r="CL87" s="43"/>
      <c r="CP87" s="43"/>
      <c r="CR87" s="43"/>
      <c r="CV87" s="43"/>
      <c r="CX87" s="43"/>
      <c r="DB87" s="43"/>
      <c r="DD87" s="43"/>
    </row>
    <row r="88">
      <c r="N88" s="43"/>
      <c r="AJ88" s="43"/>
      <c r="AN88" s="43"/>
      <c r="AP88" s="43"/>
      <c r="AT88" s="43"/>
      <c r="AV88" s="43"/>
      <c r="AZ88" s="43"/>
      <c r="BB88" s="43"/>
      <c r="BF88" s="43"/>
      <c r="BH88" s="43"/>
      <c r="BL88" s="43"/>
      <c r="BN88" s="43"/>
      <c r="BR88" s="43"/>
      <c r="BT88" s="43"/>
      <c r="BX88" s="43"/>
      <c r="BZ88" s="43"/>
      <c r="CD88" s="43"/>
      <c r="CF88" s="43"/>
      <c r="CJ88" s="43"/>
      <c r="CL88" s="43"/>
      <c r="CP88" s="43"/>
      <c r="CR88" s="43"/>
      <c r="CV88" s="43"/>
      <c r="CX88" s="43"/>
      <c r="DB88" s="43"/>
      <c r="DD88" s="43"/>
    </row>
    <row r="89">
      <c r="N89" s="43"/>
      <c r="AJ89" s="43"/>
      <c r="AN89" s="43"/>
      <c r="AP89" s="43"/>
      <c r="AT89" s="43"/>
      <c r="AV89" s="43"/>
      <c r="AZ89" s="43"/>
      <c r="BB89" s="43"/>
      <c r="BF89" s="43"/>
      <c r="BH89" s="43"/>
      <c r="BL89" s="43"/>
      <c r="BN89" s="43"/>
      <c r="BR89" s="43"/>
      <c r="BT89" s="43"/>
      <c r="BX89" s="43"/>
      <c r="BZ89" s="43"/>
      <c r="CD89" s="43"/>
      <c r="CF89" s="43"/>
      <c r="CJ89" s="43"/>
      <c r="CL89" s="43"/>
      <c r="CP89" s="43"/>
      <c r="CR89" s="43"/>
      <c r="CV89" s="43"/>
      <c r="CX89" s="43"/>
      <c r="DB89" s="43"/>
      <c r="DD89" s="43"/>
    </row>
    <row r="90">
      <c r="N90" s="43"/>
      <c r="AJ90" s="43"/>
      <c r="AN90" s="43"/>
      <c r="AP90" s="43"/>
      <c r="AT90" s="43"/>
      <c r="AV90" s="43"/>
      <c r="AZ90" s="43"/>
      <c r="BB90" s="43"/>
      <c r="BF90" s="43"/>
      <c r="BH90" s="43"/>
      <c r="BL90" s="43"/>
      <c r="BN90" s="43"/>
      <c r="BR90" s="43"/>
      <c r="BT90" s="43"/>
      <c r="BX90" s="43"/>
      <c r="BZ90" s="43"/>
      <c r="CD90" s="43"/>
      <c r="CF90" s="43"/>
      <c r="CJ90" s="43"/>
      <c r="CL90" s="43"/>
      <c r="CP90" s="43"/>
      <c r="CR90" s="43"/>
      <c r="CV90" s="43"/>
      <c r="CX90" s="43"/>
      <c r="DB90" s="43"/>
      <c r="DD90" s="43"/>
    </row>
    <row r="91">
      <c r="N91" s="43"/>
      <c r="AJ91" s="43"/>
      <c r="AN91" s="43"/>
      <c r="AP91" s="43"/>
      <c r="AT91" s="43"/>
      <c r="AV91" s="43"/>
      <c r="AZ91" s="43"/>
      <c r="BB91" s="43"/>
      <c r="BF91" s="43"/>
      <c r="BH91" s="43"/>
      <c r="BL91" s="43"/>
      <c r="BN91" s="43"/>
      <c r="BR91" s="43"/>
      <c r="BT91" s="43"/>
      <c r="BX91" s="43"/>
      <c r="BZ91" s="43"/>
      <c r="CD91" s="43"/>
      <c r="CF91" s="43"/>
      <c r="CJ91" s="43"/>
      <c r="CL91" s="43"/>
      <c r="CP91" s="43"/>
      <c r="CR91" s="43"/>
      <c r="CV91" s="43"/>
      <c r="CX91" s="43"/>
      <c r="DB91" s="43"/>
      <c r="DD91" s="43"/>
    </row>
    <row r="92">
      <c r="N92" s="43"/>
      <c r="AJ92" s="43"/>
      <c r="AN92" s="43"/>
      <c r="AP92" s="43"/>
      <c r="AT92" s="43"/>
      <c r="AV92" s="43"/>
      <c r="AZ92" s="43"/>
      <c r="BB92" s="43"/>
      <c r="BF92" s="43"/>
      <c r="BH92" s="43"/>
      <c r="BL92" s="43"/>
      <c r="BN92" s="43"/>
      <c r="BR92" s="43"/>
      <c r="BT92" s="43"/>
      <c r="BX92" s="43"/>
      <c r="BZ92" s="43"/>
      <c r="CD92" s="43"/>
      <c r="CF92" s="43"/>
      <c r="CJ92" s="43"/>
      <c r="CL92" s="43"/>
      <c r="CP92" s="43"/>
      <c r="CR92" s="43"/>
      <c r="CV92" s="43"/>
      <c r="CX92" s="43"/>
      <c r="DB92" s="43"/>
      <c r="DD92" s="43"/>
    </row>
    <row r="93">
      <c r="N93" s="43"/>
      <c r="AJ93" s="43"/>
      <c r="AN93" s="43"/>
      <c r="AP93" s="43"/>
      <c r="AT93" s="43"/>
      <c r="AV93" s="43"/>
      <c r="AZ93" s="43"/>
      <c r="BB93" s="43"/>
      <c r="BF93" s="43"/>
      <c r="BH93" s="43"/>
      <c r="BL93" s="43"/>
      <c r="BN93" s="43"/>
      <c r="BR93" s="43"/>
      <c r="BT93" s="43"/>
      <c r="BX93" s="43"/>
      <c r="BZ93" s="43"/>
      <c r="CD93" s="43"/>
      <c r="CF93" s="43"/>
      <c r="CJ93" s="43"/>
      <c r="CL93" s="43"/>
      <c r="CP93" s="43"/>
      <c r="CR93" s="43"/>
      <c r="CV93" s="43"/>
      <c r="CX93" s="43"/>
      <c r="DB93" s="43"/>
      <c r="DD93" s="43"/>
    </row>
    <row r="94">
      <c r="N94" s="43"/>
      <c r="AJ94" s="43"/>
      <c r="AN94" s="43"/>
      <c r="AP94" s="43"/>
      <c r="AT94" s="43"/>
      <c r="AV94" s="43"/>
      <c r="AZ94" s="43"/>
      <c r="BB94" s="43"/>
      <c r="BF94" s="43"/>
      <c r="BH94" s="43"/>
      <c r="BL94" s="43"/>
      <c r="BN94" s="43"/>
      <c r="BR94" s="43"/>
      <c r="BT94" s="43"/>
      <c r="BX94" s="43"/>
      <c r="BZ94" s="43"/>
      <c r="CD94" s="43"/>
      <c r="CF94" s="43"/>
      <c r="CJ94" s="43"/>
      <c r="CL94" s="43"/>
      <c r="CP94" s="43"/>
      <c r="CR94" s="43"/>
      <c r="CV94" s="43"/>
      <c r="CX94" s="43"/>
      <c r="DB94" s="43"/>
      <c r="DD94" s="43"/>
    </row>
    <row r="95">
      <c r="N95" s="43"/>
      <c r="AJ95" s="43"/>
      <c r="AN95" s="43"/>
      <c r="AP95" s="43"/>
      <c r="AT95" s="43"/>
      <c r="AV95" s="43"/>
      <c r="AZ95" s="43"/>
      <c r="BB95" s="43"/>
      <c r="BF95" s="43"/>
      <c r="BH95" s="43"/>
      <c r="BL95" s="43"/>
      <c r="BN95" s="43"/>
      <c r="BR95" s="43"/>
      <c r="BT95" s="43"/>
      <c r="BX95" s="43"/>
      <c r="BZ95" s="43"/>
      <c r="CD95" s="43"/>
      <c r="CF95" s="43"/>
      <c r="CJ95" s="43"/>
      <c r="CL95" s="43"/>
      <c r="CP95" s="43"/>
      <c r="CR95" s="43"/>
      <c r="CV95" s="43"/>
      <c r="CX95" s="43"/>
      <c r="DB95" s="43"/>
      <c r="DD95" s="43"/>
    </row>
    <row r="96">
      <c r="N96" s="43"/>
      <c r="AJ96" s="43"/>
      <c r="AN96" s="43"/>
      <c r="AP96" s="43"/>
      <c r="AT96" s="43"/>
      <c r="AV96" s="43"/>
      <c r="AZ96" s="43"/>
      <c r="BB96" s="43"/>
      <c r="BF96" s="43"/>
      <c r="BH96" s="43"/>
      <c r="BL96" s="43"/>
      <c r="BN96" s="43"/>
      <c r="BR96" s="43"/>
      <c r="BT96" s="43"/>
      <c r="BX96" s="43"/>
      <c r="BZ96" s="43"/>
      <c r="CD96" s="43"/>
      <c r="CF96" s="43"/>
      <c r="CJ96" s="43"/>
      <c r="CL96" s="43"/>
      <c r="CP96" s="43"/>
      <c r="CR96" s="43"/>
      <c r="CV96" s="43"/>
      <c r="CX96" s="43"/>
      <c r="DB96" s="43"/>
      <c r="DD96" s="43"/>
    </row>
    <row r="97">
      <c r="N97" s="43"/>
      <c r="AJ97" s="43"/>
      <c r="AN97" s="43"/>
      <c r="AP97" s="43"/>
      <c r="AT97" s="43"/>
      <c r="AV97" s="43"/>
      <c r="AZ97" s="43"/>
      <c r="BB97" s="43"/>
      <c r="BF97" s="43"/>
      <c r="BH97" s="43"/>
      <c r="BL97" s="43"/>
      <c r="BN97" s="43"/>
      <c r="BR97" s="43"/>
      <c r="BT97" s="43"/>
      <c r="BX97" s="43"/>
      <c r="BZ97" s="43"/>
      <c r="CD97" s="43"/>
      <c r="CF97" s="43"/>
      <c r="CJ97" s="43"/>
      <c r="CL97" s="43"/>
      <c r="CP97" s="43"/>
      <c r="CR97" s="43"/>
      <c r="CV97" s="43"/>
      <c r="CX97" s="43"/>
      <c r="DB97" s="43"/>
      <c r="DD97" s="43"/>
    </row>
    <row r="98">
      <c r="N98" s="43"/>
      <c r="AJ98" s="43"/>
      <c r="AN98" s="43"/>
      <c r="AP98" s="43"/>
      <c r="AT98" s="43"/>
      <c r="AV98" s="43"/>
      <c r="AZ98" s="43"/>
      <c r="BB98" s="43"/>
      <c r="BF98" s="43"/>
      <c r="BH98" s="43"/>
      <c r="BL98" s="43"/>
      <c r="BN98" s="43"/>
      <c r="BR98" s="43"/>
      <c r="BT98" s="43"/>
      <c r="BX98" s="43"/>
      <c r="BZ98" s="43"/>
      <c r="CD98" s="43"/>
      <c r="CF98" s="43"/>
      <c r="CJ98" s="43"/>
      <c r="CL98" s="43"/>
      <c r="CP98" s="43"/>
      <c r="CR98" s="43"/>
      <c r="CV98" s="43"/>
      <c r="CX98" s="43"/>
      <c r="DB98" s="43"/>
      <c r="DD98" s="43"/>
    </row>
    <row r="99">
      <c r="N99" s="43"/>
      <c r="AJ99" s="43"/>
      <c r="AN99" s="43"/>
      <c r="AP99" s="43"/>
      <c r="AT99" s="43"/>
      <c r="AV99" s="43"/>
      <c r="AZ99" s="43"/>
      <c r="BB99" s="43"/>
      <c r="BF99" s="43"/>
      <c r="BH99" s="43"/>
      <c r="BL99" s="43"/>
      <c r="BN99" s="43"/>
      <c r="BR99" s="43"/>
      <c r="BT99" s="43"/>
      <c r="BX99" s="43"/>
      <c r="BZ99" s="43"/>
      <c r="CD99" s="43"/>
      <c r="CF99" s="43"/>
      <c r="CJ99" s="43"/>
      <c r="CL99" s="43"/>
      <c r="CP99" s="43"/>
      <c r="CR99" s="43"/>
      <c r="CV99" s="43"/>
      <c r="CX99" s="43"/>
      <c r="DB99" s="43"/>
      <c r="DD99" s="43"/>
    </row>
    <row r="100">
      <c r="N100" s="43"/>
      <c r="AJ100" s="43"/>
      <c r="AN100" s="43"/>
      <c r="AP100" s="43"/>
      <c r="AT100" s="43"/>
      <c r="AV100" s="43"/>
      <c r="AZ100" s="43"/>
      <c r="BB100" s="43"/>
      <c r="BF100" s="43"/>
      <c r="BH100" s="43"/>
      <c r="BL100" s="43"/>
      <c r="BN100" s="43"/>
      <c r="BR100" s="43"/>
      <c r="BT100" s="43"/>
      <c r="BX100" s="43"/>
      <c r="BZ100" s="43"/>
      <c r="CD100" s="43"/>
      <c r="CF100" s="43"/>
      <c r="CJ100" s="43"/>
      <c r="CL100" s="43"/>
      <c r="CP100" s="43"/>
      <c r="CR100" s="43"/>
      <c r="CV100" s="43"/>
      <c r="CX100" s="43"/>
      <c r="DB100" s="43"/>
      <c r="DD100" s="43"/>
    </row>
    <row r="101">
      <c r="N101" s="43"/>
      <c r="AJ101" s="43"/>
      <c r="AN101" s="43"/>
      <c r="AP101" s="43"/>
      <c r="AT101" s="43"/>
      <c r="AV101" s="43"/>
      <c r="AZ101" s="43"/>
      <c r="BB101" s="43"/>
      <c r="BF101" s="43"/>
      <c r="BH101" s="43"/>
      <c r="BL101" s="43"/>
      <c r="BN101" s="43"/>
      <c r="BR101" s="43"/>
      <c r="BT101" s="43"/>
      <c r="BX101" s="43"/>
      <c r="BZ101" s="43"/>
      <c r="CD101" s="43"/>
      <c r="CF101" s="43"/>
      <c r="CJ101" s="43"/>
      <c r="CL101" s="43"/>
      <c r="CP101" s="43"/>
      <c r="CR101" s="43"/>
      <c r="CV101" s="43"/>
      <c r="CX101" s="43"/>
      <c r="DB101" s="43"/>
      <c r="DD101" s="43"/>
    </row>
    <row r="102">
      <c r="N102" s="43"/>
      <c r="AJ102" s="43"/>
      <c r="AN102" s="43"/>
      <c r="AP102" s="43"/>
      <c r="AT102" s="43"/>
      <c r="AV102" s="43"/>
      <c r="AZ102" s="43"/>
      <c r="BB102" s="43"/>
      <c r="BF102" s="43"/>
      <c r="BH102" s="43"/>
      <c r="BL102" s="43"/>
      <c r="BN102" s="43"/>
      <c r="BR102" s="43"/>
      <c r="BT102" s="43"/>
      <c r="BX102" s="43"/>
      <c r="BZ102" s="43"/>
      <c r="CD102" s="43"/>
      <c r="CF102" s="43"/>
      <c r="CJ102" s="43"/>
      <c r="CL102" s="43"/>
      <c r="CP102" s="43"/>
      <c r="CR102" s="43"/>
      <c r="CV102" s="43"/>
      <c r="CX102" s="43"/>
      <c r="DB102" s="43"/>
      <c r="DD102" s="43"/>
    </row>
    <row r="103">
      <c r="N103" s="43"/>
      <c r="AJ103" s="43"/>
      <c r="AN103" s="43"/>
      <c r="AP103" s="43"/>
      <c r="AT103" s="43"/>
      <c r="AV103" s="43"/>
      <c r="AZ103" s="43"/>
      <c r="BB103" s="43"/>
      <c r="BF103" s="43"/>
      <c r="BH103" s="43"/>
      <c r="BL103" s="43"/>
      <c r="BN103" s="43"/>
      <c r="BR103" s="43"/>
      <c r="BT103" s="43"/>
      <c r="BX103" s="43"/>
      <c r="BZ103" s="43"/>
      <c r="CD103" s="43"/>
      <c r="CF103" s="43"/>
      <c r="CJ103" s="43"/>
      <c r="CL103" s="43"/>
      <c r="CP103" s="43"/>
      <c r="CR103" s="43"/>
      <c r="CV103" s="43"/>
      <c r="CX103" s="43"/>
      <c r="DB103" s="43"/>
      <c r="DD103" s="43"/>
    </row>
    <row r="104">
      <c r="N104" s="43"/>
      <c r="AJ104" s="43"/>
      <c r="AN104" s="43"/>
      <c r="AP104" s="43"/>
      <c r="AT104" s="43"/>
      <c r="AV104" s="43"/>
      <c r="AZ104" s="43"/>
      <c r="BB104" s="43"/>
      <c r="BF104" s="43"/>
      <c r="BH104" s="43"/>
      <c r="BL104" s="43"/>
      <c r="BN104" s="43"/>
      <c r="BR104" s="43"/>
      <c r="BT104" s="43"/>
      <c r="BX104" s="43"/>
      <c r="BZ104" s="43"/>
      <c r="CD104" s="43"/>
      <c r="CF104" s="43"/>
      <c r="CJ104" s="43"/>
      <c r="CL104" s="43"/>
      <c r="CP104" s="43"/>
      <c r="CR104" s="43"/>
      <c r="CV104" s="43"/>
      <c r="CX104" s="43"/>
      <c r="DB104" s="43"/>
      <c r="DD104" s="43"/>
    </row>
    <row r="105">
      <c r="N105" s="43"/>
      <c r="AJ105" s="43"/>
      <c r="AN105" s="43"/>
      <c r="AP105" s="43"/>
      <c r="AT105" s="43"/>
      <c r="AV105" s="43"/>
      <c r="AZ105" s="43"/>
      <c r="BB105" s="43"/>
      <c r="BF105" s="43"/>
      <c r="BH105" s="43"/>
      <c r="BL105" s="43"/>
      <c r="BN105" s="43"/>
      <c r="BR105" s="43"/>
      <c r="BT105" s="43"/>
      <c r="BX105" s="43"/>
      <c r="BZ105" s="43"/>
      <c r="CD105" s="43"/>
      <c r="CF105" s="43"/>
      <c r="CJ105" s="43"/>
      <c r="CL105" s="43"/>
      <c r="CP105" s="43"/>
      <c r="CR105" s="43"/>
      <c r="CV105" s="43"/>
      <c r="CX105" s="43"/>
      <c r="DB105" s="43"/>
      <c r="DD105" s="43"/>
    </row>
    <row r="106">
      <c r="N106" s="43"/>
      <c r="AJ106" s="43"/>
      <c r="AN106" s="43"/>
      <c r="AP106" s="43"/>
      <c r="AT106" s="43"/>
      <c r="AV106" s="43"/>
      <c r="AZ106" s="43"/>
      <c r="BB106" s="43"/>
      <c r="BF106" s="43"/>
      <c r="BH106" s="43"/>
      <c r="BL106" s="43"/>
      <c r="BN106" s="43"/>
      <c r="BR106" s="43"/>
      <c r="BT106" s="43"/>
      <c r="BX106" s="43"/>
      <c r="BZ106" s="43"/>
      <c r="CD106" s="43"/>
      <c r="CF106" s="43"/>
      <c r="CJ106" s="43"/>
      <c r="CL106" s="43"/>
      <c r="CP106" s="43"/>
      <c r="CR106" s="43"/>
      <c r="CV106" s="43"/>
      <c r="CX106" s="43"/>
      <c r="DB106" s="43"/>
      <c r="DD106" s="43"/>
    </row>
    <row r="107">
      <c r="N107" s="43"/>
      <c r="AJ107" s="43"/>
      <c r="AN107" s="43"/>
      <c r="AP107" s="43"/>
      <c r="AT107" s="43"/>
      <c r="AV107" s="43"/>
      <c r="AZ107" s="43"/>
      <c r="BB107" s="43"/>
      <c r="BF107" s="43"/>
      <c r="BH107" s="43"/>
      <c r="BL107" s="43"/>
      <c r="BN107" s="43"/>
      <c r="BR107" s="43"/>
      <c r="BT107" s="43"/>
      <c r="BX107" s="43"/>
      <c r="BZ107" s="43"/>
      <c r="CD107" s="43"/>
      <c r="CF107" s="43"/>
      <c r="CJ107" s="43"/>
      <c r="CL107" s="43"/>
      <c r="CP107" s="43"/>
      <c r="CR107" s="43"/>
      <c r="CV107" s="43"/>
      <c r="CX107" s="43"/>
      <c r="DB107" s="43"/>
      <c r="DD107" s="43"/>
    </row>
    <row r="108">
      <c r="N108" s="43"/>
      <c r="AJ108" s="43"/>
      <c r="AN108" s="43"/>
      <c r="AP108" s="43"/>
      <c r="AT108" s="43"/>
      <c r="AV108" s="43"/>
      <c r="AZ108" s="43"/>
      <c r="BB108" s="43"/>
      <c r="BF108" s="43"/>
      <c r="BH108" s="43"/>
      <c r="BL108" s="43"/>
      <c r="BN108" s="43"/>
      <c r="BR108" s="43"/>
      <c r="BT108" s="43"/>
      <c r="BX108" s="43"/>
      <c r="BZ108" s="43"/>
      <c r="CD108" s="43"/>
      <c r="CF108" s="43"/>
      <c r="CJ108" s="43"/>
      <c r="CL108" s="43"/>
      <c r="CP108" s="43"/>
      <c r="CR108" s="43"/>
      <c r="CV108" s="43"/>
      <c r="CX108" s="43"/>
      <c r="DB108" s="43"/>
      <c r="DD108" s="43"/>
    </row>
    <row r="109">
      <c r="N109" s="43"/>
      <c r="AJ109" s="43"/>
      <c r="AN109" s="43"/>
      <c r="AP109" s="43"/>
      <c r="AT109" s="43"/>
      <c r="AV109" s="43"/>
      <c r="AZ109" s="43"/>
      <c r="BB109" s="43"/>
      <c r="BF109" s="43"/>
      <c r="BH109" s="43"/>
      <c r="BL109" s="43"/>
      <c r="BN109" s="43"/>
      <c r="BR109" s="43"/>
      <c r="BT109" s="43"/>
      <c r="BX109" s="43"/>
      <c r="BZ109" s="43"/>
      <c r="CD109" s="43"/>
      <c r="CF109" s="43"/>
      <c r="CJ109" s="43"/>
      <c r="CL109" s="43"/>
      <c r="CP109" s="43"/>
      <c r="CR109" s="43"/>
      <c r="CV109" s="43"/>
      <c r="CX109" s="43"/>
      <c r="DB109" s="43"/>
      <c r="DD109" s="43"/>
    </row>
    <row r="110">
      <c r="N110" s="43"/>
      <c r="AJ110" s="43"/>
      <c r="AN110" s="43"/>
      <c r="AP110" s="43"/>
      <c r="AT110" s="43"/>
      <c r="AV110" s="43"/>
      <c r="AZ110" s="43"/>
      <c r="BB110" s="43"/>
      <c r="BF110" s="43"/>
      <c r="BH110" s="43"/>
      <c r="BL110" s="43"/>
      <c r="BN110" s="43"/>
      <c r="BR110" s="43"/>
      <c r="BT110" s="43"/>
      <c r="BX110" s="43"/>
      <c r="BZ110" s="43"/>
      <c r="CD110" s="43"/>
      <c r="CF110" s="43"/>
      <c r="CJ110" s="43"/>
      <c r="CL110" s="43"/>
      <c r="CP110" s="43"/>
      <c r="CR110" s="43"/>
      <c r="CV110" s="43"/>
      <c r="CX110" s="43"/>
      <c r="DB110" s="43"/>
      <c r="DD110" s="43"/>
    </row>
    <row r="111">
      <c r="N111" s="43"/>
      <c r="AJ111" s="43"/>
      <c r="AN111" s="43"/>
      <c r="AP111" s="43"/>
      <c r="AT111" s="43"/>
      <c r="AV111" s="43"/>
      <c r="AZ111" s="43"/>
      <c r="BB111" s="43"/>
      <c r="BF111" s="43"/>
      <c r="BH111" s="43"/>
      <c r="BL111" s="43"/>
      <c r="BN111" s="43"/>
      <c r="BR111" s="43"/>
      <c r="BT111" s="43"/>
      <c r="BX111" s="43"/>
      <c r="BZ111" s="43"/>
      <c r="CD111" s="43"/>
      <c r="CF111" s="43"/>
      <c r="CJ111" s="43"/>
      <c r="CL111" s="43"/>
      <c r="CP111" s="43"/>
      <c r="CR111" s="43"/>
      <c r="CV111" s="43"/>
      <c r="CX111" s="43"/>
      <c r="DB111" s="43"/>
      <c r="DD111" s="43"/>
    </row>
    <row r="112">
      <c r="N112" s="43"/>
      <c r="AJ112" s="43"/>
      <c r="AN112" s="43"/>
      <c r="AP112" s="43"/>
      <c r="AT112" s="43"/>
      <c r="AV112" s="43"/>
      <c r="AZ112" s="43"/>
      <c r="BB112" s="43"/>
      <c r="BF112" s="43"/>
      <c r="BH112" s="43"/>
      <c r="BL112" s="43"/>
      <c r="BN112" s="43"/>
      <c r="BR112" s="43"/>
      <c r="BT112" s="43"/>
      <c r="BX112" s="43"/>
      <c r="BZ112" s="43"/>
      <c r="CD112" s="43"/>
      <c r="CF112" s="43"/>
      <c r="CJ112" s="43"/>
      <c r="CL112" s="43"/>
      <c r="CP112" s="43"/>
      <c r="CR112" s="43"/>
      <c r="CV112" s="43"/>
      <c r="CX112" s="43"/>
      <c r="DB112" s="43"/>
      <c r="DD112" s="43"/>
    </row>
    <row r="113">
      <c r="N113" s="43"/>
      <c r="AJ113" s="43"/>
      <c r="AN113" s="43"/>
      <c r="AP113" s="43"/>
      <c r="AT113" s="43"/>
      <c r="AV113" s="43"/>
      <c r="AZ113" s="43"/>
      <c r="BB113" s="43"/>
      <c r="BF113" s="43"/>
      <c r="BH113" s="43"/>
      <c r="BL113" s="43"/>
      <c r="BN113" s="43"/>
      <c r="BR113" s="43"/>
      <c r="BT113" s="43"/>
      <c r="BX113" s="43"/>
      <c r="BZ113" s="43"/>
      <c r="CD113" s="43"/>
      <c r="CF113" s="43"/>
      <c r="CJ113" s="43"/>
      <c r="CL113" s="43"/>
      <c r="CP113" s="43"/>
      <c r="CR113" s="43"/>
      <c r="CV113" s="43"/>
      <c r="CX113" s="43"/>
      <c r="DB113" s="43"/>
      <c r="DD113" s="43"/>
    </row>
    <row r="114">
      <c r="N114" s="43"/>
      <c r="AJ114" s="43"/>
      <c r="AN114" s="43"/>
      <c r="AP114" s="43"/>
      <c r="AT114" s="43"/>
      <c r="AV114" s="43"/>
      <c r="AZ114" s="43"/>
      <c r="BB114" s="43"/>
      <c r="BF114" s="43"/>
      <c r="BH114" s="43"/>
      <c r="BL114" s="43"/>
      <c r="BN114" s="43"/>
      <c r="BR114" s="43"/>
      <c r="BT114" s="43"/>
      <c r="BX114" s="43"/>
      <c r="BZ114" s="43"/>
      <c r="CD114" s="43"/>
      <c r="CF114" s="43"/>
      <c r="CJ114" s="43"/>
      <c r="CL114" s="43"/>
      <c r="CP114" s="43"/>
      <c r="CR114" s="43"/>
      <c r="CV114" s="43"/>
      <c r="CX114" s="43"/>
      <c r="DB114" s="43"/>
      <c r="DD114" s="43"/>
    </row>
    <row r="115">
      <c r="N115" s="43"/>
      <c r="AJ115" s="43"/>
      <c r="AN115" s="43"/>
      <c r="AP115" s="43"/>
      <c r="AT115" s="43"/>
      <c r="AV115" s="43"/>
      <c r="AZ115" s="43"/>
      <c r="BB115" s="43"/>
      <c r="BF115" s="43"/>
      <c r="BH115" s="43"/>
      <c r="BL115" s="43"/>
      <c r="BN115" s="43"/>
      <c r="BR115" s="43"/>
      <c r="BT115" s="43"/>
      <c r="BX115" s="43"/>
      <c r="BZ115" s="43"/>
      <c r="CD115" s="43"/>
      <c r="CF115" s="43"/>
      <c r="CJ115" s="43"/>
      <c r="CL115" s="43"/>
      <c r="CP115" s="43"/>
      <c r="CR115" s="43"/>
      <c r="CV115" s="43"/>
      <c r="CX115" s="43"/>
      <c r="DB115" s="43"/>
      <c r="DD115" s="43"/>
    </row>
    <row r="116">
      <c r="N116" s="43"/>
      <c r="AJ116" s="43"/>
      <c r="AN116" s="43"/>
      <c r="AP116" s="43"/>
      <c r="AT116" s="43"/>
      <c r="AV116" s="43"/>
      <c r="AZ116" s="43"/>
      <c r="BB116" s="43"/>
      <c r="BF116" s="43"/>
      <c r="BH116" s="43"/>
      <c r="BL116" s="43"/>
      <c r="BN116" s="43"/>
      <c r="BR116" s="43"/>
      <c r="BT116" s="43"/>
      <c r="BX116" s="43"/>
      <c r="BZ116" s="43"/>
      <c r="CD116" s="43"/>
      <c r="CF116" s="43"/>
      <c r="CJ116" s="43"/>
      <c r="CL116" s="43"/>
      <c r="CP116" s="43"/>
      <c r="CR116" s="43"/>
      <c r="CV116" s="43"/>
      <c r="CX116" s="43"/>
      <c r="DB116" s="43"/>
      <c r="DD116" s="43"/>
    </row>
    <row r="117">
      <c r="N117" s="43"/>
      <c r="AJ117" s="43"/>
      <c r="AN117" s="43"/>
      <c r="AP117" s="43"/>
      <c r="AT117" s="43"/>
      <c r="AV117" s="43"/>
      <c r="AZ117" s="43"/>
      <c r="BB117" s="43"/>
      <c r="BF117" s="43"/>
      <c r="BH117" s="43"/>
      <c r="BL117" s="43"/>
      <c r="BN117" s="43"/>
      <c r="BR117" s="43"/>
      <c r="BT117" s="43"/>
      <c r="BX117" s="43"/>
      <c r="BZ117" s="43"/>
      <c r="CD117" s="43"/>
      <c r="CF117" s="43"/>
      <c r="CJ117" s="43"/>
      <c r="CL117" s="43"/>
      <c r="CP117" s="43"/>
      <c r="CR117" s="43"/>
      <c r="CV117" s="43"/>
      <c r="CX117" s="43"/>
      <c r="DB117" s="43"/>
      <c r="DD117" s="43"/>
    </row>
    <row r="118">
      <c r="N118" s="43"/>
      <c r="AJ118" s="43"/>
      <c r="AN118" s="43"/>
      <c r="AP118" s="43"/>
      <c r="AT118" s="43"/>
      <c r="AV118" s="43"/>
      <c r="AZ118" s="43"/>
      <c r="BB118" s="43"/>
      <c r="BF118" s="43"/>
      <c r="BH118" s="43"/>
      <c r="BL118" s="43"/>
      <c r="BN118" s="43"/>
      <c r="BR118" s="43"/>
      <c r="BT118" s="43"/>
      <c r="BX118" s="43"/>
      <c r="BZ118" s="43"/>
      <c r="CD118" s="43"/>
      <c r="CF118" s="43"/>
      <c r="CJ118" s="43"/>
      <c r="CL118" s="43"/>
      <c r="CP118" s="43"/>
      <c r="CR118" s="43"/>
      <c r="CV118" s="43"/>
      <c r="CX118" s="43"/>
      <c r="DB118" s="43"/>
      <c r="DD118" s="43"/>
    </row>
    <row r="119">
      <c r="N119" s="43"/>
      <c r="AJ119" s="43"/>
      <c r="AN119" s="43"/>
      <c r="AP119" s="43"/>
      <c r="AT119" s="43"/>
      <c r="AV119" s="43"/>
      <c r="AZ119" s="43"/>
      <c r="BB119" s="43"/>
      <c r="BF119" s="43"/>
      <c r="BH119" s="43"/>
      <c r="BL119" s="43"/>
      <c r="BN119" s="43"/>
      <c r="BR119" s="43"/>
      <c r="BT119" s="43"/>
      <c r="BX119" s="43"/>
      <c r="BZ119" s="43"/>
      <c r="CD119" s="43"/>
      <c r="CF119" s="43"/>
      <c r="CJ119" s="43"/>
      <c r="CL119" s="43"/>
      <c r="CP119" s="43"/>
      <c r="CR119" s="43"/>
      <c r="CV119" s="43"/>
      <c r="CX119" s="43"/>
      <c r="DB119" s="43"/>
      <c r="DD119" s="43"/>
    </row>
    <row r="120">
      <c r="N120" s="43"/>
      <c r="AJ120" s="43"/>
      <c r="AN120" s="43"/>
      <c r="AP120" s="43"/>
      <c r="AT120" s="43"/>
      <c r="AV120" s="43"/>
      <c r="AZ120" s="43"/>
      <c r="BB120" s="43"/>
      <c r="BF120" s="43"/>
      <c r="BH120" s="43"/>
      <c r="BL120" s="43"/>
      <c r="BN120" s="43"/>
      <c r="BR120" s="43"/>
      <c r="BT120" s="43"/>
      <c r="BX120" s="43"/>
      <c r="BZ120" s="43"/>
      <c r="CD120" s="43"/>
      <c r="CF120" s="43"/>
      <c r="CJ120" s="43"/>
      <c r="CL120" s="43"/>
      <c r="CP120" s="43"/>
      <c r="CR120" s="43"/>
      <c r="CV120" s="43"/>
      <c r="CX120" s="43"/>
      <c r="DB120" s="43"/>
      <c r="DD120" s="43"/>
    </row>
    <row r="121">
      <c r="N121" s="43"/>
      <c r="AJ121" s="43"/>
      <c r="AN121" s="43"/>
      <c r="AP121" s="43"/>
      <c r="AT121" s="43"/>
      <c r="AV121" s="43"/>
      <c r="AZ121" s="43"/>
      <c r="BB121" s="43"/>
      <c r="BF121" s="43"/>
      <c r="BH121" s="43"/>
      <c r="BL121" s="43"/>
      <c r="BN121" s="43"/>
      <c r="BR121" s="43"/>
      <c r="BT121" s="43"/>
      <c r="BX121" s="43"/>
      <c r="BZ121" s="43"/>
      <c r="CD121" s="43"/>
      <c r="CF121" s="43"/>
      <c r="CJ121" s="43"/>
      <c r="CL121" s="43"/>
      <c r="CP121" s="43"/>
      <c r="CR121" s="43"/>
      <c r="CV121" s="43"/>
      <c r="CX121" s="43"/>
      <c r="DB121" s="43"/>
      <c r="DD121" s="43"/>
    </row>
    <row r="122">
      <c r="N122" s="43"/>
      <c r="AJ122" s="43"/>
      <c r="AN122" s="43"/>
      <c r="AP122" s="43"/>
      <c r="AT122" s="43"/>
      <c r="AV122" s="43"/>
      <c r="AZ122" s="43"/>
      <c r="BB122" s="43"/>
      <c r="BF122" s="43"/>
      <c r="BH122" s="43"/>
      <c r="BL122" s="43"/>
      <c r="BN122" s="43"/>
      <c r="BR122" s="43"/>
      <c r="BT122" s="43"/>
      <c r="BX122" s="43"/>
      <c r="BZ122" s="43"/>
      <c r="CD122" s="43"/>
      <c r="CF122" s="43"/>
      <c r="CJ122" s="43"/>
      <c r="CL122" s="43"/>
      <c r="CP122" s="43"/>
      <c r="CR122" s="43"/>
      <c r="CV122" s="43"/>
      <c r="CX122" s="43"/>
      <c r="DB122" s="43"/>
      <c r="DD122" s="43"/>
    </row>
    <row r="123">
      <c r="N123" s="43"/>
      <c r="AJ123" s="43"/>
      <c r="AN123" s="43"/>
      <c r="AP123" s="43"/>
      <c r="AT123" s="43"/>
      <c r="AV123" s="43"/>
      <c r="AZ123" s="43"/>
      <c r="BB123" s="43"/>
      <c r="BF123" s="43"/>
      <c r="BH123" s="43"/>
      <c r="BL123" s="43"/>
      <c r="BN123" s="43"/>
      <c r="BR123" s="43"/>
      <c r="BT123" s="43"/>
      <c r="BX123" s="43"/>
      <c r="BZ123" s="43"/>
      <c r="CD123" s="43"/>
      <c r="CF123" s="43"/>
      <c r="CJ123" s="43"/>
      <c r="CL123" s="43"/>
      <c r="CP123" s="43"/>
      <c r="CR123" s="43"/>
      <c r="CV123" s="43"/>
      <c r="CX123" s="43"/>
      <c r="DB123" s="43"/>
      <c r="DD123" s="43"/>
    </row>
    <row r="124">
      <c r="N124" s="43"/>
      <c r="AJ124" s="43"/>
      <c r="AN124" s="43"/>
      <c r="AP124" s="43"/>
      <c r="AT124" s="43"/>
      <c r="AV124" s="43"/>
      <c r="AZ124" s="43"/>
      <c r="BB124" s="43"/>
      <c r="BF124" s="43"/>
      <c r="BH124" s="43"/>
      <c r="BL124" s="43"/>
      <c r="BN124" s="43"/>
      <c r="BR124" s="43"/>
      <c r="BT124" s="43"/>
      <c r="BX124" s="43"/>
      <c r="BZ124" s="43"/>
      <c r="CD124" s="43"/>
      <c r="CF124" s="43"/>
      <c r="CJ124" s="43"/>
      <c r="CL124" s="43"/>
      <c r="CP124" s="43"/>
      <c r="CR124" s="43"/>
      <c r="CV124" s="43"/>
      <c r="CX124" s="43"/>
      <c r="DB124" s="43"/>
      <c r="DD124" s="43"/>
    </row>
    <row r="125">
      <c r="N125" s="43"/>
      <c r="AJ125" s="43"/>
      <c r="AN125" s="43"/>
      <c r="AP125" s="43"/>
      <c r="AT125" s="43"/>
      <c r="AV125" s="43"/>
      <c r="AZ125" s="43"/>
      <c r="BB125" s="43"/>
      <c r="BF125" s="43"/>
      <c r="BH125" s="43"/>
      <c r="BL125" s="43"/>
      <c r="BN125" s="43"/>
      <c r="BR125" s="43"/>
      <c r="BT125" s="43"/>
      <c r="BX125" s="43"/>
      <c r="BZ125" s="43"/>
      <c r="CD125" s="43"/>
      <c r="CF125" s="43"/>
      <c r="CJ125" s="43"/>
      <c r="CL125" s="43"/>
      <c r="CP125" s="43"/>
      <c r="CR125" s="43"/>
      <c r="CV125" s="43"/>
      <c r="CX125" s="43"/>
      <c r="DB125" s="43"/>
      <c r="DD125" s="43"/>
    </row>
    <row r="126">
      <c r="N126" s="43"/>
      <c r="AJ126" s="43"/>
      <c r="AN126" s="43"/>
      <c r="AP126" s="43"/>
      <c r="AT126" s="43"/>
      <c r="AV126" s="43"/>
      <c r="AZ126" s="43"/>
      <c r="BB126" s="43"/>
      <c r="BF126" s="43"/>
      <c r="BH126" s="43"/>
      <c r="BL126" s="43"/>
      <c r="BN126" s="43"/>
      <c r="BR126" s="43"/>
      <c r="BT126" s="43"/>
      <c r="BX126" s="43"/>
      <c r="BZ126" s="43"/>
      <c r="CD126" s="43"/>
      <c r="CF126" s="43"/>
      <c r="CJ126" s="43"/>
      <c r="CL126" s="43"/>
      <c r="CP126" s="43"/>
      <c r="CR126" s="43"/>
      <c r="CV126" s="43"/>
      <c r="CX126" s="43"/>
      <c r="DB126" s="43"/>
      <c r="DD126" s="43"/>
    </row>
    <row r="127">
      <c r="N127" s="43"/>
      <c r="AJ127" s="43"/>
      <c r="AN127" s="43"/>
      <c r="AP127" s="43"/>
      <c r="AT127" s="43"/>
      <c r="AV127" s="43"/>
      <c r="AZ127" s="43"/>
      <c r="BB127" s="43"/>
      <c r="BF127" s="43"/>
      <c r="BH127" s="43"/>
      <c r="BL127" s="43"/>
      <c r="BN127" s="43"/>
      <c r="BR127" s="43"/>
      <c r="BT127" s="43"/>
      <c r="BX127" s="43"/>
      <c r="BZ127" s="43"/>
      <c r="CD127" s="43"/>
      <c r="CF127" s="43"/>
      <c r="CJ127" s="43"/>
      <c r="CL127" s="43"/>
      <c r="CP127" s="43"/>
      <c r="CR127" s="43"/>
      <c r="CV127" s="43"/>
      <c r="CX127" s="43"/>
      <c r="DB127" s="43"/>
      <c r="DD127" s="43"/>
    </row>
    <row r="128">
      <c r="N128" s="43"/>
      <c r="AJ128" s="43"/>
      <c r="AN128" s="43"/>
      <c r="AP128" s="43"/>
      <c r="AT128" s="43"/>
      <c r="AV128" s="43"/>
      <c r="AZ128" s="43"/>
      <c r="BB128" s="43"/>
      <c r="BF128" s="43"/>
      <c r="BH128" s="43"/>
      <c r="BL128" s="43"/>
      <c r="BN128" s="43"/>
      <c r="BR128" s="43"/>
      <c r="BT128" s="43"/>
      <c r="BX128" s="43"/>
      <c r="BZ128" s="43"/>
      <c r="CD128" s="43"/>
      <c r="CF128" s="43"/>
      <c r="CJ128" s="43"/>
      <c r="CL128" s="43"/>
      <c r="CP128" s="43"/>
      <c r="CR128" s="43"/>
      <c r="CV128" s="43"/>
      <c r="CX128" s="43"/>
      <c r="DB128" s="43"/>
      <c r="DD128" s="43"/>
    </row>
    <row r="129">
      <c r="N129" s="43"/>
      <c r="AJ129" s="43"/>
      <c r="AN129" s="43"/>
      <c r="AP129" s="43"/>
      <c r="AT129" s="43"/>
      <c r="AV129" s="43"/>
      <c r="AZ129" s="43"/>
      <c r="BB129" s="43"/>
      <c r="BF129" s="43"/>
      <c r="BH129" s="43"/>
      <c r="BL129" s="43"/>
      <c r="BN129" s="43"/>
      <c r="BR129" s="43"/>
      <c r="BT129" s="43"/>
      <c r="BX129" s="43"/>
      <c r="BZ129" s="43"/>
      <c r="CD129" s="43"/>
      <c r="CF129" s="43"/>
      <c r="CJ129" s="43"/>
      <c r="CL129" s="43"/>
      <c r="CP129" s="43"/>
      <c r="CR129" s="43"/>
      <c r="CV129" s="43"/>
      <c r="CX129" s="43"/>
      <c r="DB129" s="43"/>
      <c r="DD129" s="43"/>
    </row>
    <row r="130">
      <c r="N130" s="43"/>
      <c r="AJ130" s="43"/>
      <c r="AN130" s="43"/>
      <c r="AP130" s="43"/>
      <c r="AT130" s="43"/>
      <c r="AV130" s="43"/>
      <c r="AZ130" s="43"/>
      <c r="BB130" s="43"/>
      <c r="BF130" s="43"/>
      <c r="BH130" s="43"/>
      <c r="BL130" s="43"/>
      <c r="BN130" s="43"/>
      <c r="BR130" s="43"/>
      <c r="BT130" s="43"/>
      <c r="BX130" s="43"/>
      <c r="BZ130" s="43"/>
      <c r="CD130" s="43"/>
      <c r="CF130" s="43"/>
      <c r="CJ130" s="43"/>
      <c r="CL130" s="43"/>
      <c r="CP130" s="43"/>
      <c r="CR130" s="43"/>
      <c r="CV130" s="43"/>
      <c r="CX130" s="43"/>
      <c r="DB130" s="43"/>
      <c r="DD130" s="43"/>
    </row>
    <row r="131">
      <c r="N131" s="43"/>
      <c r="AJ131" s="43"/>
      <c r="AN131" s="43"/>
      <c r="AP131" s="43"/>
      <c r="AT131" s="43"/>
      <c r="AV131" s="43"/>
      <c r="AZ131" s="43"/>
      <c r="BB131" s="43"/>
      <c r="BF131" s="43"/>
      <c r="BH131" s="43"/>
      <c r="BL131" s="43"/>
      <c r="BN131" s="43"/>
      <c r="BR131" s="43"/>
      <c r="BT131" s="43"/>
      <c r="BX131" s="43"/>
      <c r="BZ131" s="43"/>
      <c r="CD131" s="43"/>
      <c r="CF131" s="43"/>
      <c r="CJ131" s="43"/>
      <c r="CL131" s="43"/>
      <c r="CP131" s="43"/>
      <c r="CR131" s="43"/>
      <c r="CV131" s="43"/>
      <c r="CX131" s="43"/>
      <c r="DB131" s="43"/>
      <c r="DD131" s="43"/>
    </row>
    <row r="132">
      <c r="N132" s="43"/>
      <c r="AJ132" s="43"/>
      <c r="AN132" s="43"/>
      <c r="AP132" s="43"/>
      <c r="AT132" s="43"/>
      <c r="AV132" s="43"/>
      <c r="AZ132" s="43"/>
      <c r="BB132" s="43"/>
      <c r="BF132" s="43"/>
      <c r="BH132" s="43"/>
      <c r="BL132" s="43"/>
      <c r="BN132" s="43"/>
      <c r="BR132" s="43"/>
      <c r="BT132" s="43"/>
      <c r="BX132" s="43"/>
      <c r="BZ132" s="43"/>
      <c r="CD132" s="43"/>
      <c r="CF132" s="43"/>
      <c r="CJ132" s="43"/>
      <c r="CL132" s="43"/>
      <c r="CP132" s="43"/>
      <c r="CR132" s="43"/>
      <c r="CV132" s="43"/>
      <c r="CX132" s="43"/>
      <c r="DB132" s="43"/>
      <c r="DD132" s="43"/>
    </row>
    <row r="133">
      <c r="N133" s="43"/>
      <c r="AJ133" s="43"/>
      <c r="AN133" s="43"/>
      <c r="AP133" s="43"/>
      <c r="AT133" s="43"/>
      <c r="AV133" s="43"/>
      <c r="AZ133" s="43"/>
      <c r="BB133" s="43"/>
      <c r="BF133" s="43"/>
      <c r="BH133" s="43"/>
      <c r="BL133" s="43"/>
      <c r="BN133" s="43"/>
      <c r="BR133" s="43"/>
      <c r="BT133" s="43"/>
      <c r="BX133" s="43"/>
      <c r="BZ133" s="43"/>
      <c r="CD133" s="43"/>
      <c r="CF133" s="43"/>
      <c r="CJ133" s="43"/>
      <c r="CL133" s="43"/>
      <c r="CP133" s="43"/>
      <c r="CR133" s="43"/>
      <c r="CV133" s="43"/>
      <c r="CX133" s="43"/>
      <c r="DB133" s="43"/>
      <c r="DD133" s="43"/>
    </row>
    <row r="134">
      <c r="N134" s="43"/>
      <c r="AJ134" s="43"/>
      <c r="AN134" s="43"/>
      <c r="AP134" s="43"/>
      <c r="AT134" s="43"/>
      <c r="AV134" s="43"/>
      <c r="AZ134" s="43"/>
      <c r="BB134" s="43"/>
      <c r="BF134" s="43"/>
      <c r="BH134" s="43"/>
      <c r="BL134" s="43"/>
      <c r="BN134" s="43"/>
      <c r="BR134" s="43"/>
      <c r="BT134" s="43"/>
      <c r="BX134" s="43"/>
      <c r="BZ134" s="43"/>
      <c r="CD134" s="43"/>
      <c r="CF134" s="43"/>
      <c r="CJ134" s="43"/>
      <c r="CL134" s="43"/>
      <c r="CP134" s="43"/>
      <c r="CR134" s="43"/>
      <c r="CV134" s="43"/>
      <c r="CX134" s="43"/>
      <c r="DB134" s="43"/>
      <c r="DD134" s="43"/>
    </row>
    <row r="135">
      <c r="N135" s="43"/>
      <c r="AJ135" s="43"/>
      <c r="AN135" s="43"/>
      <c r="AP135" s="43"/>
      <c r="AT135" s="43"/>
      <c r="AV135" s="43"/>
      <c r="AZ135" s="43"/>
      <c r="BB135" s="43"/>
      <c r="BF135" s="43"/>
      <c r="BH135" s="43"/>
      <c r="BL135" s="43"/>
      <c r="BN135" s="43"/>
      <c r="BR135" s="43"/>
      <c r="BT135" s="43"/>
      <c r="BX135" s="43"/>
      <c r="BZ135" s="43"/>
      <c r="CD135" s="43"/>
      <c r="CF135" s="43"/>
      <c r="CJ135" s="43"/>
      <c r="CL135" s="43"/>
      <c r="CP135" s="43"/>
      <c r="CR135" s="43"/>
      <c r="CV135" s="43"/>
      <c r="CX135" s="43"/>
      <c r="DB135" s="43"/>
      <c r="DD135" s="43"/>
    </row>
    <row r="136">
      <c r="N136" s="43"/>
      <c r="AJ136" s="43"/>
      <c r="AN136" s="43"/>
      <c r="AP136" s="43"/>
      <c r="AT136" s="43"/>
      <c r="AV136" s="43"/>
      <c r="AZ136" s="43"/>
      <c r="BB136" s="43"/>
      <c r="BF136" s="43"/>
      <c r="BH136" s="43"/>
      <c r="BL136" s="43"/>
      <c r="BN136" s="43"/>
      <c r="BR136" s="43"/>
      <c r="BT136" s="43"/>
      <c r="BX136" s="43"/>
      <c r="BZ136" s="43"/>
      <c r="CD136" s="43"/>
      <c r="CF136" s="43"/>
      <c r="CJ136" s="43"/>
      <c r="CL136" s="43"/>
      <c r="CP136" s="43"/>
      <c r="CR136" s="43"/>
      <c r="CV136" s="43"/>
      <c r="CX136" s="43"/>
      <c r="DB136" s="43"/>
      <c r="DD136" s="43"/>
    </row>
    <row r="137">
      <c r="N137" s="43"/>
      <c r="AJ137" s="43"/>
      <c r="AN137" s="43"/>
      <c r="AP137" s="43"/>
      <c r="AT137" s="43"/>
      <c r="AV137" s="43"/>
      <c r="AZ137" s="43"/>
      <c r="BB137" s="43"/>
      <c r="BF137" s="43"/>
      <c r="BH137" s="43"/>
      <c r="BL137" s="43"/>
      <c r="BN137" s="43"/>
      <c r="BR137" s="43"/>
      <c r="BT137" s="43"/>
      <c r="BX137" s="43"/>
      <c r="BZ137" s="43"/>
      <c r="CD137" s="43"/>
      <c r="CF137" s="43"/>
      <c r="CJ137" s="43"/>
      <c r="CL137" s="43"/>
      <c r="CP137" s="43"/>
      <c r="CR137" s="43"/>
      <c r="CV137" s="43"/>
      <c r="CX137" s="43"/>
      <c r="DB137" s="43"/>
      <c r="DD137" s="43"/>
    </row>
    <row r="138">
      <c r="N138" s="43"/>
      <c r="AJ138" s="43"/>
      <c r="AN138" s="43"/>
      <c r="AP138" s="43"/>
      <c r="AT138" s="43"/>
      <c r="AV138" s="43"/>
      <c r="AZ138" s="43"/>
      <c r="BB138" s="43"/>
      <c r="BF138" s="43"/>
      <c r="BH138" s="43"/>
      <c r="BL138" s="43"/>
      <c r="BN138" s="43"/>
      <c r="BR138" s="43"/>
      <c r="BT138" s="43"/>
      <c r="BX138" s="43"/>
      <c r="BZ138" s="43"/>
      <c r="CD138" s="43"/>
      <c r="CF138" s="43"/>
      <c r="CJ138" s="43"/>
      <c r="CL138" s="43"/>
      <c r="CP138" s="43"/>
      <c r="CR138" s="43"/>
      <c r="CV138" s="43"/>
      <c r="CX138" s="43"/>
      <c r="DB138" s="43"/>
      <c r="DD138" s="43"/>
    </row>
    <row r="139">
      <c r="N139" s="43"/>
      <c r="AJ139" s="43"/>
      <c r="AN139" s="43"/>
      <c r="AP139" s="43"/>
      <c r="AT139" s="43"/>
      <c r="AV139" s="43"/>
      <c r="AZ139" s="43"/>
      <c r="BB139" s="43"/>
      <c r="BF139" s="43"/>
      <c r="BH139" s="43"/>
      <c r="BL139" s="43"/>
      <c r="BN139" s="43"/>
      <c r="BR139" s="43"/>
      <c r="BT139" s="43"/>
      <c r="BX139" s="43"/>
      <c r="BZ139" s="43"/>
      <c r="CD139" s="43"/>
      <c r="CF139" s="43"/>
      <c r="CJ139" s="43"/>
      <c r="CL139" s="43"/>
      <c r="CP139" s="43"/>
      <c r="CR139" s="43"/>
      <c r="CV139" s="43"/>
      <c r="CX139" s="43"/>
      <c r="DB139" s="43"/>
      <c r="DD139" s="43"/>
    </row>
    <row r="140">
      <c r="N140" s="43"/>
      <c r="AJ140" s="43"/>
      <c r="AN140" s="43"/>
      <c r="AP140" s="43"/>
      <c r="AT140" s="43"/>
      <c r="AV140" s="43"/>
      <c r="AZ140" s="43"/>
      <c r="BB140" s="43"/>
      <c r="BF140" s="43"/>
      <c r="BH140" s="43"/>
      <c r="BL140" s="43"/>
      <c r="BN140" s="43"/>
      <c r="BR140" s="43"/>
      <c r="BT140" s="43"/>
      <c r="BX140" s="43"/>
      <c r="BZ140" s="43"/>
      <c r="CD140" s="43"/>
      <c r="CF140" s="43"/>
      <c r="CJ140" s="43"/>
      <c r="CL140" s="43"/>
      <c r="CP140" s="43"/>
      <c r="CR140" s="43"/>
      <c r="CV140" s="43"/>
      <c r="CX140" s="43"/>
      <c r="DB140" s="43"/>
      <c r="DD140" s="43"/>
    </row>
    <row r="141">
      <c r="N141" s="43"/>
      <c r="AJ141" s="43"/>
      <c r="AN141" s="43"/>
      <c r="AP141" s="43"/>
      <c r="AT141" s="43"/>
      <c r="AV141" s="43"/>
      <c r="AZ141" s="43"/>
      <c r="BB141" s="43"/>
      <c r="BF141" s="43"/>
      <c r="BH141" s="43"/>
      <c r="BL141" s="43"/>
      <c r="BN141" s="43"/>
      <c r="BR141" s="43"/>
      <c r="BT141" s="43"/>
      <c r="BX141" s="43"/>
      <c r="BZ141" s="43"/>
      <c r="CD141" s="43"/>
      <c r="CF141" s="43"/>
      <c r="CJ141" s="43"/>
      <c r="CL141" s="43"/>
      <c r="CP141" s="43"/>
      <c r="CR141" s="43"/>
      <c r="CV141" s="43"/>
      <c r="CX141" s="43"/>
      <c r="DB141" s="43"/>
      <c r="DD141" s="43"/>
    </row>
    <row r="142">
      <c r="N142" s="43"/>
      <c r="AJ142" s="43"/>
      <c r="AN142" s="43"/>
      <c r="AP142" s="43"/>
      <c r="AT142" s="43"/>
      <c r="AV142" s="43"/>
      <c r="AZ142" s="43"/>
      <c r="BB142" s="43"/>
      <c r="BF142" s="43"/>
      <c r="BH142" s="43"/>
      <c r="BL142" s="43"/>
      <c r="BN142" s="43"/>
      <c r="BR142" s="43"/>
      <c r="BT142" s="43"/>
      <c r="BX142" s="43"/>
      <c r="BZ142" s="43"/>
      <c r="CD142" s="43"/>
      <c r="CF142" s="43"/>
      <c r="CJ142" s="43"/>
      <c r="CL142" s="43"/>
      <c r="CP142" s="43"/>
      <c r="CR142" s="43"/>
      <c r="CV142" s="43"/>
      <c r="CX142" s="43"/>
      <c r="DB142" s="43"/>
      <c r="DD142" s="43"/>
    </row>
    <row r="143">
      <c r="N143" s="43"/>
      <c r="AJ143" s="43"/>
      <c r="AN143" s="43"/>
      <c r="AP143" s="43"/>
      <c r="AT143" s="43"/>
      <c r="AV143" s="43"/>
      <c r="AZ143" s="43"/>
      <c r="BB143" s="43"/>
      <c r="BF143" s="43"/>
      <c r="BH143" s="43"/>
      <c r="BL143" s="43"/>
      <c r="BN143" s="43"/>
      <c r="BR143" s="43"/>
      <c r="BT143" s="43"/>
      <c r="BX143" s="43"/>
      <c r="BZ143" s="43"/>
      <c r="CD143" s="43"/>
      <c r="CF143" s="43"/>
      <c r="CJ143" s="43"/>
      <c r="CL143" s="43"/>
      <c r="CP143" s="43"/>
      <c r="CR143" s="43"/>
      <c r="CV143" s="43"/>
      <c r="CX143" s="43"/>
      <c r="DB143" s="43"/>
      <c r="DD143" s="43"/>
    </row>
    <row r="144">
      <c r="N144" s="43"/>
      <c r="AJ144" s="43"/>
      <c r="AN144" s="43"/>
      <c r="AP144" s="43"/>
      <c r="AT144" s="43"/>
      <c r="AV144" s="43"/>
      <c r="AZ144" s="43"/>
      <c r="BB144" s="43"/>
      <c r="BF144" s="43"/>
      <c r="BH144" s="43"/>
      <c r="BL144" s="43"/>
      <c r="BN144" s="43"/>
      <c r="BR144" s="43"/>
      <c r="BT144" s="43"/>
      <c r="BX144" s="43"/>
      <c r="BZ144" s="43"/>
      <c r="CD144" s="43"/>
      <c r="CF144" s="43"/>
      <c r="CJ144" s="43"/>
      <c r="CL144" s="43"/>
      <c r="CP144" s="43"/>
      <c r="CR144" s="43"/>
      <c r="CV144" s="43"/>
      <c r="CX144" s="43"/>
      <c r="DB144" s="43"/>
      <c r="DD144" s="43"/>
    </row>
    <row r="145">
      <c r="N145" s="43"/>
      <c r="AJ145" s="43"/>
      <c r="AN145" s="43"/>
      <c r="AP145" s="43"/>
      <c r="AT145" s="43"/>
      <c r="AV145" s="43"/>
      <c r="AZ145" s="43"/>
      <c r="BB145" s="43"/>
      <c r="BF145" s="43"/>
      <c r="BH145" s="43"/>
      <c r="BL145" s="43"/>
      <c r="BN145" s="43"/>
      <c r="BR145" s="43"/>
      <c r="BT145" s="43"/>
      <c r="BX145" s="43"/>
      <c r="BZ145" s="43"/>
      <c r="CD145" s="43"/>
      <c r="CF145" s="43"/>
      <c r="CJ145" s="43"/>
      <c r="CL145" s="43"/>
      <c r="CP145" s="43"/>
      <c r="CR145" s="43"/>
      <c r="CV145" s="43"/>
      <c r="CX145" s="43"/>
      <c r="DB145" s="43"/>
      <c r="DD145" s="43"/>
    </row>
    <row r="146">
      <c r="N146" s="43"/>
      <c r="AJ146" s="43"/>
      <c r="AN146" s="43"/>
      <c r="AP146" s="43"/>
      <c r="AT146" s="43"/>
      <c r="AV146" s="43"/>
      <c r="AZ146" s="43"/>
      <c r="BB146" s="43"/>
      <c r="BF146" s="43"/>
      <c r="BH146" s="43"/>
      <c r="BL146" s="43"/>
      <c r="BN146" s="43"/>
      <c r="BR146" s="43"/>
      <c r="BT146" s="43"/>
      <c r="BX146" s="43"/>
      <c r="BZ146" s="43"/>
      <c r="CD146" s="43"/>
      <c r="CF146" s="43"/>
      <c r="CJ146" s="43"/>
      <c r="CL146" s="43"/>
      <c r="CP146" s="43"/>
      <c r="CR146" s="43"/>
      <c r="CV146" s="43"/>
      <c r="CX146" s="43"/>
      <c r="DB146" s="43"/>
      <c r="DD146" s="43"/>
    </row>
    <row r="147">
      <c r="N147" s="43"/>
      <c r="AJ147" s="43"/>
      <c r="AN147" s="43"/>
      <c r="AP147" s="43"/>
      <c r="AT147" s="43"/>
      <c r="AV147" s="43"/>
      <c r="AZ147" s="43"/>
      <c r="BB147" s="43"/>
      <c r="BF147" s="43"/>
      <c r="BH147" s="43"/>
      <c r="BL147" s="43"/>
      <c r="BN147" s="43"/>
      <c r="BR147" s="43"/>
      <c r="BT147" s="43"/>
      <c r="BX147" s="43"/>
      <c r="BZ147" s="43"/>
      <c r="CD147" s="43"/>
      <c r="CF147" s="43"/>
      <c r="CJ147" s="43"/>
      <c r="CL147" s="43"/>
      <c r="CP147" s="43"/>
      <c r="CR147" s="43"/>
      <c r="CV147" s="43"/>
      <c r="CX147" s="43"/>
      <c r="DB147" s="43"/>
      <c r="DD147" s="43"/>
    </row>
    <row r="148">
      <c r="N148" s="43"/>
      <c r="AJ148" s="43"/>
      <c r="AN148" s="43"/>
      <c r="AP148" s="43"/>
      <c r="AT148" s="43"/>
      <c r="AV148" s="43"/>
      <c r="AZ148" s="43"/>
      <c r="BB148" s="43"/>
      <c r="BF148" s="43"/>
      <c r="BH148" s="43"/>
      <c r="BL148" s="43"/>
      <c r="BN148" s="43"/>
      <c r="BR148" s="43"/>
      <c r="BT148" s="43"/>
      <c r="BX148" s="43"/>
      <c r="BZ148" s="43"/>
      <c r="CD148" s="43"/>
      <c r="CF148" s="43"/>
      <c r="CJ148" s="43"/>
      <c r="CL148" s="43"/>
      <c r="CP148" s="43"/>
      <c r="CR148" s="43"/>
      <c r="CV148" s="43"/>
      <c r="CX148" s="43"/>
      <c r="DB148" s="43"/>
      <c r="DD148" s="43"/>
    </row>
    <row r="149">
      <c r="N149" s="43"/>
      <c r="AJ149" s="43"/>
      <c r="AN149" s="43"/>
      <c r="AP149" s="43"/>
      <c r="AT149" s="43"/>
      <c r="AV149" s="43"/>
      <c r="AZ149" s="43"/>
      <c r="BB149" s="43"/>
      <c r="BF149" s="43"/>
      <c r="BH149" s="43"/>
      <c r="BL149" s="43"/>
      <c r="BN149" s="43"/>
      <c r="BR149" s="43"/>
      <c r="BT149" s="43"/>
      <c r="BX149" s="43"/>
      <c r="BZ149" s="43"/>
      <c r="CD149" s="43"/>
      <c r="CF149" s="43"/>
      <c r="CJ149" s="43"/>
      <c r="CL149" s="43"/>
      <c r="CP149" s="43"/>
      <c r="CR149" s="43"/>
      <c r="CV149" s="43"/>
      <c r="CX149" s="43"/>
      <c r="DB149" s="43"/>
      <c r="DD149" s="43"/>
    </row>
    <row r="150">
      <c r="N150" s="43"/>
      <c r="AJ150" s="43"/>
      <c r="AN150" s="43"/>
      <c r="AP150" s="43"/>
      <c r="AT150" s="43"/>
      <c r="AV150" s="43"/>
      <c r="AZ150" s="43"/>
      <c r="BB150" s="43"/>
      <c r="BF150" s="43"/>
      <c r="BH150" s="43"/>
      <c r="BL150" s="43"/>
      <c r="BN150" s="43"/>
      <c r="BR150" s="43"/>
      <c r="BT150" s="43"/>
      <c r="BX150" s="43"/>
      <c r="BZ150" s="43"/>
      <c r="CD150" s="43"/>
      <c r="CF150" s="43"/>
      <c r="CJ150" s="43"/>
      <c r="CL150" s="43"/>
      <c r="CP150" s="43"/>
      <c r="CR150" s="43"/>
      <c r="CV150" s="43"/>
      <c r="CX150" s="43"/>
      <c r="DB150" s="43"/>
      <c r="DD150" s="43"/>
    </row>
    <row r="151">
      <c r="N151" s="43"/>
      <c r="AJ151" s="43"/>
      <c r="AN151" s="43"/>
      <c r="AP151" s="43"/>
      <c r="AT151" s="43"/>
      <c r="AV151" s="43"/>
      <c r="AZ151" s="43"/>
      <c r="BB151" s="43"/>
      <c r="BF151" s="43"/>
      <c r="BH151" s="43"/>
      <c r="BL151" s="43"/>
      <c r="BN151" s="43"/>
      <c r="BR151" s="43"/>
      <c r="BT151" s="43"/>
      <c r="BX151" s="43"/>
      <c r="BZ151" s="43"/>
      <c r="CD151" s="43"/>
      <c r="CF151" s="43"/>
      <c r="CJ151" s="43"/>
      <c r="CL151" s="43"/>
      <c r="CP151" s="43"/>
      <c r="CR151" s="43"/>
      <c r="CV151" s="43"/>
      <c r="CX151" s="43"/>
      <c r="DB151" s="43"/>
      <c r="DD151" s="43"/>
    </row>
    <row r="152">
      <c r="N152" s="43"/>
      <c r="AJ152" s="43"/>
      <c r="AN152" s="43"/>
      <c r="AP152" s="43"/>
      <c r="AT152" s="43"/>
      <c r="AV152" s="43"/>
      <c r="AZ152" s="43"/>
      <c r="BB152" s="43"/>
      <c r="BF152" s="43"/>
      <c r="BH152" s="43"/>
      <c r="BL152" s="43"/>
      <c r="BN152" s="43"/>
      <c r="BR152" s="43"/>
      <c r="BT152" s="43"/>
      <c r="BX152" s="43"/>
      <c r="BZ152" s="43"/>
      <c r="CD152" s="43"/>
      <c r="CF152" s="43"/>
      <c r="CJ152" s="43"/>
      <c r="CL152" s="43"/>
      <c r="CP152" s="43"/>
      <c r="CR152" s="43"/>
      <c r="CV152" s="43"/>
      <c r="CX152" s="43"/>
      <c r="DB152" s="43"/>
      <c r="DD152" s="43"/>
    </row>
    <row r="153">
      <c r="N153" s="43"/>
      <c r="AJ153" s="43"/>
      <c r="AN153" s="43"/>
      <c r="AP153" s="43"/>
      <c r="AT153" s="43"/>
      <c r="AV153" s="43"/>
      <c r="AZ153" s="43"/>
      <c r="BB153" s="43"/>
      <c r="BF153" s="43"/>
      <c r="BH153" s="43"/>
      <c r="BL153" s="43"/>
      <c r="BN153" s="43"/>
      <c r="BR153" s="43"/>
      <c r="BT153" s="43"/>
      <c r="BX153" s="43"/>
      <c r="BZ153" s="43"/>
      <c r="CD153" s="43"/>
      <c r="CF153" s="43"/>
      <c r="CJ153" s="43"/>
      <c r="CL153" s="43"/>
      <c r="CP153" s="43"/>
      <c r="CR153" s="43"/>
      <c r="CV153" s="43"/>
      <c r="CX153" s="43"/>
      <c r="DB153" s="43"/>
      <c r="DD153" s="43"/>
    </row>
    <row r="154">
      <c r="N154" s="43"/>
      <c r="AJ154" s="43"/>
      <c r="AN154" s="43"/>
      <c r="AP154" s="43"/>
      <c r="AT154" s="43"/>
      <c r="AV154" s="43"/>
      <c r="AZ154" s="43"/>
      <c r="BB154" s="43"/>
      <c r="BF154" s="43"/>
      <c r="BH154" s="43"/>
      <c r="BL154" s="43"/>
      <c r="BN154" s="43"/>
      <c r="BR154" s="43"/>
      <c r="BT154" s="43"/>
      <c r="BX154" s="43"/>
      <c r="BZ154" s="43"/>
      <c r="CD154" s="43"/>
      <c r="CF154" s="43"/>
      <c r="CJ154" s="43"/>
      <c r="CL154" s="43"/>
      <c r="CP154" s="43"/>
      <c r="CR154" s="43"/>
      <c r="CV154" s="43"/>
      <c r="CX154" s="43"/>
      <c r="DB154" s="43"/>
      <c r="DD154" s="43"/>
    </row>
    <row r="155">
      <c r="N155" s="43"/>
      <c r="AJ155" s="43"/>
      <c r="AN155" s="43"/>
      <c r="AP155" s="43"/>
      <c r="AT155" s="43"/>
      <c r="AV155" s="43"/>
      <c r="AZ155" s="43"/>
      <c r="BB155" s="43"/>
      <c r="BF155" s="43"/>
      <c r="BH155" s="43"/>
      <c r="BL155" s="43"/>
      <c r="BN155" s="43"/>
      <c r="BR155" s="43"/>
      <c r="BT155" s="43"/>
      <c r="BX155" s="43"/>
      <c r="BZ155" s="43"/>
      <c r="CD155" s="43"/>
      <c r="CF155" s="43"/>
      <c r="CJ155" s="43"/>
      <c r="CL155" s="43"/>
      <c r="CP155" s="43"/>
      <c r="CR155" s="43"/>
      <c r="CV155" s="43"/>
      <c r="CX155" s="43"/>
      <c r="DB155" s="43"/>
      <c r="DD155" s="43"/>
    </row>
    <row r="156">
      <c r="N156" s="43"/>
      <c r="AJ156" s="43"/>
      <c r="AN156" s="43"/>
      <c r="AP156" s="43"/>
      <c r="AT156" s="43"/>
      <c r="AV156" s="43"/>
      <c r="AZ156" s="43"/>
      <c r="BB156" s="43"/>
      <c r="BF156" s="43"/>
      <c r="BH156" s="43"/>
      <c r="BL156" s="43"/>
      <c r="BN156" s="43"/>
      <c r="BR156" s="43"/>
      <c r="BT156" s="43"/>
      <c r="BX156" s="43"/>
      <c r="BZ156" s="43"/>
      <c r="CD156" s="43"/>
      <c r="CF156" s="43"/>
      <c r="CJ156" s="43"/>
      <c r="CL156" s="43"/>
      <c r="CP156" s="43"/>
      <c r="CR156" s="43"/>
      <c r="CV156" s="43"/>
      <c r="CX156" s="43"/>
      <c r="DB156" s="43"/>
      <c r="DD156" s="43"/>
    </row>
    <row r="157">
      <c r="N157" s="43"/>
      <c r="AJ157" s="43"/>
      <c r="AN157" s="43"/>
      <c r="AP157" s="43"/>
      <c r="AT157" s="43"/>
      <c r="AV157" s="43"/>
      <c r="AZ157" s="43"/>
      <c r="BB157" s="43"/>
      <c r="BF157" s="43"/>
      <c r="BH157" s="43"/>
      <c r="BL157" s="43"/>
      <c r="BN157" s="43"/>
      <c r="BR157" s="43"/>
      <c r="BT157" s="43"/>
      <c r="BX157" s="43"/>
      <c r="BZ157" s="43"/>
      <c r="CD157" s="43"/>
      <c r="CF157" s="43"/>
      <c r="CJ157" s="43"/>
      <c r="CL157" s="43"/>
      <c r="CP157" s="43"/>
      <c r="CR157" s="43"/>
      <c r="CV157" s="43"/>
      <c r="CX157" s="43"/>
      <c r="DB157" s="43"/>
      <c r="DD157" s="43"/>
    </row>
    <row r="158">
      <c r="N158" s="43"/>
      <c r="AJ158" s="43"/>
      <c r="AN158" s="43"/>
      <c r="AP158" s="43"/>
      <c r="AT158" s="43"/>
      <c r="AV158" s="43"/>
      <c r="AZ158" s="43"/>
      <c r="BB158" s="43"/>
      <c r="BF158" s="43"/>
      <c r="BH158" s="43"/>
      <c r="BL158" s="43"/>
      <c r="BN158" s="43"/>
      <c r="BR158" s="43"/>
      <c r="BT158" s="43"/>
      <c r="BX158" s="43"/>
      <c r="BZ158" s="43"/>
      <c r="CD158" s="43"/>
      <c r="CF158" s="43"/>
      <c r="CJ158" s="43"/>
      <c r="CL158" s="43"/>
      <c r="CP158" s="43"/>
      <c r="CR158" s="43"/>
      <c r="CV158" s="43"/>
      <c r="CX158" s="43"/>
      <c r="DB158" s="43"/>
      <c r="DD158" s="43"/>
    </row>
    <row r="159">
      <c r="N159" s="43"/>
      <c r="AJ159" s="43"/>
      <c r="AN159" s="43"/>
      <c r="AP159" s="43"/>
      <c r="AT159" s="43"/>
      <c r="AV159" s="43"/>
      <c r="AZ159" s="43"/>
      <c r="BB159" s="43"/>
      <c r="BF159" s="43"/>
      <c r="BH159" s="43"/>
      <c r="BL159" s="43"/>
      <c r="BN159" s="43"/>
      <c r="BR159" s="43"/>
      <c r="BT159" s="43"/>
      <c r="BX159" s="43"/>
      <c r="BZ159" s="43"/>
      <c r="CD159" s="43"/>
      <c r="CF159" s="43"/>
      <c r="CJ159" s="43"/>
      <c r="CL159" s="43"/>
      <c r="CP159" s="43"/>
      <c r="CR159" s="43"/>
      <c r="CV159" s="43"/>
      <c r="CX159" s="43"/>
      <c r="DB159" s="43"/>
      <c r="DD159" s="43"/>
    </row>
    <row r="160">
      <c r="N160" s="43"/>
      <c r="AJ160" s="43"/>
      <c r="AN160" s="43"/>
      <c r="AP160" s="43"/>
      <c r="AT160" s="43"/>
      <c r="AV160" s="43"/>
      <c r="AZ160" s="43"/>
      <c r="BB160" s="43"/>
      <c r="BF160" s="43"/>
      <c r="BH160" s="43"/>
      <c r="BL160" s="43"/>
      <c r="BN160" s="43"/>
      <c r="BR160" s="43"/>
      <c r="BT160" s="43"/>
      <c r="BX160" s="43"/>
      <c r="BZ160" s="43"/>
      <c r="CD160" s="43"/>
      <c r="CF160" s="43"/>
      <c r="CJ160" s="43"/>
      <c r="CL160" s="43"/>
      <c r="CP160" s="43"/>
      <c r="CR160" s="43"/>
      <c r="CV160" s="43"/>
      <c r="CX160" s="43"/>
      <c r="DB160" s="43"/>
      <c r="DD160" s="43"/>
    </row>
    <row r="161">
      <c r="N161" s="43"/>
      <c r="AJ161" s="43"/>
      <c r="AN161" s="43"/>
      <c r="AP161" s="43"/>
      <c r="AT161" s="43"/>
      <c r="AV161" s="43"/>
      <c r="AZ161" s="43"/>
      <c r="BB161" s="43"/>
      <c r="BF161" s="43"/>
      <c r="BH161" s="43"/>
      <c r="BL161" s="43"/>
      <c r="BN161" s="43"/>
      <c r="BR161" s="43"/>
      <c r="BT161" s="43"/>
      <c r="BX161" s="43"/>
      <c r="BZ161" s="43"/>
      <c r="CD161" s="43"/>
      <c r="CF161" s="43"/>
      <c r="CJ161" s="43"/>
      <c r="CL161" s="43"/>
      <c r="CP161" s="43"/>
      <c r="CR161" s="43"/>
      <c r="CV161" s="43"/>
      <c r="CX161" s="43"/>
      <c r="DB161" s="43"/>
      <c r="DD161" s="43"/>
    </row>
    <row r="162">
      <c r="N162" s="43"/>
      <c r="AJ162" s="43"/>
      <c r="AN162" s="43"/>
      <c r="AP162" s="43"/>
      <c r="AT162" s="43"/>
      <c r="AV162" s="43"/>
      <c r="AZ162" s="43"/>
      <c r="BB162" s="43"/>
      <c r="BF162" s="43"/>
      <c r="BH162" s="43"/>
      <c r="BL162" s="43"/>
      <c r="BN162" s="43"/>
      <c r="BR162" s="43"/>
      <c r="BT162" s="43"/>
      <c r="BX162" s="43"/>
      <c r="BZ162" s="43"/>
      <c r="CD162" s="43"/>
      <c r="CF162" s="43"/>
      <c r="CJ162" s="43"/>
      <c r="CL162" s="43"/>
      <c r="CP162" s="43"/>
      <c r="CR162" s="43"/>
      <c r="CV162" s="43"/>
      <c r="CX162" s="43"/>
      <c r="DB162" s="43"/>
      <c r="DD162" s="43"/>
    </row>
    <row r="163">
      <c r="N163" s="43"/>
      <c r="AJ163" s="43"/>
      <c r="AN163" s="43"/>
      <c r="AP163" s="43"/>
      <c r="AT163" s="43"/>
      <c r="AV163" s="43"/>
      <c r="AZ163" s="43"/>
      <c r="BB163" s="43"/>
      <c r="BF163" s="43"/>
      <c r="BH163" s="43"/>
      <c r="BL163" s="43"/>
      <c r="BN163" s="43"/>
      <c r="BR163" s="43"/>
      <c r="BT163" s="43"/>
      <c r="BX163" s="43"/>
      <c r="BZ163" s="43"/>
      <c r="CD163" s="43"/>
      <c r="CF163" s="43"/>
      <c r="CJ163" s="43"/>
      <c r="CL163" s="43"/>
      <c r="CP163" s="43"/>
      <c r="CR163" s="43"/>
      <c r="CV163" s="43"/>
      <c r="CX163" s="43"/>
      <c r="DB163" s="43"/>
      <c r="DD163" s="43"/>
    </row>
    <row r="164">
      <c r="N164" s="43"/>
      <c r="AJ164" s="43"/>
      <c r="AN164" s="43"/>
      <c r="AP164" s="43"/>
      <c r="AT164" s="43"/>
      <c r="AV164" s="43"/>
      <c r="AZ164" s="43"/>
      <c r="BB164" s="43"/>
      <c r="BF164" s="43"/>
      <c r="BH164" s="43"/>
      <c r="BL164" s="43"/>
      <c r="BN164" s="43"/>
      <c r="BR164" s="43"/>
      <c r="BT164" s="43"/>
      <c r="BX164" s="43"/>
      <c r="BZ164" s="43"/>
      <c r="CD164" s="43"/>
      <c r="CF164" s="43"/>
      <c r="CJ164" s="43"/>
      <c r="CL164" s="43"/>
      <c r="CP164" s="43"/>
      <c r="CR164" s="43"/>
      <c r="CV164" s="43"/>
      <c r="CX164" s="43"/>
      <c r="DB164" s="43"/>
      <c r="DD164" s="43"/>
    </row>
    <row r="165">
      <c r="N165" s="43"/>
      <c r="AJ165" s="43"/>
      <c r="AN165" s="43"/>
      <c r="AP165" s="43"/>
      <c r="AT165" s="43"/>
      <c r="AV165" s="43"/>
      <c r="AZ165" s="43"/>
      <c r="BB165" s="43"/>
      <c r="BF165" s="43"/>
      <c r="BH165" s="43"/>
      <c r="BL165" s="43"/>
      <c r="BN165" s="43"/>
      <c r="BR165" s="43"/>
      <c r="BT165" s="43"/>
      <c r="BX165" s="43"/>
      <c r="BZ165" s="43"/>
      <c r="CD165" s="43"/>
      <c r="CF165" s="43"/>
      <c r="CJ165" s="43"/>
      <c r="CL165" s="43"/>
      <c r="CP165" s="43"/>
      <c r="CR165" s="43"/>
      <c r="CV165" s="43"/>
      <c r="CX165" s="43"/>
      <c r="DB165" s="43"/>
      <c r="DD165" s="43"/>
    </row>
    <row r="166">
      <c r="N166" s="43"/>
      <c r="AJ166" s="43"/>
      <c r="AN166" s="43"/>
      <c r="AP166" s="43"/>
      <c r="AT166" s="43"/>
      <c r="AV166" s="43"/>
      <c r="AZ166" s="43"/>
      <c r="BB166" s="43"/>
      <c r="BF166" s="43"/>
      <c r="BH166" s="43"/>
      <c r="BL166" s="43"/>
      <c r="BN166" s="43"/>
      <c r="BR166" s="43"/>
      <c r="BT166" s="43"/>
      <c r="BX166" s="43"/>
      <c r="BZ166" s="43"/>
      <c r="CD166" s="43"/>
      <c r="CF166" s="43"/>
      <c r="CJ166" s="43"/>
      <c r="CL166" s="43"/>
      <c r="CP166" s="43"/>
      <c r="CR166" s="43"/>
      <c r="CV166" s="43"/>
      <c r="CX166" s="43"/>
      <c r="DB166" s="43"/>
      <c r="DD166" s="43"/>
    </row>
    <row r="167">
      <c r="N167" s="43"/>
      <c r="AJ167" s="43"/>
      <c r="AN167" s="43"/>
      <c r="AP167" s="43"/>
      <c r="AT167" s="43"/>
      <c r="AV167" s="43"/>
      <c r="AZ167" s="43"/>
      <c r="BB167" s="43"/>
      <c r="BF167" s="43"/>
      <c r="BH167" s="43"/>
      <c r="BL167" s="43"/>
      <c r="BN167" s="43"/>
      <c r="BR167" s="43"/>
      <c r="BT167" s="43"/>
      <c r="BX167" s="43"/>
      <c r="BZ167" s="43"/>
      <c r="CD167" s="43"/>
      <c r="CF167" s="43"/>
      <c r="CJ167" s="43"/>
      <c r="CL167" s="43"/>
      <c r="CP167" s="43"/>
      <c r="CR167" s="43"/>
      <c r="CV167" s="43"/>
      <c r="CX167" s="43"/>
      <c r="DB167" s="43"/>
      <c r="DD167" s="43"/>
    </row>
    <row r="168">
      <c r="N168" s="43"/>
      <c r="AJ168" s="43"/>
      <c r="AN168" s="43"/>
      <c r="AP168" s="43"/>
      <c r="AT168" s="43"/>
      <c r="AV168" s="43"/>
      <c r="AZ168" s="43"/>
      <c r="BB168" s="43"/>
      <c r="BF168" s="43"/>
      <c r="BH168" s="43"/>
      <c r="BL168" s="43"/>
      <c r="BN168" s="43"/>
      <c r="BR168" s="43"/>
      <c r="BT168" s="43"/>
      <c r="BX168" s="43"/>
      <c r="BZ168" s="43"/>
      <c r="CD168" s="43"/>
      <c r="CF168" s="43"/>
      <c r="CJ168" s="43"/>
      <c r="CL168" s="43"/>
      <c r="CP168" s="43"/>
      <c r="CR168" s="43"/>
      <c r="CV168" s="43"/>
      <c r="CX168" s="43"/>
      <c r="DB168" s="43"/>
      <c r="DD168" s="43"/>
    </row>
    <row r="169">
      <c r="N169" s="43"/>
      <c r="AJ169" s="43"/>
      <c r="AN169" s="43"/>
      <c r="AP169" s="43"/>
      <c r="AT169" s="43"/>
      <c r="AV169" s="43"/>
      <c r="AZ169" s="43"/>
      <c r="BB169" s="43"/>
      <c r="BF169" s="43"/>
      <c r="BH169" s="43"/>
      <c r="BL169" s="43"/>
      <c r="BN169" s="43"/>
      <c r="BR169" s="43"/>
      <c r="BT169" s="43"/>
      <c r="BX169" s="43"/>
      <c r="BZ169" s="43"/>
      <c r="CD169" s="43"/>
      <c r="CF169" s="43"/>
      <c r="CJ169" s="43"/>
      <c r="CL169" s="43"/>
      <c r="CP169" s="43"/>
      <c r="CR169" s="43"/>
      <c r="CV169" s="43"/>
      <c r="CX169" s="43"/>
      <c r="DB169" s="43"/>
      <c r="DD169" s="43"/>
    </row>
    <row r="170">
      <c r="N170" s="43"/>
      <c r="AJ170" s="43"/>
      <c r="AN170" s="43"/>
      <c r="AP170" s="43"/>
      <c r="AT170" s="43"/>
      <c r="AV170" s="43"/>
      <c r="AZ170" s="43"/>
      <c r="BB170" s="43"/>
      <c r="BF170" s="43"/>
      <c r="BH170" s="43"/>
      <c r="BL170" s="43"/>
      <c r="BN170" s="43"/>
      <c r="BR170" s="43"/>
      <c r="BT170" s="43"/>
      <c r="BX170" s="43"/>
      <c r="BZ170" s="43"/>
      <c r="CD170" s="43"/>
      <c r="CF170" s="43"/>
      <c r="CJ170" s="43"/>
      <c r="CL170" s="43"/>
      <c r="CP170" s="43"/>
      <c r="CR170" s="43"/>
      <c r="CV170" s="43"/>
      <c r="CX170" s="43"/>
      <c r="DB170" s="43"/>
      <c r="DD170" s="43"/>
    </row>
    <row r="171">
      <c r="N171" s="43"/>
      <c r="AJ171" s="43"/>
      <c r="AN171" s="43"/>
      <c r="AP171" s="43"/>
      <c r="AT171" s="43"/>
      <c r="AV171" s="43"/>
      <c r="AZ171" s="43"/>
      <c r="BB171" s="43"/>
      <c r="BF171" s="43"/>
      <c r="BH171" s="43"/>
      <c r="BL171" s="43"/>
      <c r="BN171" s="43"/>
      <c r="BR171" s="43"/>
      <c r="BT171" s="43"/>
      <c r="BX171" s="43"/>
      <c r="BZ171" s="43"/>
      <c r="CD171" s="43"/>
      <c r="CF171" s="43"/>
      <c r="CJ171" s="43"/>
      <c r="CL171" s="43"/>
      <c r="CP171" s="43"/>
      <c r="CR171" s="43"/>
      <c r="CV171" s="43"/>
      <c r="CX171" s="43"/>
      <c r="DB171" s="43"/>
      <c r="DD171" s="43"/>
    </row>
    <row r="172">
      <c r="N172" s="43"/>
      <c r="AJ172" s="43"/>
      <c r="AN172" s="43"/>
      <c r="AP172" s="43"/>
      <c r="AT172" s="43"/>
      <c r="AV172" s="43"/>
      <c r="AZ172" s="43"/>
      <c r="BB172" s="43"/>
      <c r="BF172" s="43"/>
      <c r="BH172" s="43"/>
      <c r="BL172" s="43"/>
      <c r="BN172" s="43"/>
      <c r="BR172" s="43"/>
      <c r="BT172" s="43"/>
      <c r="BX172" s="43"/>
      <c r="BZ172" s="43"/>
      <c r="CD172" s="43"/>
      <c r="CF172" s="43"/>
      <c r="CJ172" s="43"/>
      <c r="CL172" s="43"/>
      <c r="CP172" s="43"/>
      <c r="CR172" s="43"/>
      <c r="CV172" s="43"/>
      <c r="CX172" s="43"/>
      <c r="DB172" s="43"/>
      <c r="DD172" s="43"/>
    </row>
    <row r="173">
      <c r="N173" s="43"/>
      <c r="AJ173" s="43"/>
      <c r="AN173" s="43"/>
      <c r="AP173" s="43"/>
      <c r="AT173" s="43"/>
      <c r="AV173" s="43"/>
      <c r="AZ173" s="43"/>
      <c r="BB173" s="43"/>
      <c r="BF173" s="43"/>
      <c r="BH173" s="43"/>
      <c r="BL173" s="43"/>
      <c r="BN173" s="43"/>
      <c r="BR173" s="43"/>
      <c r="BT173" s="43"/>
      <c r="BX173" s="43"/>
      <c r="BZ173" s="43"/>
      <c r="CD173" s="43"/>
      <c r="CF173" s="43"/>
      <c r="CJ173" s="43"/>
      <c r="CL173" s="43"/>
      <c r="CP173" s="43"/>
      <c r="CR173" s="43"/>
      <c r="CV173" s="43"/>
      <c r="CX173" s="43"/>
      <c r="DB173" s="43"/>
      <c r="DD173" s="43"/>
    </row>
    <row r="174">
      <c r="N174" s="43"/>
      <c r="AJ174" s="43"/>
      <c r="AN174" s="43"/>
      <c r="AP174" s="43"/>
      <c r="AT174" s="43"/>
      <c r="AV174" s="43"/>
      <c r="AZ174" s="43"/>
      <c r="BB174" s="43"/>
      <c r="BF174" s="43"/>
      <c r="BH174" s="43"/>
      <c r="BL174" s="43"/>
      <c r="BN174" s="43"/>
      <c r="BR174" s="43"/>
      <c r="BT174" s="43"/>
      <c r="BX174" s="43"/>
      <c r="BZ174" s="43"/>
      <c r="CD174" s="43"/>
      <c r="CF174" s="43"/>
      <c r="CJ174" s="43"/>
      <c r="CL174" s="43"/>
      <c r="CP174" s="43"/>
      <c r="CR174" s="43"/>
      <c r="CV174" s="43"/>
      <c r="CX174" s="43"/>
      <c r="DB174" s="43"/>
      <c r="DD174" s="43"/>
    </row>
    <row r="175">
      <c r="N175" s="43"/>
      <c r="AJ175" s="43"/>
      <c r="AN175" s="43"/>
      <c r="AP175" s="43"/>
      <c r="AT175" s="43"/>
      <c r="AV175" s="43"/>
      <c r="AZ175" s="43"/>
      <c r="BB175" s="43"/>
      <c r="BF175" s="43"/>
      <c r="BH175" s="43"/>
      <c r="BL175" s="43"/>
      <c r="BN175" s="43"/>
      <c r="BR175" s="43"/>
      <c r="BT175" s="43"/>
      <c r="BX175" s="43"/>
      <c r="BZ175" s="43"/>
      <c r="CD175" s="43"/>
      <c r="CF175" s="43"/>
      <c r="CJ175" s="43"/>
      <c r="CL175" s="43"/>
      <c r="CP175" s="43"/>
      <c r="CR175" s="43"/>
      <c r="CV175" s="43"/>
      <c r="CX175" s="43"/>
      <c r="DB175" s="43"/>
      <c r="DD175" s="43"/>
    </row>
    <row r="176">
      <c r="N176" s="43"/>
      <c r="AJ176" s="43"/>
      <c r="AN176" s="43"/>
      <c r="AP176" s="43"/>
      <c r="AT176" s="43"/>
      <c r="AV176" s="43"/>
      <c r="AZ176" s="43"/>
      <c r="BB176" s="43"/>
      <c r="BF176" s="43"/>
      <c r="BH176" s="43"/>
      <c r="BL176" s="43"/>
      <c r="BN176" s="43"/>
      <c r="BR176" s="43"/>
      <c r="BT176" s="43"/>
      <c r="BX176" s="43"/>
      <c r="BZ176" s="43"/>
      <c r="CD176" s="43"/>
      <c r="CF176" s="43"/>
      <c r="CJ176" s="43"/>
      <c r="CL176" s="43"/>
      <c r="CP176" s="43"/>
      <c r="CR176" s="43"/>
      <c r="CV176" s="43"/>
      <c r="CX176" s="43"/>
      <c r="DB176" s="43"/>
      <c r="DD176" s="43"/>
    </row>
    <row r="177">
      <c r="N177" s="43"/>
      <c r="AJ177" s="43"/>
      <c r="AN177" s="43"/>
      <c r="AP177" s="43"/>
      <c r="AT177" s="43"/>
      <c r="AV177" s="43"/>
      <c r="AZ177" s="43"/>
      <c r="BB177" s="43"/>
      <c r="BF177" s="43"/>
      <c r="BH177" s="43"/>
      <c r="BL177" s="43"/>
      <c r="BN177" s="43"/>
      <c r="BR177" s="43"/>
      <c r="BT177" s="43"/>
      <c r="BX177" s="43"/>
      <c r="BZ177" s="43"/>
      <c r="CD177" s="43"/>
      <c r="CF177" s="43"/>
      <c r="CJ177" s="43"/>
      <c r="CL177" s="43"/>
      <c r="CP177" s="43"/>
      <c r="CR177" s="43"/>
      <c r="CV177" s="43"/>
      <c r="CX177" s="43"/>
      <c r="DB177" s="43"/>
      <c r="DD177" s="43"/>
    </row>
    <row r="178">
      <c r="N178" s="43"/>
      <c r="AJ178" s="43"/>
      <c r="AN178" s="43"/>
      <c r="AP178" s="43"/>
      <c r="AT178" s="43"/>
      <c r="AV178" s="43"/>
      <c r="AZ178" s="43"/>
      <c r="BB178" s="43"/>
      <c r="BF178" s="43"/>
      <c r="BH178" s="43"/>
      <c r="BL178" s="43"/>
      <c r="BN178" s="43"/>
      <c r="BR178" s="43"/>
      <c r="BT178" s="43"/>
      <c r="BX178" s="43"/>
      <c r="BZ178" s="43"/>
      <c r="CD178" s="43"/>
      <c r="CF178" s="43"/>
      <c r="CJ178" s="43"/>
      <c r="CL178" s="43"/>
      <c r="CP178" s="43"/>
      <c r="CR178" s="43"/>
      <c r="CV178" s="43"/>
      <c r="CX178" s="43"/>
      <c r="DB178" s="43"/>
      <c r="DD178" s="43"/>
    </row>
    <row r="179">
      <c r="N179" s="43"/>
      <c r="AJ179" s="43"/>
      <c r="AN179" s="43"/>
      <c r="AP179" s="43"/>
      <c r="AT179" s="43"/>
      <c r="AV179" s="43"/>
      <c r="AZ179" s="43"/>
      <c r="BB179" s="43"/>
      <c r="BF179" s="43"/>
      <c r="BH179" s="43"/>
      <c r="BL179" s="43"/>
      <c r="BN179" s="43"/>
      <c r="BR179" s="43"/>
      <c r="BT179" s="43"/>
      <c r="BX179" s="43"/>
      <c r="BZ179" s="43"/>
      <c r="CD179" s="43"/>
      <c r="CF179" s="43"/>
      <c r="CJ179" s="43"/>
      <c r="CL179" s="43"/>
      <c r="CP179" s="43"/>
      <c r="CR179" s="43"/>
      <c r="CV179" s="43"/>
      <c r="CX179" s="43"/>
      <c r="DB179" s="43"/>
      <c r="DD179" s="43"/>
    </row>
    <row r="180">
      <c r="N180" s="43"/>
      <c r="AJ180" s="43"/>
      <c r="AN180" s="43"/>
      <c r="AP180" s="43"/>
      <c r="AT180" s="43"/>
      <c r="AV180" s="43"/>
      <c r="AZ180" s="43"/>
      <c r="BB180" s="43"/>
      <c r="BF180" s="43"/>
      <c r="BH180" s="43"/>
      <c r="BL180" s="43"/>
      <c r="BN180" s="43"/>
      <c r="BR180" s="43"/>
      <c r="BT180" s="43"/>
      <c r="BX180" s="43"/>
      <c r="BZ180" s="43"/>
      <c r="CD180" s="43"/>
      <c r="CF180" s="43"/>
      <c r="CJ180" s="43"/>
      <c r="CL180" s="43"/>
      <c r="CP180" s="43"/>
      <c r="CR180" s="43"/>
      <c r="CV180" s="43"/>
      <c r="CX180" s="43"/>
      <c r="DB180" s="43"/>
      <c r="DD180" s="43"/>
    </row>
    <row r="181">
      <c r="N181" s="43"/>
      <c r="AJ181" s="43"/>
      <c r="AN181" s="43"/>
      <c r="AP181" s="43"/>
      <c r="AT181" s="43"/>
      <c r="AV181" s="43"/>
      <c r="AZ181" s="43"/>
      <c r="BB181" s="43"/>
      <c r="BF181" s="43"/>
      <c r="BH181" s="43"/>
      <c r="BL181" s="43"/>
      <c r="BN181" s="43"/>
      <c r="BR181" s="43"/>
      <c r="BT181" s="43"/>
      <c r="BX181" s="43"/>
      <c r="BZ181" s="43"/>
      <c r="CD181" s="43"/>
      <c r="CF181" s="43"/>
      <c r="CJ181" s="43"/>
      <c r="CL181" s="43"/>
      <c r="CP181" s="43"/>
      <c r="CR181" s="43"/>
      <c r="CV181" s="43"/>
      <c r="CX181" s="43"/>
      <c r="DB181" s="43"/>
      <c r="DD181" s="43"/>
    </row>
    <row r="182">
      <c r="N182" s="43"/>
      <c r="AJ182" s="43"/>
      <c r="AN182" s="43"/>
      <c r="AP182" s="43"/>
      <c r="AT182" s="43"/>
      <c r="AV182" s="43"/>
      <c r="AZ182" s="43"/>
      <c r="BB182" s="43"/>
      <c r="BF182" s="43"/>
      <c r="BH182" s="43"/>
      <c r="BL182" s="43"/>
      <c r="BN182" s="43"/>
      <c r="BR182" s="43"/>
      <c r="BT182" s="43"/>
      <c r="BX182" s="43"/>
      <c r="BZ182" s="43"/>
      <c r="CD182" s="43"/>
      <c r="CF182" s="43"/>
      <c r="CJ182" s="43"/>
      <c r="CL182" s="43"/>
      <c r="CP182" s="43"/>
      <c r="CR182" s="43"/>
      <c r="CV182" s="43"/>
      <c r="CX182" s="43"/>
      <c r="DB182" s="43"/>
      <c r="DD182" s="43"/>
    </row>
    <row r="183">
      <c r="N183" s="43"/>
      <c r="AJ183" s="43"/>
      <c r="AN183" s="43"/>
      <c r="AP183" s="43"/>
      <c r="AT183" s="43"/>
      <c r="AV183" s="43"/>
      <c r="AZ183" s="43"/>
      <c r="BB183" s="43"/>
      <c r="BF183" s="43"/>
      <c r="BH183" s="43"/>
      <c r="BL183" s="43"/>
      <c r="BN183" s="43"/>
      <c r="BR183" s="43"/>
      <c r="BT183" s="43"/>
      <c r="BX183" s="43"/>
      <c r="BZ183" s="43"/>
      <c r="CD183" s="43"/>
      <c r="CF183" s="43"/>
      <c r="CJ183" s="43"/>
      <c r="CL183" s="43"/>
      <c r="CP183" s="43"/>
      <c r="CR183" s="43"/>
      <c r="CV183" s="43"/>
      <c r="CX183" s="43"/>
      <c r="DB183" s="43"/>
      <c r="DD183" s="43"/>
    </row>
    <row r="184">
      <c r="N184" s="43"/>
      <c r="AJ184" s="43"/>
      <c r="AN184" s="43"/>
      <c r="AP184" s="43"/>
      <c r="AT184" s="43"/>
      <c r="AV184" s="43"/>
      <c r="AZ184" s="43"/>
      <c r="BB184" s="43"/>
      <c r="BF184" s="43"/>
      <c r="BH184" s="43"/>
      <c r="BL184" s="43"/>
      <c r="BN184" s="43"/>
      <c r="BR184" s="43"/>
      <c r="BT184" s="43"/>
      <c r="BX184" s="43"/>
      <c r="BZ184" s="43"/>
      <c r="CD184" s="43"/>
      <c r="CF184" s="43"/>
      <c r="CJ184" s="43"/>
      <c r="CL184" s="43"/>
      <c r="CP184" s="43"/>
      <c r="CR184" s="43"/>
      <c r="CV184" s="43"/>
      <c r="CX184" s="43"/>
      <c r="DB184" s="43"/>
      <c r="DD184" s="43"/>
    </row>
    <row r="185">
      <c r="N185" s="43"/>
      <c r="AJ185" s="43"/>
      <c r="AN185" s="43"/>
      <c r="AP185" s="43"/>
      <c r="AT185" s="43"/>
      <c r="AV185" s="43"/>
      <c r="AZ185" s="43"/>
      <c r="BB185" s="43"/>
      <c r="BF185" s="43"/>
      <c r="BH185" s="43"/>
      <c r="BL185" s="43"/>
      <c r="BN185" s="43"/>
      <c r="BR185" s="43"/>
      <c r="BT185" s="43"/>
      <c r="BX185" s="43"/>
      <c r="BZ185" s="43"/>
      <c r="CD185" s="43"/>
      <c r="CF185" s="43"/>
      <c r="CJ185" s="43"/>
      <c r="CL185" s="43"/>
      <c r="CP185" s="43"/>
      <c r="CR185" s="43"/>
      <c r="CV185" s="43"/>
      <c r="CX185" s="43"/>
      <c r="DB185" s="43"/>
      <c r="DD185" s="43"/>
    </row>
    <row r="186">
      <c r="N186" s="43"/>
      <c r="AJ186" s="43"/>
      <c r="AN186" s="43"/>
      <c r="AP186" s="43"/>
      <c r="AT186" s="43"/>
      <c r="AV186" s="43"/>
      <c r="AZ186" s="43"/>
      <c r="BB186" s="43"/>
      <c r="BF186" s="43"/>
      <c r="BH186" s="43"/>
      <c r="BL186" s="43"/>
      <c r="BN186" s="43"/>
      <c r="BR186" s="43"/>
      <c r="BT186" s="43"/>
      <c r="BX186" s="43"/>
      <c r="BZ186" s="43"/>
      <c r="CD186" s="43"/>
      <c r="CF186" s="43"/>
      <c r="CJ186" s="43"/>
      <c r="CL186" s="43"/>
      <c r="CP186" s="43"/>
      <c r="CR186" s="43"/>
      <c r="CV186" s="43"/>
      <c r="CX186" s="43"/>
      <c r="DB186" s="43"/>
      <c r="DD186" s="43"/>
    </row>
    <row r="187">
      <c r="N187" s="43"/>
      <c r="AJ187" s="43"/>
      <c r="AN187" s="43"/>
      <c r="AP187" s="43"/>
      <c r="AT187" s="43"/>
      <c r="AV187" s="43"/>
      <c r="AZ187" s="43"/>
      <c r="BB187" s="43"/>
      <c r="BF187" s="43"/>
      <c r="BH187" s="43"/>
      <c r="BL187" s="43"/>
      <c r="BN187" s="43"/>
      <c r="BR187" s="43"/>
      <c r="BT187" s="43"/>
      <c r="BX187" s="43"/>
      <c r="BZ187" s="43"/>
      <c r="CD187" s="43"/>
      <c r="CF187" s="43"/>
      <c r="CJ187" s="43"/>
      <c r="CL187" s="43"/>
      <c r="CP187" s="43"/>
      <c r="CR187" s="43"/>
      <c r="CV187" s="43"/>
      <c r="CX187" s="43"/>
      <c r="DB187" s="43"/>
      <c r="DD187" s="43"/>
    </row>
    <row r="188">
      <c r="N188" s="43"/>
      <c r="AJ188" s="43"/>
      <c r="AN188" s="43"/>
      <c r="AP188" s="43"/>
      <c r="AT188" s="43"/>
      <c r="AV188" s="43"/>
      <c r="AZ188" s="43"/>
      <c r="BB188" s="43"/>
      <c r="BF188" s="43"/>
      <c r="BH188" s="43"/>
      <c r="BL188" s="43"/>
      <c r="BN188" s="43"/>
      <c r="BR188" s="43"/>
      <c r="BT188" s="43"/>
      <c r="BX188" s="43"/>
      <c r="BZ188" s="43"/>
      <c r="CD188" s="43"/>
      <c r="CF188" s="43"/>
      <c r="CJ188" s="43"/>
      <c r="CL188" s="43"/>
      <c r="CP188" s="43"/>
      <c r="CR188" s="43"/>
      <c r="CV188" s="43"/>
      <c r="CX188" s="43"/>
      <c r="DB188" s="43"/>
      <c r="DD188" s="43"/>
    </row>
    <row r="189">
      <c r="N189" s="43"/>
      <c r="AJ189" s="43"/>
      <c r="AN189" s="43"/>
      <c r="AP189" s="43"/>
      <c r="AT189" s="43"/>
      <c r="AV189" s="43"/>
      <c r="AZ189" s="43"/>
      <c r="BB189" s="43"/>
      <c r="BF189" s="43"/>
      <c r="BH189" s="43"/>
      <c r="BL189" s="43"/>
      <c r="BN189" s="43"/>
      <c r="BR189" s="43"/>
      <c r="BT189" s="43"/>
      <c r="BX189" s="43"/>
      <c r="BZ189" s="43"/>
      <c r="CD189" s="43"/>
      <c r="CF189" s="43"/>
      <c r="CJ189" s="43"/>
      <c r="CL189" s="43"/>
      <c r="CP189" s="43"/>
      <c r="CR189" s="43"/>
      <c r="CV189" s="43"/>
      <c r="CX189" s="43"/>
      <c r="DB189" s="43"/>
      <c r="DD189" s="43"/>
    </row>
    <row r="190">
      <c r="N190" s="43"/>
      <c r="AJ190" s="43"/>
      <c r="AN190" s="43"/>
      <c r="AP190" s="43"/>
      <c r="AT190" s="43"/>
      <c r="AV190" s="43"/>
      <c r="AZ190" s="43"/>
      <c r="BB190" s="43"/>
      <c r="BF190" s="43"/>
      <c r="BH190" s="43"/>
      <c r="BL190" s="43"/>
      <c r="BN190" s="43"/>
      <c r="BR190" s="43"/>
      <c r="BT190" s="43"/>
      <c r="BX190" s="43"/>
      <c r="BZ190" s="43"/>
      <c r="CD190" s="43"/>
      <c r="CF190" s="43"/>
      <c r="CJ190" s="43"/>
      <c r="CL190" s="43"/>
      <c r="CP190" s="43"/>
      <c r="CR190" s="43"/>
      <c r="CV190" s="43"/>
      <c r="CX190" s="43"/>
      <c r="DB190" s="43"/>
      <c r="DD190" s="43"/>
    </row>
    <row r="191">
      <c r="N191" s="43"/>
      <c r="AJ191" s="43"/>
      <c r="AN191" s="43"/>
      <c r="AP191" s="43"/>
      <c r="AT191" s="43"/>
      <c r="AV191" s="43"/>
      <c r="AZ191" s="43"/>
      <c r="BB191" s="43"/>
      <c r="BF191" s="43"/>
      <c r="BH191" s="43"/>
      <c r="BL191" s="43"/>
      <c r="BN191" s="43"/>
      <c r="BR191" s="43"/>
      <c r="BT191" s="43"/>
      <c r="BX191" s="43"/>
      <c r="BZ191" s="43"/>
      <c r="CD191" s="43"/>
      <c r="CF191" s="43"/>
      <c r="CJ191" s="43"/>
      <c r="CL191" s="43"/>
      <c r="CP191" s="43"/>
      <c r="CR191" s="43"/>
      <c r="CV191" s="43"/>
      <c r="CX191" s="43"/>
      <c r="DB191" s="43"/>
      <c r="DD191" s="43"/>
    </row>
    <row r="192">
      <c r="N192" s="43"/>
      <c r="AJ192" s="43"/>
      <c r="AN192" s="43"/>
      <c r="AP192" s="43"/>
      <c r="AT192" s="43"/>
      <c r="AV192" s="43"/>
      <c r="AZ192" s="43"/>
      <c r="BB192" s="43"/>
      <c r="BF192" s="43"/>
      <c r="BH192" s="43"/>
      <c r="BL192" s="43"/>
      <c r="BN192" s="43"/>
      <c r="BR192" s="43"/>
      <c r="BT192" s="43"/>
      <c r="BX192" s="43"/>
      <c r="BZ192" s="43"/>
      <c r="CD192" s="43"/>
      <c r="CF192" s="43"/>
      <c r="CJ192" s="43"/>
      <c r="CL192" s="43"/>
      <c r="CP192" s="43"/>
      <c r="CR192" s="43"/>
      <c r="CV192" s="43"/>
      <c r="CX192" s="43"/>
      <c r="DB192" s="43"/>
      <c r="DD192" s="43"/>
    </row>
    <row r="193">
      <c r="N193" s="43"/>
      <c r="AJ193" s="43"/>
      <c r="AN193" s="43"/>
      <c r="AP193" s="43"/>
      <c r="AT193" s="43"/>
      <c r="AV193" s="43"/>
      <c r="AZ193" s="43"/>
      <c r="BB193" s="43"/>
      <c r="BF193" s="43"/>
      <c r="BH193" s="43"/>
      <c r="BL193" s="43"/>
      <c r="BN193" s="43"/>
      <c r="BR193" s="43"/>
      <c r="BT193" s="43"/>
      <c r="BX193" s="43"/>
      <c r="BZ193" s="43"/>
      <c r="CD193" s="43"/>
      <c r="CF193" s="43"/>
      <c r="CJ193" s="43"/>
      <c r="CL193" s="43"/>
      <c r="CP193" s="43"/>
      <c r="CR193" s="43"/>
      <c r="CV193" s="43"/>
      <c r="CX193" s="43"/>
      <c r="DB193" s="43"/>
      <c r="DD193" s="43"/>
    </row>
    <row r="194">
      <c r="N194" s="43"/>
      <c r="AJ194" s="43"/>
      <c r="AN194" s="43"/>
      <c r="AP194" s="43"/>
      <c r="AT194" s="43"/>
      <c r="AV194" s="43"/>
      <c r="AZ194" s="43"/>
      <c r="BB194" s="43"/>
      <c r="BF194" s="43"/>
      <c r="BH194" s="43"/>
      <c r="BL194" s="43"/>
      <c r="BN194" s="43"/>
      <c r="BR194" s="43"/>
      <c r="BT194" s="43"/>
      <c r="BX194" s="43"/>
      <c r="BZ194" s="43"/>
      <c r="CD194" s="43"/>
      <c r="CF194" s="43"/>
      <c r="CJ194" s="43"/>
      <c r="CL194" s="43"/>
      <c r="CP194" s="43"/>
      <c r="CR194" s="43"/>
      <c r="CV194" s="43"/>
      <c r="CX194" s="43"/>
      <c r="DB194" s="43"/>
      <c r="DD194" s="43"/>
    </row>
    <row r="195">
      <c r="N195" s="43"/>
      <c r="AJ195" s="43"/>
      <c r="AN195" s="43"/>
      <c r="AP195" s="43"/>
      <c r="AT195" s="43"/>
      <c r="AV195" s="43"/>
      <c r="AZ195" s="43"/>
      <c r="BB195" s="43"/>
      <c r="BF195" s="43"/>
      <c r="BH195" s="43"/>
      <c r="BL195" s="43"/>
      <c r="BN195" s="43"/>
      <c r="BR195" s="43"/>
      <c r="BT195" s="43"/>
      <c r="BX195" s="43"/>
      <c r="BZ195" s="43"/>
      <c r="CD195" s="43"/>
      <c r="CF195" s="43"/>
      <c r="CJ195" s="43"/>
      <c r="CL195" s="43"/>
      <c r="CP195" s="43"/>
      <c r="CR195" s="43"/>
      <c r="CV195" s="43"/>
      <c r="CX195" s="43"/>
      <c r="DB195" s="43"/>
      <c r="DD195" s="43"/>
    </row>
    <row r="196">
      <c r="N196" s="43"/>
      <c r="AJ196" s="43"/>
      <c r="AN196" s="43"/>
      <c r="AP196" s="43"/>
      <c r="AT196" s="43"/>
      <c r="AV196" s="43"/>
      <c r="AZ196" s="43"/>
      <c r="BB196" s="43"/>
      <c r="BF196" s="43"/>
      <c r="BH196" s="43"/>
      <c r="BL196" s="43"/>
      <c r="BN196" s="43"/>
      <c r="BR196" s="43"/>
      <c r="BT196" s="43"/>
      <c r="BX196" s="43"/>
      <c r="BZ196" s="43"/>
      <c r="CD196" s="43"/>
      <c r="CF196" s="43"/>
      <c r="CJ196" s="43"/>
      <c r="CL196" s="43"/>
      <c r="CP196" s="43"/>
      <c r="CR196" s="43"/>
      <c r="CV196" s="43"/>
      <c r="CX196" s="43"/>
      <c r="DB196" s="43"/>
      <c r="DD196" s="43"/>
    </row>
    <row r="197">
      <c r="N197" s="43"/>
      <c r="AJ197" s="43"/>
      <c r="AN197" s="43"/>
      <c r="AP197" s="43"/>
      <c r="AT197" s="43"/>
      <c r="AV197" s="43"/>
      <c r="AZ197" s="43"/>
      <c r="BB197" s="43"/>
      <c r="BF197" s="43"/>
      <c r="BH197" s="43"/>
      <c r="BL197" s="43"/>
      <c r="BN197" s="43"/>
      <c r="BR197" s="43"/>
      <c r="BT197" s="43"/>
      <c r="BX197" s="43"/>
      <c r="BZ197" s="43"/>
      <c r="CD197" s="43"/>
      <c r="CF197" s="43"/>
      <c r="CJ197" s="43"/>
      <c r="CL197" s="43"/>
      <c r="CP197" s="43"/>
      <c r="CR197" s="43"/>
      <c r="CV197" s="43"/>
      <c r="CX197" s="43"/>
      <c r="DB197" s="43"/>
      <c r="DD197" s="43"/>
    </row>
    <row r="198">
      <c r="N198" s="43"/>
      <c r="AJ198" s="43"/>
      <c r="AN198" s="43"/>
      <c r="AP198" s="43"/>
      <c r="AT198" s="43"/>
      <c r="AV198" s="43"/>
      <c r="AZ198" s="43"/>
      <c r="BB198" s="43"/>
      <c r="BF198" s="43"/>
      <c r="BH198" s="43"/>
      <c r="BL198" s="43"/>
      <c r="BN198" s="43"/>
      <c r="BR198" s="43"/>
      <c r="BT198" s="43"/>
      <c r="BX198" s="43"/>
      <c r="BZ198" s="43"/>
      <c r="CD198" s="43"/>
      <c r="CF198" s="43"/>
      <c r="CJ198" s="43"/>
      <c r="CL198" s="43"/>
      <c r="CP198" s="43"/>
      <c r="CR198" s="43"/>
      <c r="CV198" s="43"/>
      <c r="CX198" s="43"/>
      <c r="DB198" s="43"/>
      <c r="DD198" s="43"/>
    </row>
    <row r="199">
      <c r="N199" s="43"/>
      <c r="AJ199" s="43"/>
      <c r="AN199" s="43"/>
      <c r="AP199" s="43"/>
      <c r="AT199" s="43"/>
      <c r="AV199" s="43"/>
      <c r="AZ199" s="43"/>
      <c r="BB199" s="43"/>
      <c r="BF199" s="43"/>
      <c r="BH199" s="43"/>
      <c r="BL199" s="43"/>
      <c r="BN199" s="43"/>
      <c r="BR199" s="43"/>
      <c r="BT199" s="43"/>
      <c r="BX199" s="43"/>
      <c r="BZ199" s="43"/>
      <c r="CD199" s="43"/>
      <c r="CF199" s="43"/>
      <c r="CJ199" s="43"/>
      <c r="CL199" s="43"/>
      <c r="CP199" s="43"/>
      <c r="CR199" s="43"/>
      <c r="CV199" s="43"/>
      <c r="CX199" s="43"/>
      <c r="DB199" s="43"/>
      <c r="DD199" s="43"/>
    </row>
    <row r="200">
      <c r="N200" s="43"/>
      <c r="AJ200" s="43"/>
      <c r="AN200" s="43"/>
      <c r="AP200" s="43"/>
      <c r="AT200" s="43"/>
      <c r="AV200" s="43"/>
      <c r="AZ200" s="43"/>
      <c r="BB200" s="43"/>
      <c r="BF200" s="43"/>
      <c r="BH200" s="43"/>
      <c r="BL200" s="43"/>
      <c r="BN200" s="43"/>
      <c r="BR200" s="43"/>
      <c r="BT200" s="43"/>
      <c r="BX200" s="43"/>
      <c r="BZ200" s="43"/>
      <c r="CD200" s="43"/>
      <c r="CF200" s="43"/>
      <c r="CJ200" s="43"/>
      <c r="CL200" s="43"/>
      <c r="CP200" s="43"/>
      <c r="CR200" s="43"/>
      <c r="CV200" s="43"/>
      <c r="CX200" s="43"/>
      <c r="DB200" s="43"/>
      <c r="DD200" s="43"/>
    </row>
    <row r="201">
      <c r="N201" s="43"/>
      <c r="AJ201" s="43"/>
      <c r="AN201" s="43"/>
      <c r="AP201" s="43"/>
      <c r="AT201" s="43"/>
      <c r="AV201" s="43"/>
      <c r="AZ201" s="43"/>
      <c r="BB201" s="43"/>
      <c r="BF201" s="43"/>
      <c r="BH201" s="43"/>
      <c r="BL201" s="43"/>
      <c r="BN201" s="43"/>
      <c r="BR201" s="43"/>
      <c r="BT201" s="43"/>
      <c r="BX201" s="43"/>
      <c r="BZ201" s="43"/>
      <c r="CD201" s="43"/>
      <c r="CF201" s="43"/>
      <c r="CJ201" s="43"/>
      <c r="CL201" s="43"/>
      <c r="CP201" s="43"/>
      <c r="CR201" s="43"/>
      <c r="CV201" s="43"/>
      <c r="CX201" s="43"/>
      <c r="DB201" s="43"/>
      <c r="DD201" s="43"/>
    </row>
    <row r="202">
      <c r="N202" s="43"/>
      <c r="AJ202" s="43"/>
      <c r="AN202" s="43"/>
      <c r="AP202" s="43"/>
      <c r="AT202" s="43"/>
      <c r="AV202" s="43"/>
      <c r="AZ202" s="43"/>
      <c r="BB202" s="43"/>
      <c r="BF202" s="43"/>
      <c r="BH202" s="43"/>
      <c r="BL202" s="43"/>
      <c r="BN202" s="43"/>
      <c r="BR202" s="43"/>
      <c r="BT202" s="43"/>
      <c r="BX202" s="43"/>
      <c r="BZ202" s="43"/>
      <c r="CD202" s="43"/>
      <c r="CF202" s="43"/>
      <c r="CJ202" s="43"/>
      <c r="CL202" s="43"/>
      <c r="CP202" s="43"/>
      <c r="CR202" s="43"/>
      <c r="CV202" s="43"/>
      <c r="CX202" s="43"/>
      <c r="DB202" s="43"/>
      <c r="DD202" s="43"/>
    </row>
    <row r="203">
      <c r="N203" s="43"/>
      <c r="AJ203" s="43"/>
      <c r="AN203" s="43"/>
      <c r="AP203" s="43"/>
      <c r="AT203" s="43"/>
      <c r="AV203" s="43"/>
      <c r="AZ203" s="43"/>
      <c r="BB203" s="43"/>
      <c r="BF203" s="43"/>
      <c r="BH203" s="43"/>
      <c r="BL203" s="43"/>
      <c r="BN203" s="43"/>
      <c r="BR203" s="43"/>
      <c r="BT203" s="43"/>
      <c r="BX203" s="43"/>
      <c r="BZ203" s="43"/>
      <c r="CD203" s="43"/>
      <c r="CF203" s="43"/>
      <c r="CJ203" s="43"/>
      <c r="CL203" s="43"/>
      <c r="CP203" s="43"/>
      <c r="CR203" s="43"/>
      <c r="CV203" s="43"/>
      <c r="CX203" s="43"/>
      <c r="DB203" s="43"/>
      <c r="DD203" s="43"/>
    </row>
    <row r="204">
      <c r="N204" s="43"/>
      <c r="AJ204" s="43"/>
      <c r="AN204" s="43"/>
      <c r="AP204" s="43"/>
      <c r="AT204" s="43"/>
      <c r="AV204" s="43"/>
      <c r="AZ204" s="43"/>
      <c r="BB204" s="43"/>
      <c r="BF204" s="43"/>
      <c r="BH204" s="43"/>
      <c r="BL204" s="43"/>
      <c r="BN204" s="43"/>
      <c r="BR204" s="43"/>
      <c r="BT204" s="43"/>
      <c r="BX204" s="43"/>
      <c r="BZ204" s="43"/>
      <c r="CD204" s="43"/>
      <c r="CF204" s="43"/>
      <c r="CJ204" s="43"/>
      <c r="CL204" s="43"/>
      <c r="CP204" s="43"/>
      <c r="CR204" s="43"/>
      <c r="CV204" s="43"/>
      <c r="CX204" s="43"/>
      <c r="DB204" s="43"/>
      <c r="DD204" s="43"/>
    </row>
    <row r="205">
      <c r="N205" s="43"/>
      <c r="AJ205" s="43"/>
      <c r="AN205" s="43"/>
      <c r="AP205" s="43"/>
      <c r="AT205" s="43"/>
      <c r="AV205" s="43"/>
      <c r="AZ205" s="43"/>
      <c r="BB205" s="43"/>
      <c r="BF205" s="43"/>
      <c r="BH205" s="43"/>
      <c r="BL205" s="43"/>
      <c r="BN205" s="43"/>
      <c r="BR205" s="43"/>
      <c r="BT205" s="43"/>
      <c r="BX205" s="43"/>
      <c r="BZ205" s="43"/>
      <c r="CD205" s="43"/>
      <c r="CF205" s="43"/>
      <c r="CJ205" s="43"/>
      <c r="CL205" s="43"/>
      <c r="CP205" s="43"/>
      <c r="CR205" s="43"/>
      <c r="CV205" s="43"/>
      <c r="CX205" s="43"/>
      <c r="DB205" s="43"/>
      <c r="DD205" s="43"/>
    </row>
    <row r="206">
      <c r="N206" s="43"/>
      <c r="AJ206" s="43"/>
      <c r="AN206" s="43"/>
      <c r="AP206" s="43"/>
      <c r="AT206" s="43"/>
      <c r="AV206" s="43"/>
      <c r="AZ206" s="43"/>
      <c r="BB206" s="43"/>
      <c r="BF206" s="43"/>
      <c r="BH206" s="43"/>
      <c r="BL206" s="43"/>
      <c r="BN206" s="43"/>
      <c r="BR206" s="43"/>
      <c r="BT206" s="43"/>
      <c r="BX206" s="43"/>
      <c r="BZ206" s="43"/>
      <c r="CD206" s="43"/>
      <c r="CF206" s="43"/>
      <c r="CJ206" s="43"/>
      <c r="CL206" s="43"/>
      <c r="CP206" s="43"/>
      <c r="CR206" s="43"/>
      <c r="CV206" s="43"/>
      <c r="CX206" s="43"/>
      <c r="DB206" s="43"/>
      <c r="DD206" s="43"/>
    </row>
    <row r="207">
      <c r="N207" s="43"/>
      <c r="AJ207" s="43"/>
      <c r="AN207" s="43"/>
      <c r="AP207" s="43"/>
      <c r="AT207" s="43"/>
      <c r="AV207" s="43"/>
      <c r="AZ207" s="43"/>
      <c r="BB207" s="43"/>
      <c r="BF207" s="43"/>
      <c r="BH207" s="43"/>
      <c r="BL207" s="43"/>
      <c r="BN207" s="43"/>
      <c r="BR207" s="43"/>
      <c r="BT207" s="43"/>
      <c r="BX207" s="43"/>
      <c r="BZ207" s="43"/>
      <c r="CD207" s="43"/>
      <c r="CF207" s="43"/>
      <c r="CJ207" s="43"/>
      <c r="CL207" s="43"/>
      <c r="CP207" s="43"/>
      <c r="CR207" s="43"/>
      <c r="CV207" s="43"/>
      <c r="CX207" s="43"/>
      <c r="DB207" s="43"/>
      <c r="DD207" s="43"/>
    </row>
    <row r="208">
      <c r="N208" s="43"/>
      <c r="AJ208" s="43"/>
      <c r="AN208" s="43"/>
      <c r="AP208" s="43"/>
      <c r="AT208" s="43"/>
      <c r="AV208" s="43"/>
      <c r="AZ208" s="43"/>
      <c r="BB208" s="43"/>
      <c r="BF208" s="43"/>
      <c r="BH208" s="43"/>
      <c r="BL208" s="43"/>
      <c r="BN208" s="43"/>
      <c r="BR208" s="43"/>
      <c r="BT208" s="43"/>
      <c r="BX208" s="43"/>
      <c r="BZ208" s="43"/>
      <c r="CD208" s="43"/>
      <c r="CF208" s="43"/>
      <c r="CJ208" s="43"/>
      <c r="CL208" s="43"/>
      <c r="CP208" s="43"/>
      <c r="CR208" s="43"/>
      <c r="CV208" s="43"/>
      <c r="CX208" s="43"/>
      <c r="DB208" s="43"/>
      <c r="DD208" s="43"/>
    </row>
    <row r="209">
      <c r="N209" s="43"/>
      <c r="AJ209" s="43"/>
      <c r="AN209" s="43"/>
      <c r="AP209" s="43"/>
      <c r="AT209" s="43"/>
      <c r="AV209" s="43"/>
      <c r="AZ209" s="43"/>
      <c r="BB209" s="43"/>
      <c r="BF209" s="43"/>
      <c r="BH209" s="43"/>
      <c r="BL209" s="43"/>
      <c r="BN209" s="43"/>
      <c r="BR209" s="43"/>
      <c r="BT209" s="43"/>
      <c r="BX209" s="43"/>
      <c r="BZ209" s="43"/>
      <c r="CD209" s="43"/>
      <c r="CF209" s="43"/>
      <c r="CJ209" s="43"/>
      <c r="CL209" s="43"/>
      <c r="CP209" s="43"/>
      <c r="CR209" s="43"/>
      <c r="CV209" s="43"/>
      <c r="CX209" s="43"/>
      <c r="DB209" s="43"/>
      <c r="DD209" s="43"/>
    </row>
    <row r="210">
      <c r="N210" s="43"/>
      <c r="AJ210" s="43"/>
      <c r="AN210" s="43"/>
      <c r="AP210" s="43"/>
      <c r="AT210" s="43"/>
      <c r="AV210" s="43"/>
      <c r="AZ210" s="43"/>
      <c r="BB210" s="43"/>
      <c r="BF210" s="43"/>
      <c r="BH210" s="43"/>
      <c r="BL210" s="43"/>
      <c r="BN210" s="43"/>
      <c r="BR210" s="43"/>
      <c r="BT210" s="43"/>
      <c r="BX210" s="43"/>
      <c r="BZ210" s="43"/>
      <c r="CD210" s="43"/>
      <c r="CF210" s="43"/>
      <c r="CJ210" s="43"/>
      <c r="CL210" s="43"/>
      <c r="CP210" s="43"/>
      <c r="CR210" s="43"/>
      <c r="CV210" s="43"/>
      <c r="CX210" s="43"/>
      <c r="DB210" s="43"/>
      <c r="DD210" s="43"/>
    </row>
    <row r="211">
      <c r="N211" s="43"/>
      <c r="AJ211" s="43"/>
      <c r="AN211" s="43"/>
      <c r="AP211" s="43"/>
      <c r="AT211" s="43"/>
      <c r="AV211" s="43"/>
      <c r="AZ211" s="43"/>
      <c r="BB211" s="43"/>
      <c r="BF211" s="43"/>
      <c r="BH211" s="43"/>
      <c r="BL211" s="43"/>
      <c r="BN211" s="43"/>
      <c r="BR211" s="43"/>
      <c r="BT211" s="43"/>
      <c r="BX211" s="43"/>
      <c r="BZ211" s="43"/>
      <c r="CD211" s="43"/>
      <c r="CF211" s="43"/>
      <c r="CJ211" s="43"/>
      <c r="CL211" s="43"/>
      <c r="CP211" s="43"/>
      <c r="CR211" s="43"/>
      <c r="CV211" s="43"/>
      <c r="CX211" s="43"/>
      <c r="DB211" s="43"/>
      <c r="DD211" s="43"/>
    </row>
    <row r="212">
      <c r="N212" s="43"/>
      <c r="AJ212" s="43"/>
      <c r="AN212" s="43"/>
      <c r="AP212" s="43"/>
      <c r="AT212" s="43"/>
      <c r="AV212" s="43"/>
      <c r="AZ212" s="43"/>
      <c r="BB212" s="43"/>
      <c r="BF212" s="43"/>
      <c r="BH212" s="43"/>
      <c r="BL212" s="43"/>
      <c r="BN212" s="43"/>
      <c r="BR212" s="43"/>
      <c r="BT212" s="43"/>
      <c r="BX212" s="43"/>
      <c r="BZ212" s="43"/>
      <c r="CD212" s="43"/>
      <c r="CF212" s="43"/>
      <c r="CJ212" s="43"/>
      <c r="CL212" s="43"/>
      <c r="CP212" s="43"/>
      <c r="CR212" s="43"/>
      <c r="CV212" s="43"/>
      <c r="CX212" s="43"/>
      <c r="DB212" s="43"/>
      <c r="DD212" s="43"/>
    </row>
    <row r="213">
      <c r="N213" s="43"/>
      <c r="AJ213" s="43"/>
      <c r="AN213" s="43"/>
      <c r="AP213" s="43"/>
      <c r="AT213" s="43"/>
      <c r="AV213" s="43"/>
      <c r="AZ213" s="43"/>
      <c r="BB213" s="43"/>
      <c r="BF213" s="43"/>
      <c r="BH213" s="43"/>
      <c r="BL213" s="43"/>
      <c r="BN213" s="43"/>
      <c r="BR213" s="43"/>
      <c r="BT213" s="43"/>
      <c r="BX213" s="43"/>
      <c r="BZ213" s="43"/>
      <c r="CD213" s="43"/>
      <c r="CF213" s="43"/>
      <c r="CJ213" s="43"/>
      <c r="CL213" s="43"/>
      <c r="CP213" s="43"/>
      <c r="CR213" s="43"/>
      <c r="CV213" s="43"/>
      <c r="CX213" s="43"/>
      <c r="DB213" s="43"/>
      <c r="DD213" s="43"/>
    </row>
    <row r="214">
      <c r="N214" s="43"/>
      <c r="AJ214" s="43"/>
      <c r="AN214" s="43"/>
      <c r="AP214" s="43"/>
      <c r="AT214" s="43"/>
      <c r="AV214" s="43"/>
      <c r="AZ214" s="43"/>
      <c r="BB214" s="43"/>
      <c r="BF214" s="43"/>
      <c r="BH214" s="43"/>
      <c r="BL214" s="43"/>
      <c r="BN214" s="43"/>
      <c r="BR214" s="43"/>
      <c r="BT214" s="43"/>
      <c r="BX214" s="43"/>
      <c r="BZ214" s="43"/>
      <c r="CD214" s="43"/>
      <c r="CF214" s="43"/>
      <c r="CJ214" s="43"/>
      <c r="CL214" s="43"/>
      <c r="CP214" s="43"/>
      <c r="CR214" s="43"/>
      <c r="CV214" s="43"/>
      <c r="CX214" s="43"/>
      <c r="DB214" s="43"/>
      <c r="DD214" s="43"/>
    </row>
    <row r="215">
      <c r="N215" s="43"/>
      <c r="AJ215" s="43"/>
      <c r="AN215" s="43"/>
      <c r="AP215" s="43"/>
      <c r="AT215" s="43"/>
      <c r="AV215" s="43"/>
      <c r="AZ215" s="43"/>
      <c r="BB215" s="43"/>
      <c r="BF215" s="43"/>
      <c r="BH215" s="43"/>
      <c r="BL215" s="43"/>
      <c r="BN215" s="43"/>
      <c r="BR215" s="43"/>
      <c r="BT215" s="43"/>
      <c r="BX215" s="43"/>
      <c r="BZ215" s="43"/>
      <c r="CD215" s="43"/>
      <c r="CF215" s="43"/>
      <c r="CJ215" s="43"/>
      <c r="CL215" s="43"/>
      <c r="CP215" s="43"/>
      <c r="CR215" s="43"/>
      <c r="CV215" s="43"/>
      <c r="CX215" s="43"/>
      <c r="DB215" s="43"/>
      <c r="DD215" s="43"/>
    </row>
    <row r="216">
      <c r="N216" s="43"/>
      <c r="AJ216" s="43"/>
      <c r="AN216" s="43"/>
      <c r="AP216" s="43"/>
      <c r="AT216" s="43"/>
      <c r="AV216" s="43"/>
      <c r="AZ216" s="43"/>
      <c r="BB216" s="43"/>
      <c r="BF216" s="43"/>
      <c r="BH216" s="43"/>
      <c r="BL216" s="43"/>
      <c r="BN216" s="43"/>
      <c r="BR216" s="43"/>
      <c r="BT216" s="43"/>
      <c r="BX216" s="43"/>
      <c r="BZ216" s="43"/>
      <c r="CD216" s="43"/>
      <c r="CF216" s="43"/>
      <c r="CJ216" s="43"/>
      <c r="CL216" s="43"/>
      <c r="CP216" s="43"/>
      <c r="CR216" s="43"/>
      <c r="CV216" s="43"/>
      <c r="CX216" s="43"/>
      <c r="DB216" s="43"/>
      <c r="DD216" s="43"/>
    </row>
    <row r="217">
      <c r="N217" s="43"/>
      <c r="AJ217" s="43"/>
      <c r="AN217" s="43"/>
      <c r="AP217" s="43"/>
      <c r="AT217" s="43"/>
      <c r="AV217" s="43"/>
      <c r="AZ217" s="43"/>
      <c r="BB217" s="43"/>
      <c r="BF217" s="43"/>
      <c r="BH217" s="43"/>
      <c r="BL217" s="43"/>
      <c r="BN217" s="43"/>
      <c r="BR217" s="43"/>
      <c r="BT217" s="43"/>
      <c r="BX217" s="43"/>
      <c r="BZ217" s="43"/>
      <c r="CD217" s="43"/>
      <c r="CF217" s="43"/>
      <c r="CJ217" s="43"/>
      <c r="CL217" s="43"/>
      <c r="CP217" s="43"/>
      <c r="CR217" s="43"/>
      <c r="CV217" s="43"/>
      <c r="CX217" s="43"/>
      <c r="DB217" s="43"/>
      <c r="DD217" s="43"/>
    </row>
    <row r="218">
      <c r="N218" s="43"/>
      <c r="AJ218" s="43"/>
      <c r="AN218" s="43"/>
      <c r="AP218" s="43"/>
      <c r="AT218" s="43"/>
      <c r="AV218" s="43"/>
      <c r="AZ218" s="43"/>
      <c r="BB218" s="43"/>
      <c r="BF218" s="43"/>
      <c r="BH218" s="43"/>
      <c r="BL218" s="43"/>
      <c r="BN218" s="43"/>
      <c r="BR218" s="43"/>
      <c r="BT218" s="43"/>
      <c r="BX218" s="43"/>
      <c r="BZ218" s="43"/>
      <c r="CD218" s="43"/>
      <c r="CF218" s="43"/>
      <c r="CJ218" s="43"/>
      <c r="CL218" s="43"/>
      <c r="CP218" s="43"/>
      <c r="CR218" s="43"/>
      <c r="CV218" s="43"/>
      <c r="CX218" s="43"/>
      <c r="DB218" s="43"/>
      <c r="DD218" s="43"/>
    </row>
    <row r="219">
      <c r="N219" s="43"/>
      <c r="AJ219" s="43"/>
      <c r="AN219" s="43"/>
      <c r="AP219" s="43"/>
      <c r="AT219" s="43"/>
      <c r="AV219" s="43"/>
      <c r="AZ219" s="43"/>
      <c r="BB219" s="43"/>
      <c r="BF219" s="43"/>
      <c r="BH219" s="43"/>
      <c r="BL219" s="43"/>
      <c r="BN219" s="43"/>
      <c r="BR219" s="43"/>
      <c r="BT219" s="43"/>
      <c r="BX219" s="43"/>
      <c r="BZ219" s="43"/>
      <c r="CD219" s="43"/>
      <c r="CF219" s="43"/>
      <c r="CJ219" s="43"/>
      <c r="CL219" s="43"/>
      <c r="CP219" s="43"/>
      <c r="CR219" s="43"/>
      <c r="CV219" s="43"/>
      <c r="CX219" s="43"/>
      <c r="DB219" s="43"/>
      <c r="DD219" s="43"/>
    </row>
    <row r="220">
      <c r="N220" s="43"/>
      <c r="AJ220" s="43"/>
      <c r="AN220" s="43"/>
      <c r="AP220" s="43"/>
      <c r="AT220" s="43"/>
      <c r="AV220" s="43"/>
      <c r="AZ220" s="43"/>
      <c r="BB220" s="43"/>
      <c r="BF220" s="43"/>
      <c r="BH220" s="43"/>
      <c r="BL220" s="43"/>
      <c r="BN220" s="43"/>
      <c r="BR220" s="43"/>
      <c r="BT220" s="43"/>
      <c r="BX220" s="43"/>
      <c r="BZ220" s="43"/>
      <c r="CD220" s="43"/>
      <c r="CF220" s="43"/>
      <c r="CJ220" s="43"/>
      <c r="CL220" s="43"/>
      <c r="CP220" s="43"/>
      <c r="CR220" s="43"/>
      <c r="CV220" s="43"/>
      <c r="CX220" s="43"/>
      <c r="DB220" s="43"/>
      <c r="DD220" s="43"/>
    </row>
    <row r="221">
      <c r="N221" s="43"/>
      <c r="AJ221" s="43"/>
      <c r="AN221" s="43"/>
      <c r="AP221" s="43"/>
      <c r="AT221" s="43"/>
      <c r="AV221" s="43"/>
      <c r="AZ221" s="43"/>
      <c r="BB221" s="43"/>
      <c r="BF221" s="43"/>
      <c r="BH221" s="43"/>
      <c r="BL221" s="43"/>
      <c r="BN221" s="43"/>
      <c r="BR221" s="43"/>
      <c r="BT221" s="43"/>
      <c r="BX221" s="43"/>
      <c r="BZ221" s="43"/>
      <c r="CD221" s="43"/>
      <c r="CF221" s="43"/>
      <c r="CJ221" s="43"/>
      <c r="CL221" s="43"/>
      <c r="CP221" s="43"/>
      <c r="CR221" s="43"/>
      <c r="CV221" s="43"/>
      <c r="CX221" s="43"/>
      <c r="DB221" s="43"/>
      <c r="DD221" s="43"/>
    </row>
    <row r="222">
      <c r="N222" s="43"/>
      <c r="AJ222" s="43"/>
      <c r="AN222" s="43"/>
      <c r="AP222" s="43"/>
      <c r="AT222" s="43"/>
      <c r="AV222" s="43"/>
      <c r="AZ222" s="43"/>
      <c r="BB222" s="43"/>
      <c r="BF222" s="43"/>
      <c r="BH222" s="43"/>
      <c r="BL222" s="43"/>
      <c r="BN222" s="43"/>
      <c r="BR222" s="43"/>
      <c r="BT222" s="43"/>
      <c r="BX222" s="43"/>
      <c r="BZ222" s="43"/>
      <c r="CD222" s="43"/>
      <c r="CF222" s="43"/>
      <c r="CJ222" s="43"/>
      <c r="CL222" s="43"/>
      <c r="CP222" s="43"/>
      <c r="CR222" s="43"/>
      <c r="CV222" s="43"/>
      <c r="CX222" s="43"/>
      <c r="DB222" s="43"/>
      <c r="DD222" s="43"/>
    </row>
    <row r="223">
      <c r="N223" s="43"/>
      <c r="AJ223" s="43"/>
      <c r="AN223" s="43"/>
      <c r="AP223" s="43"/>
      <c r="AT223" s="43"/>
      <c r="AV223" s="43"/>
      <c r="AZ223" s="43"/>
      <c r="BB223" s="43"/>
      <c r="BF223" s="43"/>
      <c r="BH223" s="43"/>
      <c r="BL223" s="43"/>
      <c r="BN223" s="43"/>
      <c r="BR223" s="43"/>
      <c r="BT223" s="43"/>
      <c r="BX223" s="43"/>
      <c r="BZ223" s="43"/>
      <c r="CD223" s="43"/>
      <c r="CF223" s="43"/>
      <c r="CJ223" s="43"/>
      <c r="CL223" s="43"/>
      <c r="CP223" s="43"/>
      <c r="CR223" s="43"/>
      <c r="CV223" s="43"/>
      <c r="CX223" s="43"/>
      <c r="DB223" s="43"/>
      <c r="DD223" s="43"/>
    </row>
    <row r="224">
      <c r="N224" s="43"/>
      <c r="AJ224" s="43"/>
      <c r="AN224" s="43"/>
      <c r="AP224" s="43"/>
      <c r="AT224" s="43"/>
      <c r="AV224" s="43"/>
      <c r="AZ224" s="43"/>
      <c r="BB224" s="43"/>
      <c r="BF224" s="43"/>
      <c r="BH224" s="43"/>
      <c r="BL224" s="43"/>
      <c r="BN224" s="43"/>
      <c r="BR224" s="43"/>
      <c r="BT224" s="43"/>
      <c r="BX224" s="43"/>
      <c r="BZ224" s="43"/>
      <c r="CD224" s="43"/>
      <c r="CF224" s="43"/>
      <c r="CJ224" s="43"/>
      <c r="CL224" s="43"/>
      <c r="CP224" s="43"/>
      <c r="CR224" s="43"/>
      <c r="CV224" s="43"/>
      <c r="CX224" s="43"/>
      <c r="DB224" s="43"/>
      <c r="DD224" s="43"/>
    </row>
    <row r="225">
      <c r="N225" s="43"/>
      <c r="AJ225" s="43"/>
      <c r="AN225" s="43"/>
      <c r="AP225" s="43"/>
      <c r="AT225" s="43"/>
      <c r="AV225" s="43"/>
      <c r="AZ225" s="43"/>
      <c r="BB225" s="43"/>
      <c r="BF225" s="43"/>
      <c r="BH225" s="43"/>
      <c r="BL225" s="43"/>
      <c r="BN225" s="43"/>
      <c r="BR225" s="43"/>
      <c r="BT225" s="43"/>
      <c r="BX225" s="43"/>
      <c r="BZ225" s="43"/>
      <c r="CD225" s="43"/>
      <c r="CF225" s="43"/>
      <c r="CJ225" s="43"/>
      <c r="CL225" s="43"/>
      <c r="CP225" s="43"/>
      <c r="CR225" s="43"/>
      <c r="CV225" s="43"/>
      <c r="CX225" s="43"/>
      <c r="DB225" s="43"/>
      <c r="DD225" s="43"/>
    </row>
    <row r="226">
      <c r="N226" s="43"/>
      <c r="AJ226" s="43"/>
      <c r="AN226" s="43"/>
      <c r="AP226" s="43"/>
      <c r="AT226" s="43"/>
      <c r="AV226" s="43"/>
      <c r="AZ226" s="43"/>
      <c r="BB226" s="43"/>
      <c r="BF226" s="43"/>
      <c r="BH226" s="43"/>
      <c r="BL226" s="43"/>
      <c r="BN226" s="43"/>
      <c r="BR226" s="43"/>
      <c r="BT226" s="43"/>
      <c r="BX226" s="43"/>
      <c r="BZ226" s="43"/>
      <c r="CD226" s="43"/>
      <c r="CF226" s="43"/>
      <c r="CJ226" s="43"/>
      <c r="CL226" s="43"/>
      <c r="CP226" s="43"/>
      <c r="CR226" s="43"/>
      <c r="CV226" s="43"/>
      <c r="CX226" s="43"/>
      <c r="DB226" s="43"/>
      <c r="DD226" s="43"/>
    </row>
    <row r="227">
      <c r="N227" s="43"/>
      <c r="AJ227" s="43"/>
      <c r="AN227" s="43"/>
      <c r="AP227" s="43"/>
      <c r="AT227" s="43"/>
      <c r="AV227" s="43"/>
      <c r="AZ227" s="43"/>
      <c r="BB227" s="43"/>
      <c r="BF227" s="43"/>
      <c r="BH227" s="43"/>
      <c r="BL227" s="43"/>
      <c r="BN227" s="43"/>
      <c r="BR227" s="43"/>
      <c r="BT227" s="43"/>
      <c r="BX227" s="43"/>
      <c r="BZ227" s="43"/>
      <c r="CD227" s="43"/>
      <c r="CF227" s="43"/>
      <c r="CJ227" s="43"/>
      <c r="CL227" s="43"/>
      <c r="CP227" s="43"/>
      <c r="CR227" s="43"/>
      <c r="CV227" s="43"/>
      <c r="CX227" s="43"/>
      <c r="DB227" s="43"/>
      <c r="DD227" s="43"/>
    </row>
    <row r="228">
      <c r="N228" s="43"/>
      <c r="AJ228" s="43"/>
      <c r="AN228" s="43"/>
      <c r="AP228" s="43"/>
      <c r="AT228" s="43"/>
      <c r="AV228" s="43"/>
      <c r="AZ228" s="43"/>
      <c r="BB228" s="43"/>
      <c r="BF228" s="43"/>
      <c r="BH228" s="43"/>
      <c r="BL228" s="43"/>
      <c r="BN228" s="43"/>
      <c r="BR228" s="43"/>
      <c r="BT228" s="43"/>
      <c r="BX228" s="43"/>
      <c r="BZ228" s="43"/>
      <c r="CD228" s="43"/>
      <c r="CF228" s="43"/>
      <c r="CJ228" s="43"/>
      <c r="CL228" s="43"/>
      <c r="CP228" s="43"/>
      <c r="CR228" s="43"/>
      <c r="CV228" s="43"/>
      <c r="CX228" s="43"/>
      <c r="DB228" s="43"/>
      <c r="DD228" s="43"/>
    </row>
    <row r="229">
      <c r="N229" s="43"/>
      <c r="AJ229" s="43"/>
      <c r="AN229" s="43"/>
      <c r="AP229" s="43"/>
      <c r="AT229" s="43"/>
      <c r="AV229" s="43"/>
      <c r="AZ229" s="43"/>
      <c r="BB229" s="43"/>
      <c r="BF229" s="43"/>
      <c r="BH229" s="43"/>
      <c r="BL229" s="43"/>
      <c r="BN229" s="43"/>
      <c r="BR229" s="43"/>
      <c r="BT229" s="43"/>
      <c r="BX229" s="43"/>
      <c r="BZ229" s="43"/>
      <c r="CD229" s="43"/>
      <c r="CF229" s="43"/>
      <c r="CJ229" s="43"/>
      <c r="CL229" s="43"/>
      <c r="CP229" s="43"/>
      <c r="CR229" s="43"/>
      <c r="CV229" s="43"/>
      <c r="CX229" s="43"/>
      <c r="DB229" s="43"/>
      <c r="DD229" s="43"/>
    </row>
    <row r="230">
      <c r="N230" s="43"/>
      <c r="AJ230" s="43"/>
      <c r="AN230" s="43"/>
      <c r="AP230" s="43"/>
      <c r="AT230" s="43"/>
      <c r="AV230" s="43"/>
      <c r="AZ230" s="43"/>
      <c r="BB230" s="43"/>
      <c r="BF230" s="43"/>
      <c r="BH230" s="43"/>
      <c r="BL230" s="43"/>
      <c r="BN230" s="43"/>
      <c r="BR230" s="43"/>
      <c r="BT230" s="43"/>
      <c r="BX230" s="43"/>
      <c r="BZ230" s="43"/>
      <c r="CD230" s="43"/>
      <c r="CF230" s="43"/>
      <c r="CJ230" s="43"/>
      <c r="CL230" s="43"/>
      <c r="CP230" s="43"/>
      <c r="CR230" s="43"/>
      <c r="CV230" s="43"/>
      <c r="CX230" s="43"/>
      <c r="DB230" s="43"/>
      <c r="DD230" s="43"/>
    </row>
    <row r="231">
      <c r="N231" s="43"/>
      <c r="AJ231" s="43"/>
      <c r="AN231" s="43"/>
      <c r="AP231" s="43"/>
      <c r="AT231" s="43"/>
      <c r="AV231" s="43"/>
      <c r="AZ231" s="43"/>
      <c r="BB231" s="43"/>
      <c r="BF231" s="43"/>
      <c r="BH231" s="43"/>
      <c r="BL231" s="43"/>
      <c r="BN231" s="43"/>
      <c r="BR231" s="43"/>
      <c r="BT231" s="43"/>
      <c r="BX231" s="43"/>
      <c r="BZ231" s="43"/>
      <c r="CD231" s="43"/>
      <c r="CF231" s="43"/>
      <c r="CJ231" s="43"/>
      <c r="CL231" s="43"/>
      <c r="CP231" s="43"/>
      <c r="CR231" s="43"/>
      <c r="CV231" s="43"/>
      <c r="CX231" s="43"/>
      <c r="DB231" s="43"/>
      <c r="DD231" s="43"/>
    </row>
    <row r="232">
      <c r="N232" s="43"/>
      <c r="AJ232" s="43"/>
      <c r="AN232" s="43"/>
      <c r="AP232" s="43"/>
      <c r="AT232" s="43"/>
      <c r="AV232" s="43"/>
      <c r="AZ232" s="43"/>
      <c r="BB232" s="43"/>
      <c r="BF232" s="43"/>
      <c r="BH232" s="43"/>
      <c r="BL232" s="43"/>
      <c r="BN232" s="43"/>
      <c r="BR232" s="43"/>
      <c r="BT232" s="43"/>
      <c r="BX232" s="43"/>
      <c r="BZ232" s="43"/>
      <c r="CD232" s="43"/>
      <c r="CF232" s="43"/>
      <c r="CJ232" s="43"/>
      <c r="CL232" s="43"/>
      <c r="CP232" s="43"/>
      <c r="CR232" s="43"/>
      <c r="CV232" s="43"/>
      <c r="CX232" s="43"/>
      <c r="DB232" s="43"/>
      <c r="DD232" s="43"/>
    </row>
    <row r="233">
      <c r="N233" s="43"/>
      <c r="AJ233" s="43"/>
      <c r="AN233" s="43"/>
      <c r="AP233" s="43"/>
      <c r="AT233" s="43"/>
      <c r="AV233" s="43"/>
      <c r="AZ233" s="43"/>
      <c r="BB233" s="43"/>
      <c r="BF233" s="43"/>
      <c r="BH233" s="43"/>
      <c r="BL233" s="43"/>
      <c r="BN233" s="43"/>
      <c r="BR233" s="43"/>
      <c r="BT233" s="43"/>
      <c r="BX233" s="43"/>
      <c r="BZ233" s="43"/>
      <c r="CD233" s="43"/>
      <c r="CF233" s="43"/>
      <c r="CJ233" s="43"/>
      <c r="CL233" s="43"/>
      <c r="CP233" s="43"/>
      <c r="CR233" s="43"/>
      <c r="CV233" s="43"/>
      <c r="CX233" s="43"/>
      <c r="DB233" s="43"/>
      <c r="DD233" s="43"/>
    </row>
    <row r="234">
      <c r="N234" s="43"/>
      <c r="AJ234" s="43"/>
      <c r="AN234" s="43"/>
      <c r="AP234" s="43"/>
      <c r="AT234" s="43"/>
      <c r="AV234" s="43"/>
      <c r="AZ234" s="43"/>
      <c r="BB234" s="43"/>
      <c r="BF234" s="43"/>
      <c r="BH234" s="43"/>
      <c r="BL234" s="43"/>
      <c r="BN234" s="43"/>
      <c r="BR234" s="43"/>
      <c r="BT234" s="43"/>
      <c r="BX234" s="43"/>
      <c r="BZ234" s="43"/>
      <c r="CD234" s="43"/>
      <c r="CF234" s="43"/>
      <c r="CJ234" s="43"/>
      <c r="CL234" s="43"/>
      <c r="CP234" s="43"/>
      <c r="CR234" s="43"/>
      <c r="CV234" s="43"/>
      <c r="CX234" s="43"/>
      <c r="DB234" s="43"/>
      <c r="DD234" s="43"/>
    </row>
    <row r="235">
      <c r="N235" s="43"/>
      <c r="AJ235" s="43"/>
      <c r="AN235" s="43"/>
      <c r="AP235" s="43"/>
      <c r="AT235" s="43"/>
      <c r="AV235" s="43"/>
      <c r="AZ235" s="43"/>
      <c r="BB235" s="43"/>
      <c r="BF235" s="43"/>
      <c r="BH235" s="43"/>
      <c r="BL235" s="43"/>
      <c r="BN235" s="43"/>
      <c r="BR235" s="43"/>
      <c r="BT235" s="43"/>
      <c r="BX235" s="43"/>
      <c r="BZ235" s="43"/>
      <c r="CD235" s="43"/>
      <c r="CF235" s="43"/>
      <c r="CJ235" s="43"/>
      <c r="CL235" s="43"/>
      <c r="CP235" s="43"/>
      <c r="CR235" s="43"/>
      <c r="CV235" s="43"/>
      <c r="CX235" s="43"/>
      <c r="DB235" s="43"/>
      <c r="DD235" s="43"/>
    </row>
    <row r="236">
      <c r="N236" s="43"/>
      <c r="AJ236" s="43"/>
      <c r="AN236" s="43"/>
      <c r="AP236" s="43"/>
      <c r="AT236" s="43"/>
      <c r="AV236" s="43"/>
      <c r="AZ236" s="43"/>
      <c r="BB236" s="43"/>
      <c r="BF236" s="43"/>
      <c r="BH236" s="43"/>
      <c r="BL236" s="43"/>
      <c r="BN236" s="43"/>
      <c r="BR236" s="43"/>
      <c r="BT236" s="43"/>
      <c r="BX236" s="43"/>
      <c r="BZ236" s="43"/>
      <c r="CD236" s="43"/>
      <c r="CF236" s="43"/>
      <c r="CJ236" s="43"/>
      <c r="CL236" s="43"/>
      <c r="CP236" s="43"/>
      <c r="CR236" s="43"/>
      <c r="CV236" s="43"/>
      <c r="CX236" s="43"/>
      <c r="DB236" s="43"/>
      <c r="DD236" s="43"/>
    </row>
    <row r="237">
      <c r="N237" s="43"/>
      <c r="AJ237" s="43"/>
      <c r="AN237" s="43"/>
      <c r="AP237" s="43"/>
      <c r="AT237" s="43"/>
      <c r="AV237" s="43"/>
      <c r="AZ237" s="43"/>
      <c r="BB237" s="43"/>
      <c r="BF237" s="43"/>
      <c r="BH237" s="43"/>
      <c r="BL237" s="43"/>
      <c r="BN237" s="43"/>
      <c r="BR237" s="43"/>
      <c r="BT237" s="43"/>
      <c r="BX237" s="43"/>
      <c r="BZ237" s="43"/>
      <c r="CD237" s="43"/>
      <c r="CF237" s="43"/>
      <c r="CJ237" s="43"/>
      <c r="CL237" s="43"/>
      <c r="CP237" s="43"/>
      <c r="CR237" s="43"/>
      <c r="CV237" s="43"/>
      <c r="CX237" s="43"/>
      <c r="DB237" s="43"/>
      <c r="DD237" s="43"/>
    </row>
    <row r="238">
      <c r="N238" s="43"/>
      <c r="AJ238" s="43"/>
      <c r="AN238" s="43"/>
      <c r="AP238" s="43"/>
      <c r="AT238" s="43"/>
      <c r="AV238" s="43"/>
      <c r="AZ238" s="43"/>
      <c r="BB238" s="43"/>
      <c r="BF238" s="43"/>
      <c r="BH238" s="43"/>
      <c r="BL238" s="43"/>
      <c r="BN238" s="43"/>
      <c r="BR238" s="43"/>
      <c r="BT238" s="43"/>
      <c r="BX238" s="43"/>
      <c r="BZ238" s="43"/>
      <c r="CD238" s="43"/>
      <c r="CF238" s="43"/>
      <c r="CJ238" s="43"/>
      <c r="CL238" s="43"/>
      <c r="CP238" s="43"/>
      <c r="CR238" s="43"/>
      <c r="CV238" s="43"/>
      <c r="CX238" s="43"/>
      <c r="DB238" s="43"/>
      <c r="DD238" s="43"/>
    </row>
    <row r="239">
      <c r="N239" s="43"/>
      <c r="AJ239" s="43"/>
      <c r="AN239" s="43"/>
      <c r="AP239" s="43"/>
      <c r="AT239" s="43"/>
      <c r="AV239" s="43"/>
      <c r="AZ239" s="43"/>
      <c r="BB239" s="43"/>
      <c r="BF239" s="43"/>
      <c r="BH239" s="43"/>
      <c r="BL239" s="43"/>
      <c r="BN239" s="43"/>
      <c r="BR239" s="43"/>
      <c r="BT239" s="43"/>
      <c r="BX239" s="43"/>
      <c r="BZ239" s="43"/>
      <c r="CD239" s="43"/>
      <c r="CF239" s="43"/>
      <c r="CJ239" s="43"/>
      <c r="CL239" s="43"/>
      <c r="CP239" s="43"/>
      <c r="CR239" s="43"/>
      <c r="CV239" s="43"/>
      <c r="CX239" s="43"/>
      <c r="DB239" s="43"/>
      <c r="DD239" s="43"/>
    </row>
    <row r="240">
      <c r="N240" s="43"/>
      <c r="AJ240" s="43"/>
      <c r="AN240" s="43"/>
      <c r="AP240" s="43"/>
      <c r="AT240" s="43"/>
      <c r="AV240" s="43"/>
      <c r="AZ240" s="43"/>
      <c r="BB240" s="43"/>
      <c r="BF240" s="43"/>
      <c r="BH240" s="43"/>
      <c r="BL240" s="43"/>
      <c r="BN240" s="43"/>
      <c r="BR240" s="43"/>
      <c r="BT240" s="43"/>
      <c r="BX240" s="43"/>
      <c r="BZ240" s="43"/>
      <c r="CD240" s="43"/>
      <c r="CF240" s="43"/>
      <c r="CJ240" s="43"/>
      <c r="CL240" s="43"/>
      <c r="CP240" s="43"/>
      <c r="CR240" s="43"/>
      <c r="CV240" s="43"/>
      <c r="CX240" s="43"/>
      <c r="DB240" s="43"/>
      <c r="DD240" s="43"/>
    </row>
    <row r="241">
      <c r="N241" s="43"/>
      <c r="AJ241" s="43"/>
      <c r="AN241" s="43"/>
      <c r="AP241" s="43"/>
      <c r="AT241" s="43"/>
      <c r="AV241" s="43"/>
      <c r="AZ241" s="43"/>
      <c r="BB241" s="43"/>
      <c r="BF241" s="43"/>
      <c r="BH241" s="43"/>
      <c r="BL241" s="43"/>
      <c r="BN241" s="43"/>
      <c r="BR241" s="43"/>
      <c r="BT241" s="43"/>
      <c r="BX241" s="43"/>
      <c r="BZ241" s="43"/>
      <c r="CD241" s="43"/>
      <c r="CF241" s="43"/>
      <c r="CJ241" s="43"/>
      <c r="CL241" s="43"/>
      <c r="CP241" s="43"/>
      <c r="CR241" s="43"/>
      <c r="CV241" s="43"/>
      <c r="CX241" s="43"/>
      <c r="DB241" s="43"/>
      <c r="DD241" s="43"/>
    </row>
    <row r="242">
      <c r="N242" s="43"/>
      <c r="AJ242" s="43"/>
      <c r="AN242" s="43"/>
      <c r="AP242" s="43"/>
      <c r="AT242" s="43"/>
      <c r="AV242" s="43"/>
      <c r="AZ242" s="43"/>
      <c r="BB242" s="43"/>
      <c r="BF242" s="43"/>
      <c r="BH242" s="43"/>
      <c r="BL242" s="43"/>
      <c r="BN242" s="43"/>
      <c r="BR242" s="43"/>
      <c r="BT242" s="43"/>
      <c r="BX242" s="43"/>
      <c r="BZ242" s="43"/>
      <c r="CD242" s="43"/>
      <c r="CF242" s="43"/>
      <c r="CJ242" s="43"/>
      <c r="CL242" s="43"/>
      <c r="CP242" s="43"/>
      <c r="CR242" s="43"/>
      <c r="CV242" s="43"/>
      <c r="CX242" s="43"/>
      <c r="DB242" s="43"/>
      <c r="DD242" s="43"/>
    </row>
    <row r="243">
      <c r="N243" s="43"/>
      <c r="AJ243" s="43"/>
      <c r="AN243" s="43"/>
      <c r="AP243" s="43"/>
      <c r="AT243" s="43"/>
      <c r="AV243" s="43"/>
      <c r="AZ243" s="43"/>
      <c r="BB243" s="43"/>
      <c r="BF243" s="43"/>
      <c r="BH243" s="43"/>
      <c r="BL243" s="43"/>
      <c r="BN243" s="43"/>
      <c r="BR243" s="43"/>
      <c r="BT243" s="43"/>
      <c r="BX243" s="43"/>
      <c r="BZ243" s="43"/>
      <c r="CD243" s="43"/>
      <c r="CF243" s="43"/>
      <c r="CJ243" s="43"/>
      <c r="CL243" s="43"/>
      <c r="CP243" s="43"/>
      <c r="CR243" s="43"/>
      <c r="CV243" s="43"/>
      <c r="CX243" s="43"/>
      <c r="DB243" s="43"/>
      <c r="DD243" s="43"/>
    </row>
    <row r="244">
      <c r="N244" s="43"/>
      <c r="AJ244" s="43"/>
      <c r="AN244" s="43"/>
      <c r="AP244" s="43"/>
      <c r="AT244" s="43"/>
      <c r="AV244" s="43"/>
      <c r="AZ244" s="43"/>
      <c r="BB244" s="43"/>
      <c r="BF244" s="43"/>
      <c r="BH244" s="43"/>
      <c r="BL244" s="43"/>
      <c r="BN244" s="43"/>
      <c r="BR244" s="43"/>
      <c r="BT244" s="43"/>
      <c r="BX244" s="43"/>
      <c r="BZ244" s="43"/>
      <c r="CD244" s="43"/>
      <c r="CF244" s="43"/>
      <c r="CJ244" s="43"/>
      <c r="CL244" s="43"/>
      <c r="CP244" s="43"/>
      <c r="CR244" s="43"/>
      <c r="CV244" s="43"/>
      <c r="CX244" s="43"/>
      <c r="DB244" s="43"/>
      <c r="DD244" s="43"/>
    </row>
    <row r="245">
      <c r="N245" s="43"/>
      <c r="AJ245" s="43"/>
      <c r="AN245" s="43"/>
      <c r="AP245" s="43"/>
      <c r="AT245" s="43"/>
      <c r="AV245" s="43"/>
      <c r="AZ245" s="43"/>
      <c r="BB245" s="43"/>
      <c r="BF245" s="43"/>
      <c r="BH245" s="43"/>
      <c r="BL245" s="43"/>
      <c r="BN245" s="43"/>
      <c r="BR245" s="43"/>
      <c r="BT245" s="43"/>
      <c r="BX245" s="43"/>
      <c r="BZ245" s="43"/>
      <c r="CD245" s="43"/>
      <c r="CF245" s="43"/>
      <c r="CJ245" s="43"/>
      <c r="CL245" s="43"/>
      <c r="CP245" s="43"/>
      <c r="CR245" s="43"/>
      <c r="CV245" s="43"/>
      <c r="CX245" s="43"/>
      <c r="DB245" s="43"/>
      <c r="DD245" s="43"/>
    </row>
    <row r="246">
      <c r="N246" s="43"/>
      <c r="AJ246" s="43"/>
      <c r="AN246" s="43"/>
      <c r="AP246" s="43"/>
      <c r="AT246" s="43"/>
      <c r="AV246" s="43"/>
      <c r="AZ246" s="43"/>
      <c r="BB246" s="43"/>
      <c r="BF246" s="43"/>
      <c r="BH246" s="43"/>
      <c r="BL246" s="43"/>
      <c r="BN246" s="43"/>
      <c r="BR246" s="43"/>
      <c r="BT246" s="43"/>
      <c r="BX246" s="43"/>
      <c r="BZ246" s="43"/>
      <c r="CD246" s="43"/>
      <c r="CF246" s="43"/>
      <c r="CJ246" s="43"/>
      <c r="CL246" s="43"/>
      <c r="CP246" s="43"/>
      <c r="CR246" s="43"/>
      <c r="CV246" s="43"/>
      <c r="CX246" s="43"/>
      <c r="DB246" s="43"/>
      <c r="DD246" s="43"/>
    </row>
    <row r="247">
      <c r="N247" s="43"/>
      <c r="AJ247" s="43"/>
      <c r="AN247" s="43"/>
      <c r="AP247" s="43"/>
      <c r="AT247" s="43"/>
      <c r="AV247" s="43"/>
      <c r="AZ247" s="43"/>
      <c r="BB247" s="43"/>
      <c r="BF247" s="43"/>
      <c r="BH247" s="43"/>
      <c r="BL247" s="43"/>
      <c r="BN247" s="43"/>
      <c r="BR247" s="43"/>
      <c r="BT247" s="43"/>
      <c r="BX247" s="43"/>
      <c r="BZ247" s="43"/>
      <c r="CD247" s="43"/>
      <c r="CF247" s="43"/>
      <c r="CJ247" s="43"/>
      <c r="CL247" s="43"/>
      <c r="CP247" s="43"/>
      <c r="CR247" s="43"/>
      <c r="CV247" s="43"/>
      <c r="CX247" s="43"/>
      <c r="DB247" s="43"/>
      <c r="DD247" s="43"/>
    </row>
    <row r="248">
      <c r="N248" s="43"/>
      <c r="AJ248" s="43"/>
      <c r="AN248" s="43"/>
      <c r="AP248" s="43"/>
      <c r="AT248" s="43"/>
      <c r="AV248" s="43"/>
      <c r="AZ248" s="43"/>
      <c r="BB248" s="43"/>
      <c r="BF248" s="43"/>
      <c r="BH248" s="43"/>
      <c r="BL248" s="43"/>
      <c r="BN248" s="43"/>
      <c r="BR248" s="43"/>
      <c r="BT248" s="43"/>
      <c r="BX248" s="43"/>
      <c r="BZ248" s="43"/>
      <c r="CD248" s="43"/>
      <c r="CF248" s="43"/>
      <c r="CJ248" s="43"/>
      <c r="CL248" s="43"/>
      <c r="CP248" s="43"/>
      <c r="CR248" s="43"/>
      <c r="CV248" s="43"/>
      <c r="CX248" s="43"/>
      <c r="DB248" s="43"/>
      <c r="DD248" s="43"/>
    </row>
    <row r="249">
      <c r="N249" s="43"/>
      <c r="AJ249" s="43"/>
      <c r="AN249" s="43"/>
      <c r="AP249" s="43"/>
      <c r="AT249" s="43"/>
      <c r="AV249" s="43"/>
      <c r="AZ249" s="43"/>
      <c r="BB249" s="43"/>
      <c r="BF249" s="43"/>
      <c r="BH249" s="43"/>
      <c r="BL249" s="43"/>
      <c r="BN249" s="43"/>
      <c r="BR249" s="43"/>
      <c r="BT249" s="43"/>
      <c r="BX249" s="43"/>
      <c r="BZ249" s="43"/>
      <c r="CD249" s="43"/>
      <c r="CF249" s="43"/>
      <c r="CJ249" s="43"/>
      <c r="CL249" s="43"/>
      <c r="CP249" s="43"/>
      <c r="CR249" s="43"/>
      <c r="CV249" s="43"/>
      <c r="CX249" s="43"/>
      <c r="DB249" s="43"/>
      <c r="DD249" s="43"/>
    </row>
    <row r="250">
      <c r="N250" s="43"/>
      <c r="AJ250" s="43"/>
      <c r="AN250" s="43"/>
      <c r="AP250" s="43"/>
      <c r="AT250" s="43"/>
      <c r="AV250" s="43"/>
      <c r="AZ250" s="43"/>
      <c r="BB250" s="43"/>
      <c r="BF250" s="43"/>
      <c r="BH250" s="43"/>
      <c r="BL250" s="43"/>
      <c r="BN250" s="43"/>
      <c r="BR250" s="43"/>
      <c r="BT250" s="43"/>
      <c r="BX250" s="43"/>
      <c r="BZ250" s="43"/>
      <c r="CD250" s="43"/>
      <c r="CF250" s="43"/>
      <c r="CJ250" s="43"/>
      <c r="CL250" s="43"/>
      <c r="CP250" s="43"/>
      <c r="CR250" s="43"/>
      <c r="CV250" s="43"/>
      <c r="CX250" s="43"/>
      <c r="DB250" s="43"/>
      <c r="DD250" s="43"/>
    </row>
    <row r="251">
      <c r="N251" s="43"/>
      <c r="AJ251" s="43"/>
      <c r="AN251" s="43"/>
      <c r="AP251" s="43"/>
      <c r="AT251" s="43"/>
      <c r="AV251" s="43"/>
      <c r="AZ251" s="43"/>
      <c r="BB251" s="43"/>
      <c r="BF251" s="43"/>
      <c r="BH251" s="43"/>
      <c r="BL251" s="43"/>
      <c r="BN251" s="43"/>
      <c r="BR251" s="43"/>
      <c r="BT251" s="43"/>
      <c r="BX251" s="43"/>
      <c r="BZ251" s="43"/>
      <c r="CD251" s="43"/>
      <c r="CF251" s="43"/>
      <c r="CJ251" s="43"/>
      <c r="CL251" s="43"/>
      <c r="CP251" s="43"/>
      <c r="CR251" s="43"/>
      <c r="CV251" s="43"/>
      <c r="CX251" s="43"/>
      <c r="DB251" s="43"/>
      <c r="DD251" s="43"/>
    </row>
    <row r="252">
      <c r="N252" s="43"/>
      <c r="AJ252" s="43"/>
      <c r="AN252" s="43"/>
      <c r="AP252" s="43"/>
      <c r="AT252" s="43"/>
      <c r="AV252" s="43"/>
      <c r="AZ252" s="43"/>
      <c r="BB252" s="43"/>
      <c r="BF252" s="43"/>
      <c r="BH252" s="43"/>
      <c r="BL252" s="43"/>
      <c r="BN252" s="43"/>
      <c r="BR252" s="43"/>
      <c r="BT252" s="43"/>
      <c r="BX252" s="43"/>
      <c r="BZ252" s="43"/>
      <c r="CD252" s="43"/>
      <c r="CF252" s="43"/>
      <c r="CJ252" s="43"/>
      <c r="CL252" s="43"/>
      <c r="CP252" s="43"/>
      <c r="CR252" s="43"/>
      <c r="CV252" s="43"/>
      <c r="CX252" s="43"/>
      <c r="DB252" s="43"/>
      <c r="DD252" s="43"/>
    </row>
    <row r="253">
      <c r="N253" s="43"/>
      <c r="AJ253" s="43"/>
      <c r="AN253" s="43"/>
      <c r="AP253" s="43"/>
      <c r="AT253" s="43"/>
      <c r="AV253" s="43"/>
      <c r="AZ253" s="43"/>
      <c r="BB253" s="43"/>
      <c r="BF253" s="43"/>
      <c r="BH253" s="43"/>
      <c r="BL253" s="43"/>
      <c r="BN253" s="43"/>
      <c r="BR253" s="43"/>
      <c r="BT253" s="43"/>
      <c r="BX253" s="43"/>
      <c r="BZ253" s="43"/>
      <c r="CD253" s="43"/>
      <c r="CF253" s="43"/>
      <c r="CJ253" s="43"/>
      <c r="CL253" s="43"/>
      <c r="CP253" s="43"/>
      <c r="CR253" s="43"/>
      <c r="CV253" s="43"/>
      <c r="CX253" s="43"/>
      <c r="DB253" s="43"/>
      <c r="DD253" s="43"/>
    </row>
    <row r="254">
      <c r="N254" s="43"/>
      <c r="AJ254" s="43"/>
      <c r="AN254" s="43"/>
      <c r="AP254" s="43"/>
      <c r="AT254" s="43"/>
      <c r="AV254" s="43"/>
      <c r="AZ254" s="43"/>
      <c r="BB254" s="43"/>
      <c r="BF254" s="43"/>
      <c r="BH254" s="43"/>
      <c r="BL254" s="43"/>
      <c r="BN254" s="43"/>
      <c r="BR254" s="43"/>
      <c r="BT254" s="43"/>
      <c r="BX254" s="43"/>
      <c r="BZ254" s="43"/>
      <c r="CD254" s="43"/>
      <c r="CF254" s="43"/>
      <c r="CJ254" s="43"/>
      <c r="CL254" s="43"/>
      <c r="CP254" s="43"/>
      <c r="CR254" s="43"/>
      <c r="CV254" s="43"/>
      <c r="CX254" s="43"/>
      <c r="DB254" s="43"/>
      <c r="DD254" s="43"/>
    </row>
    <row r="255">
      <c r="N255" s="43"/>
      <c r="AJ255" s="43"/>
      <c r="AN255" s="43"/>
      <c r="AP255" s="43"/>
      <c r="AT255" s="43"/>
      <c r="AV255" s="43"/>
      <c r="AZ255" s="43"/>
      <c r="BB255" s="43"/>
      <c r="BF255" s="43"/>
      <c r="BH255" s="43"/>
      <c r="BL255" s="43"/>
      <c r="BN255" s="43"/>
      <c r="BR255" s="43"/>
      <c r="BT255" s="43"/>
      <c r="BX255" s="43"/>
      <c r="BZ255" s="43"/>
      <c r="CD255" s="43"/>
      <c r="CF255" s="43"/>
      <c r="CJ255" s="43"/>
      <c r="CL255" s="43"/>
      <c r="CP255" s="43"/>
      <c r="CR255" s="43"/>
      <c r="CV255" s="43"/>
      <c r="CX255" s="43"/>
      <c r="DB255" s="43"/>
      <c r="DD255" s="43"/>
    </row>
    <row r="256">
      <c r="N256" s="43"/>
      <c r="AJ256" s="43"/>
      <c r="AN256" s="43"/>
      <c r="AP256" s="43"/>
      <c r="AT256" s="43"/>
      <c r="AV256" s="43"/>
      <c r="AZ256" s="43"/>
      <c r="BB256" s="43"/>
      <c r="BF256" s="43"/>
      <c r="BH256" s="43"/>
      <c r="BL256" s="43"/>
      <c r="BN256" s="43"/>
      <c r="BR256" s="43"/>
      <c r="BT256" s="43"/>
      <c r="BX256" s="43"/>
      <c r="BZ256" s="43"/>
      <c r="CD256" s="43"/>
      <c r="CF256" s="43"/>
      <c r="CJ256" s="43"/>
      <c r="CL256" s="43"/>
      <c r="CP256" s="43"/>
      <c r="CR256" s="43"/>
      <c r="CV256" s="43"/>
      <c r="CX256" s="43"/>
      <c r="DB256" s="43"/>
      <c r="DD256" s="43"/>
    </row>
    <row r="257">
      <c r="N257" s="43"/>
      <c r="AJ257" s="43"/>
      <c r="AN257" s="43"/>
      <c r="AP257" s="43"/>
      <c r="AT257" s="43"/>
      <c r="AV257" s="43"/>
      <c r="AZ257" s="43"/>
      <c r="BB257" s="43"/>
      <c r="BF257" s="43"/>
      <c r="BH257" s="43"/>
      <c r="BL257" s="43"/>
      <c r="BN257" s="43"/>
      <c r="BR257" s="43"/>
      <c r="BT257" s="43"/>
      <c r="BX257" s="43"/>
      <c r="BZ257" s="43"/>
      <c r="CD257" s="43"/>
      <c r="CF257" s="43"/>
      <c r="CJ257" s="43"/>
      <c r="CL257" s="43"/>
      <c r="CP257" s="43"/>
      <c r="CR257" s="43"/>
      <c r="CV257" s="43"/>
      <c r="CX257" s="43"/>
      <c r="DB257" s="43"/>
      <c r="DD257" s="43"/>
    </row>
    <row r="258">
      <c r="N258" s="43"/>
      <c r="AJ258" s="43"/>
      <c r="AN258" s="43"/>
      <c r="AP258" s="43"/>
      <c r="AT258" s="43"/>
      <c r="AV258" s="43"/>
      <c r="AZ258" s="43"/>
      <c r="BB258" s="43"/>
      <c r="BF258" s="43"/>
      <c r="BH258" s="43"/>
      <c r="BL258" s="43"/>
      <c r="BN258" s="43"/>
      <c r="BR258" s="43"/>
      <c r="BT258" s="43"/>
      <c r="BX258" s="43"/>
      <c r="BZ258" s="43"/>
      <c r="CD258" s="43"/>
      <c r="CF258" s="43"/>
      <c r="CJ258" s="43"/>
      <c r="CL258" s="43"/>
      <c r="CP258" s="43"/>
      <c r="CR258" s="43"/>
      <c r="CV258" s="43"/>
      <c r="CX258" s="43"/>
      <c r="DB258" s="43"/>
      <c r="DD258" s="43"/>
    </row>
    <row r="259">
      <c r="N259" s="43"/>
      <c r="AJ259" s="43"/>
      <c r="AN259" s="43"/>
      <c r="AP259" s="43"/>
      <c r="AT259" s="43"/>
      <c r="AV259" s="43"/>
      <c r="AZ259" s="43"/>
      <c r="BB259" s="43"/>
      <c r="BF259" s="43"/>
      <c r="BH259" s="43"/>
      <c r="BL259" s="43"/>
      <c r="BN259" s="43"/>
      <c r="BR259" s="43"/>
      <c r="BT259" s="43"/>
      <c r="BX259" s="43"/>
      <c r="BZ259" s="43"/>
      <c r="CD259" s="43"/>
      <c r="CF259" s="43"/>
      <c r="CJ259" s="43"/>
      <c r="CL259" s="43"/>
      <c r="CP259" s="43"/>
      <c r="CR259" s="43"/>
      <c r="CV259" s="43"/>
      <c r="CX259" s="43"/>
      <c r="DB259" s="43"/>
      <c r="DD259" s="43"/>
    </row>
    <row r="260">
      <c r="N260" s="43"/>
      <c r="AJ260" s="43"/>
      <c r="AN260" s="43"/>
      <c r="AP260" s="43"/>
      <c r="AT260" s="43"/>
      <c r="AV260" s="43"/>
      <c r="AZ260" s="43"/>
      <c r="BB260" s="43"/>
      <c r="BF260" s="43"/>
      <c r="BH260" s="43"/>
      <c r="BL260" s="43"/>
      <c r="BN260" s="43"/>
      <c r="BR260" s="43"/>
      <c r="BT260" s="43"/>
      <c r="BX260" s="43"/>
      <c r="BZ260" s="43"/>
      <c r="CD260" s="43"/>
      <c r="CF260" s="43"/>
      <c r="CJ260" s="43"/>
      <c r="CL260" s="43"/>
      <c r="CP260" s="43"/>
      <c r="CR260" s="43"/>
      <c r="CV260" s="43"/>
      <c r="CX260" s="43"/>
      <c r="DB260" s="43"/>
      <c r="DD260" s="43"/>
    </row>
    <row r="261">
      <c r="N261" s="43"/>
      <c r="AJ261" s="43"/>
      <c r="AN261" s="43"/>
      <c r="AP261" s="43"/>
      <c r="AT261" s="43"/>
      <c r="AV261" s="43"/>
      <c r="AZ261" s="43"/>
      <c r="BB261" s="43"/>
      <c r="BF261" s="43"/>
      <c r="BH261" s="43"/>
      <c r="BL261" s="43"/>
      <c r="BN261" s="43"/>
      <c r="BR261" s="43"/>
      <c r="BT261" s="43"/>
      <c r="BX261" s="43"/>
      <c r="BZ261" s="43"/>
      <c r="CD261" s="43"/>
      <c r="CF261" s="43"/>
      <c r="CJ261" s="43"/>
      <c r="CL261" s="43"/>
      <c r="CP261" s="43"/>
      <c r="CR261" s="43"/>
      <c r="CV261" s="43"/>
      <c r="CX261" s="43"/>
      <c r="DB261" s="43"/>
      <c r="DD261" s="43"/>
    </row>
    <row r="262">
      <c r="N262" s="43"/>
      <c r="AJ262" s="43"/>
      <c r="AN262" s="43"/>
      <c r="AP262" s="43"/>
      <c r="AT262" s="43"/>
      <c r="AV262" s="43"/>
      <c r="AZ262" s="43"/>
      <c r="BB262" s="43"/>
      <c r="BF262" s="43"/>
      <c r="BH262" s="43"/>
      <c r="BL262" s="43"/>
      <c r="BN262" s="43"/>
      <c r="BR262" s="43"/>
      <c r="BT262" s="43"/>
      <c r="BX262" s="43"/>
      <c r="BZ262" s="43"/>
      <c r="CD262" s="43"/>
      <c r="CF262" s="43"/>
      <c r="CJ262" s="43"/>
      <c r="CL262" s="43"/>
      <c r="CP262" s="43"/>
      <c r="CR262" s="43"/>
      <c r="CV262" s="43"/>
      <c r="CX262" s="43"/>
      <c r="DB262" s="43"/>
      <c r="DD262" s="43"/>
    </row>
    <row r="263">
      <c r="N263" s="43"/>
      <c r="AJ263" s="43"/>
      <c r="AN263" s="43"/>
      <c r="AP263" s="43"/>
      <c r="AT263" s="43"/>
      <c r="AV263" s="43"/>
      <c r="AZ263" s="43"/>
      <c r="BB263" s="43"/>
      <c r="BF263" s="43"/>
      <c r="BH263" s="43"/>
      <c r="BL263" s="43"/>
      <c r="BN263" s="43"/>
      <c r="BR263" s="43"/>
      <c r="BT263" s="43"/>
      <c r="BX263" s="43"/>
      <c r="BZ263" s="43"/>
      <c r="CD263" s="43"/>
      <c r="CF263" s="43"/>
      <c r="CJ263" s="43"/>
      <c r="CL263" s="43"/>
      <c r="CP263" s="43"/>
      <c r="CR263" s="43"/>
      <c r="CV263" s="43"/>
      <c r="CX263" s="43"/>
      <c r="DB263" s="43"/>
      <c r="DD263" s="43"/>
    </row>
    <row r="264">
      <c r="N264" s="43"/>
      <c r="AJ264" s="43"/>
      <c r="AN264" s="43"/>
      <c r="AP264" s="43"/>
      <c r="AT264" s="43"/>
      <c r="AV264" s="43"/>
      <c r="AZ264" s="43"/>
      <c r="BB264" s="43"/>
      <c r="BF264" s="43"/>
      <c r="BH264" s="43"/>
      <c r="BL264" s="43"/>
      <c r="BN264" s="43"/>
      <c r="BR264" s="43"/>
      <c r="BT264" s="43"/>
      <c r="BX264" s="43"/>
      <c r="BZ264" s="43"/>
      <c r="CD264" s="43"/>
      <c r="CF264" s="43"/>
      <c r="CJ264" s="43"/>
      <c r="CL264" s="43"/>
      <c r="CP264" s="43"/>
      <c r="CR264" s="43"/>
      <c r="CV264" s="43"/>
      <c r="CX264" s="43"/>
      <c r="DB264" s="43"/>
      <c r="DD264" s="43"/>
    </row>
    <row r="265">
      <c r="N265" s="43"/>
      <c r="AJ265" s="43"/>
      <c r="AN265" s="43"/>
      <c r="AP265" s="43"/>
      <c r="AT265" s="43"/>
      <c r="AV265" s="43"/>
      <c r="AZ265" s="43"/>
      <c r="BB265" s="43"/>
      <c r="BF265" s="43"/>
      <c r="BH265" s="43"/>
      <c r="BL265" s="43"/>
      <c r="BN265" s="43"/>
      <c r="BR265" s="43"/>
      <c r="BT265" s="43"/>
      <c r="BX265" s="43"/>
      <c r="BZ265" s="43"/>
      <c r="CD265" s="43"/>
      <c r="CF265" s="43"/>
      <c r="CJ265" s="43"/>
      <c r="CL265" s="43"/>
      <c r="CP265" s="43"/>
      <c r="CR265" s="43"/>
      <c r="CV265" s="43"/>
      <c r="CX265" s="43"/>
      <c r="DB265" s="43"/>
      <c r="DD265" s="43"/>
    </row>
    <row r="266">
      <c r="N266" s="43"/>
      <c r="AJ266" s="43"/>
      <c r="AN266" s="43"/>
      <c r="AP266" s="43"/>
      <c r="AT266" s="43"/>
      <c r="AV266" s="43"/>
      <c r="AZ266" s="43"/>
      <c r="BB266" s="43"/>
      <c r="BF266" s="43"/>
      <c r="BH266" s="43"/>
      <c r="BL266" s="43"/>
      <c r="BN266" s="43"/>
      <c r="BR266" s="43"/>
      <c r="BT266" s="43"/>
      <c r="BX266" s="43"/>
      <c r="BZ266" s="43"/>
      <c r="CD266" s="43"/>
      <c r="CF266" s="43"/>
      <c r="CJ266" s="43"/>
      <c r="CL266" s="43"/>
      <c r="CP266" s="43"/>
      <c r="CR266" s="43"/>
      <c r="CV266" s="43"/>
      <c r="CX266" s="43"/>
      <c r="DB266" s="43"/>
      <c r="DD266" s="43"/>
    </row>
    <row r="267">
      <c r="N267" s="43"/>
      <c r="AJ267" s="43"/>
      <c r="AN267" s="43"/>
      <c r="AP267" s="43"/>
      <c r="AT267" s="43"/>
      <c r="AV267" s="43"/>
      <c r="AZ267" s="43"/>
      <c r="BB267" s="43"/>
      <c r="BF267" s="43"/>
      <c r="BH267" s="43"/>
      <c r="BL267" s="43"/>
      <c r="BN267" s="43"/>
      <c r="BR267" s="43"/>
      <c r="BT267" s="43"/>
      <c r="BX267" s="43"/>
      <c r="BZ267" s="43"/>
      <c r="CD267" s="43"/>
      <c r="CF267" s="43"/>
      <c r="CJ267" s="43"/>
      <c r="CL267" s="43"/>
      <c r="CP267" s="43"/>
      <c r="CR267" s="43"/>
      <c r="CV267" s="43"/>
      <c r="CX267" s="43"/>
      <c r="DB267" s="43"/>
      <c r="DD267" s="43"/>
    </row>
    <row r="268">
      <c r="N268" s="43"/>
      <c r="AJ268" s="43"/>
      <c r="AN268" s="43"/>
      <c r="AP268" s="43"/>
      <c r="AT268" s="43"/>
      <c r="AV268" s="43"/>
      <c r="AZ268" s="43"/>
      <c r="BB268" s="43"/>
      <c r="BF268" s="43"/>
      <c r="BH268" s="43"/>
      <c r="BL268" s="43"/>
      <c r="BN268" s="43"/>
      <c r="BR268" s="43"/>
      <c r="BT268" s="43"/>
      <c r="BX268" s="43"/>
      <c r="BZ268" s="43"/>
      <c r="CD268" s="43"/>
      <c r="CF268" s="43"/>
      <c r="CJ268" s="43"/>
      <c r="CL268" s="43"/>
      <c r="CP268" s="43"/>
      <c r="CR268" s="43"/>
      <c r="CV268" s="43"/>
      <c r="CX268" s="43"/>
      <c r="DB268" s="43"/>
      <c r="DD268" s="43"/>
    </row>
    <row r="269">
      <c r="N269" s="43"/>
      <c r="AJ269" s="43"/>
      <c r="AN269" s="43"/>
      <c r="AP269" s="43"/>
      <c r="AT269" s="43"/>
      <c r="AV269" s="43"/>
      <c r="AZ269" s="43"/>
      <c r="BB269" s="43"/>
      <c r="BF269" s="43"/>
      <c r="BH269" s="43"/>
      <c r="BL269" s="43"/>
      <c r="BN269" s="43"/>
      <c r="BR269" s="43"/>
      <c r="BT269" s="43"/>
      <c r="BX269" s="43"/>
      <c r="BZ269" s="43"/>
      <c r="CD269" s="43"/>
      <c r="CF269" s="43"/>
      <c r="CJ269" s="43"/>
      <c r="CL269" s="43"/>
      <c r="CP269" s="43"/>
      <c r="CR269" s="43"/>
      <c r="CV269" s="43"/>
      <c r="CX269" s="43"/>
      <c r="DB269" s="43"/>
      <c r="DD269" s="43"/>
    </row>
    <row r="270">
      <c r="N270" s="43"/>
      <c r="AJ270" s="43"/>
      <c r="AN270" s="43"/>
      <c r="AP270" s="43"/>
      <c r="AT270" s="43"/>
      <c r="AV270" s="43"/>
      <c r="AZ270" s="43"/>
      <c r="BB270" s="43"/>
      <c r="BF270" s="43"/>
      <c r="BH270" s="43"/>
      <c r="BL270" s="43"/>
      <c r="BN270" s="43"/>
      <c r="BR270" s="43"/>
      <c r="BT270" s="43"/>
      <c r="BX270" s="43"/>
      <c r="BZ270" s="43"/>
      <c r="CD270" s="43"/>
      <c r="CF270" s="43"/>
      <c r="CJ270" s="43"/>
      <c r="CL270" s="43"/>
      <c r="CP270" s="43"/>
      <c r="CR270" s="43"/>
      <c r="CV270" s="43"/>
      <c r="CX270" s="43"/>
      <c r="DB270" s="43"/>
      <c r="DD270" s="43"/>
    </row>
    <row r="271">
      <c r="N271" s="43"/>
      <c r="AJ271" s="43"/>
      <c r="AN271" s="43"/>
      <c r="AP271" s="43"/>
      <c r="AT271" s="43"/>
      <c r="AV271" s="43"/>
      <c r="AZ271" s="43"/>
      <c r="BB271" s="43"/>
      <c r="BF271" s="43"/>
      <c r="BH271" s="43"/>
      <c r="BL271" s="43"/>
      <c r="BN271" s="43"/>
      <c r="BR271" s="43"/>
      <c r="BT271" s="43"/>
      <c r="BX271" s="43"/>
      <c r="BZ271" s="43"/>
      <c r="CD271" s="43"/>
      <c r="CF271" s="43"/>
      <c r="CJ271" s="43"/>
      <c r="CL271" s="43"/>
      <c r="CP271" s="43"/>
      <c r="CR271" s="43"/>
      <c r="CV271" s="43"/>
      <c r="CX271" s="43"/>
      <c r="DB271" s="43"/>
      <c r="DD271" s="43"/>
    </row>
    <row r="272">
      <c r="N272" s="43"/>
      <c r="AJ272" s="43"/>
      <c r="AN272" s="43"/>
      <c r="AP272" s="43"/>
      <c r="AT272" s="43"/>
      <c r="AV272" s="43"/>
      <c r="AZ272" s="43"/>
      <c r="BB272" s="43"/>
      <c r="BF272" s="43"/>
      <c r="BH272" s="43"/>
      <c r="BL272" s="43"/>
      <c r="BN272" s="43"/>
      <c r="BR272" s="43"/>
      <c r="BT272" s="43"/>
      <c r="BX272" s="43"/>
      <c r="BZ272" s="43"/>
      <c r="CD272" s="43"/>
      <c r="CF272" s="43"/>
      <c r="CJ272" s="43"/>
      <c r="CL272" s="43"/>
      <c r="CP272" s="43"/>
      <c r="CR272" s="43"/>
      <c r="CV272" s="43"/>
      <c r="CX272" s="43"/>
      <c r="DB272" s="43"/>
      <c r="DD272" s="43"/>
    </row>
    <row r="273">
      <c r="N273" s="43"/>
      <c r="AJ273" s="43"/>
      <c r="AN273" s="43"/>
      <c r="AP273" s="43"/>
      <c r="AT273" s="43"/>
      <c r="AV273" s="43"/>
      <c r="AZ273" s="43"/>
      <c r="BB273" s="43"/>
      <c r="BF273" s="43"/>
      <c r="BH273" s="43"/>
      <c r="BL273" s="43"/>
      <c r="BN273" s="43"/>
      <c r="BR273" s="43"/>
      <c r="BT273" s="43"/>
      <c r="BX273" s="43"/>
      <c r="BZ273" s="43"/>
      <c r="CD273" s="43"/>
      <c r="CF273" s="43"/>
      <c r="CJ273" s="43"/>
      <c r="CL273" s="43"/>
      <c r="CP273" s="43"/>
      <c r="CR273" s="43"/>
      <c r="CV273" s="43"/>
      <c r="CX273" s="43"/>
      <c r="DB273" s="43"/>
      <c r="DD273" s="43"/>
    </row>
    <row r="274">
      <c r="N274" s="43"/>
      <c r="AJ274" s="43"/>
      <c r="AN274" s="43"/>
      <c r="AP274" s="43"/>
      <c r="AT274" s="43"/>
      <c r="AV274" s="43"/>
      <c r="AZ274" s="43"/>
      <c r="BB274" s="43"/>
      <c r="BF274" s="43"/>
      <c r="BH274" s="43"/>
      <c r="BL274" s="43"/>
      <c r="BN274" s="43"/>
      <c r="BR274" s="43"/>
      <c r="BT274" s="43"/>
      <c r="BX274" s="43"/>
      <c r="BZ274" s="43"/>
      <c r="CD274" s="43"/>
      <c r="CF274" s="43"/>
      <c r="CJ274" s="43"/>
      <c r="CL274" s="43"/>
      <c r="CP274" s="43"/>
      <c r="CR274" s="43"/>
      <c r="CV274" s="43"/>
      <c r="CX274" s="43"/>
      <c r="DB274" s="43"/>
      <c r="DD274" s="43"/>
    </row>
    <row r="275">
      <c r="N275" s="43"/>
      <c r="AJ275" s="43"/>
      <c r="AN275" s="43"/>
      <c r="AP275" s="43"/>
      <c r="AT275" s="43"/>
      <c r="AV275" s="43"/>
      <c r="AZ275" s="43"/>
      <c r="BB275" s="43"/>
      <c r="BF275" s="43"/>
      <c r="BH275" s="43"/>
      <c r="BL275" s="43"/>
      <c r="BN275" s="43"/>
      <c r="BR275" s="43"/>
      <c r="BT275" s="43"/>
      <c r="BX275" s="43"/>
      <c r="BZ275" s="43"/>
      <c r="CD275" s="43"/>
      <c r="CF275" s="43"/>
      <c r="CJ275" s="43"/>
      <c r="CL275" s="43"/>
      <c r="CP275" s="43"/>
      <c r="CR275" s="43"/>
      <c r="CV275" s="43"/>
      <c r="CX275" s="43"/>
      <c r="DB275" s="43"/>
      <c r="DD275" s="43"/>
    </row>
    <row r="276">
      <c r="N276" s="43"/>
      <c r="AJ276" s="43"/>
      <c r="AN276" s="43"/>
      <c r="AP276" s="43"/>
      <c r="AT276" s="43"/>
      <c r="AV276" s="43"/>
      <c r="AZ276" s="43"/>
      <c r="BB276" s="43"/>
      <c r="BF276" s="43"/>
      <c r="BH276" s="43"/>
      <c r="BL276" s="43"/>
      <c r="BN276" s="43"/>
      <c r="BR276" s="43"/>
      <c r="BT276" s="43"/>
      <c r="BX276" s="43"/>
      <c r="BZ276" s="43"/>
      <c r="CD276" s="43"/>
      <c r="CF276" s="43"/>
      <c r="CJ276" s="43"/>
      <c r="CL276" s="43"/>
      <c r="CP276" s="43"/>
      <c r="CR276" s="43"/>
      <c r="CV276" s="43"/>
      <c r="CX276" s="43"/>
      <c r="DB276" s="43"/>
      <c r="DD276" s="43"/>
    </row>
    <row r="277">
      <c r="N277" s="43"/>
      <c r="AJ277" s="43"/>
      <c r="AN277" s="43"/>
      <c r="AP277" s="43"/>
      <c r="AT277" s="43"/>
      <c r="AV277" s="43"/>
      <c r="AZ277" s="43"/>
      <c r="BB277" s="43"/>
      <c r="BF277" s="43"/>
      <c r="BH277" s="43"/>
      <c r="BL277" s="43"/>
      <c r="BN277" s="43"/>
      <c r="BR277" s="43"/>
      <c r="BT277" s="43"/>
      <c r="BX277" s="43"/>
      <c r="BZ277" s="43"/>
      <c r="CD277" s="43"/>
      <c r="CF277" s="43"/>
      <c r="CJ277" s="43"/>
      <c r="CL277" s="43"/>
      <c r="CP277" s="43"/>
      <c r="CR277" s="43"/>
      <c r="CV277" s="43"/>
      <c r="CX277" s="43"/>
      <c r="DB277" s="43"/>
      <c r="DD277" s="43"/>
    </row>
    <row r="278">
      <c r="N278" s="43"/>
      <c r="AJ278" s="43"/>
      <c r="AN278" s="43"/>
      <c r="AP278" s="43"/>
      <c r="AT278" s="43"/>
      <c r="AV278" s="43"/>
      <c r="AZ278" s="43"/>
      <c r="BB278" s="43"/>
      <c r="BF278" s="43"/>
      <c r="BH278" s="43"/>
      <c r="BL278" s="43"/>
      <c r="BN278" s="43"/>
      <c r="BR278" s="43"/>
      <c r="BT278" s="43"/>
      <c r="BX278" s="43"/>
      <c r="BZ278" s="43"/>
      <c r="CD278" s="43"/>
      <c r="CF278" s="43"/>
      <c r="CJ278" s="43"/>
      <c r="CL278" s="43"/>
      <c r="CP278" s="43"/>
      <c r="CR278" s="43"/>
      <c r="CV278" s="43"/>
      <c r="CX278" s="43"/>
      <c r="DB278" s="43"/>
      <c r="DD278" s="43"/>
    </row>
    <row r="279">
      <c r="N279" s="43"/>
      <c r="AJ279" s="43"/>
      <c r="AN279" s="43"/>
      <c r="AP279" s="43"/>
      <c r="AT279" s="43"/>
      <c r="AV279" s="43"/>
      <c r="AZ279" s="43"/>
      <c r="BB279" s="43"/>
      <c r="BF279" s="43"/>
      <c r="BH279" s="43"/>
      <c r="BL279" s="43"/>
      <c r="BN279" s="43"/>
      <c r="BR279" s="43"/>
      <c r="BT279" s="43"/>
      <c r="BX279" s="43"/>
      <c r="BZ279" s="43"/>
      <c r="CD279" s="43"/>
      <c r="CF279" s="43"/>
      <c r="CJ279" s="43"/>
      <c r="CL279" s="43"/>
      <c r="CP279" s="43"/>
      <c r="CR279" s="43"/>
      <c r="CV279" s="43"/>
      <c r="CX279" s="43"/>
      <c r="DB279" s="43"/>
      <c r="DD279" s="43"/>
    </row>
    <row r="280">
      <c r="N280" s="43"/>
      <c r="AJ280" s="43"/>
      <c r="AN280" s="43"/>
      <c r="AP280" s="43"/>
      <c r="AT280" s="43"/>
      <c r="AV280" s="43"/>
      <c r="AZ280" s="43"/>
      <c r="BB280" s="43"/>
      <c r="BF280" s="43"/>
      <c r="BH280" s="43"/>
      <c r="BL280" s="43"/>
      <c r="BN280" s="43"/>
      <c r="BR280" s="43"/>
      <c r="BT280" s="43"/>
      <c r="BX280" s="43"/>
      <c r="BZ280" s="43"/>
      <c r="CD280" s="43"/>
      <c r="CF280" s="43"/>
      <c r="CJ280" s="43"/>
      <c r="CL280" s="43"/>
      <c r="CP280" s="43"/>
      <c r="CR280" s="43"/>
      <c r="CV280" s="43"/>
      <c r="CX280" s="43"/>
      <c r="DB280" s="43"/>
      <c r="DD280" s="43"/>
    </row>
    <row r="281">
      <c r="N281" s="43"/>
      <c r="AJ281" s="43"/>
      <c r="AN281" s="43"/>
      <c r="AP281" s="43"/>
      <c r="AT281" s="43"/>
      <c r="AV281" s="43"/>
      <c r="AZ281" s="43"/>
      <c r="BB281" s="43"/>
      <c r="BF281" s="43"/>
      <c r="BH281" s="43"/>
      <c r="BL281" s="43"/>
      <c r="BN281" s="43"/>
      <c r="BR281" s="43"/>
      <c r="BT281" s="43"/>
      <c r="BX281" s="43"/>
      <c r="BZ281" s="43"/>
      <c r="CD281" s="43"/>
      <c r="CF281" s="43"/>
      <c r="CJ281" s="43"/>
      <c r="CL281" s="43"/>
      <c r="CP281" s="43"/>
      <c r="CR281" s="43"/>
      <c r="CV281" s="43"/>
      <c r="CX281" s="43"/>
      <c r="DB281" s="43"/>
      <c r="DD281" s="43"/>
    </row>
    <row r="282">
      <c r="N282" s="43"/>
      <c r="AJ282" s="43"/>
      <c r="AN282" s="43"/>
      <c r="AP282" s="43"/>
      <c r="AT282" s="43"/>
      <c r="AV282" s="43"/>
      <c r="AZ282" s="43"/>
      <c r="BB282" s="43"/>
      <c r="BF282" s="43"/>
      <c r="BH282" s="43"/>
      <c r="BL282" s="43"/>
      <c r="BN282" s="43"/>
      <c r="BR282" s="43"/>
      <c r="BT282" s="43"/>
      <c r="BX282" s="43"/>
      <c r="BZ282" s="43"/>
      <c r="CD282" s="43"/>
      <c r="CF282" s="43"/>
      <c r="CJ282" s="43"/>
      <c r="CL282" s="43"/>
      <c r="CP282" s="43"/>
      <c r="CR282" s="43"/>
      <c r="CV282" s="43"/>
      <c r="CX282" s="43"/>
      <c r="DB282" s="43"/>
      <c r="DD282" s="43"/>
    </row>
    <row r="283">
      <c r="N283" s="43"/>
      <c r="AJ283" s="43"/>
      <c r="AN283" s="43"/>
      <c r="AP283" s="43"/>
      <c r="AT283" s="43"/>
      <c r="AV283" s="43"/>
      <c r="AZ283" s="43"/>
      <c r="BB283" s="43"/>
      <c r="BF283" s="43"/>
      <c r="BH283" s="43"/>
      <c r="BL283" s="43"/>
      <c r="BN283" s="43"/>
      <c r="BR283" s="43"/>
      <c r="BT283" s="43"/>
      <c r="BX283" s="43"/>
      <c r="BZ283" s="43"/>
      <c r="CD283" s="43"/>
      <c r="CF283" s="43"/>
      <c r="CJ283" s="43"/>
      <c r="CL283" s="43"/>
      <c r="CP283" s="43"/>
      <c r="CR283" s="43"/>
      <c r="CV283" s="43"/>
      <c r="CX283" s="43"/>
      <c r="DB283" s="43"/>
      <c r="DD283" s="43"/>
    </row>
    <row r="284">
      <c r="N284" s="43"/>
      <c r="AJ284" s="43"/>
      <c r="AN284" s="43"/>
      <c r="AP284" s="43"/>
      <c r="AT284" s="43"/>
      <c r="AV284" s="43"/>
      <c r="AZ284" s="43"/>
      <c r="BB284" s="43"/>
      <c r="BF284" s="43"/>
      <c r="BH284" s="43"/>
      <c r="BL284" s="43"/>
      <c r="BN284" s="43"/>
      <c r="BR284" s="43"/>
      <c r="BT284" s="43"/>
      <c r="BX284" s="43"/>
      <c r="BZ284" s="43"/>
      <c r="CD284" s="43"/>
      <c r="CF284" s="43"/>
      <c r="CJ284" s="43"/>
      <c r="CL284" s="43"/>
      <c r="CP284" s="43"/>
      <c r="CR284" s="43"/>
      <c r="CV284" s="43"/>
      <c r="CX284" s="43"/>
      <c r="DB284" s="43"/>
      <c r="DD284" s="43"/>
    </row>
    <row r="285">
      <c r="N285" s="43"/>
      <c r="AJ285" s="43"/>
      <c r="AN285" s="43"/>
      <c r="AP285" s="43"/>
      <c r="AT285" s="43"/>
      <c r="AV285" s="43"/>
      <c r="AZ285" s="43"/>
      <c r="BB285" s="43"/>
      <c r="BF285" s="43"/>
      <c r="BH285" s="43"/>
      <c r="BL285" s="43"/>
      <c r="BN285" s="43"/>
      <c r="BR285" s="43"/>
      <c r="BT285" s="43"/>
      <c r="BX285" s="43"/>
      <c r="BZ285" s="43"/>
      <c r="CD285" s="43"/>
      <c r="CF285" s="43"/>
      <c r="CJ285" s="43"/>
      <c r="CL285" s="43"/>
      <c r="CP285" s="43"/>
      <c r="CR285" s="43"/>
      <c r="CV285" s="43"/>
      <c r="CX285" s="43"/>
      <c r="DB285" s="43"/>
      <c r="DD285" s="43"/>
    </row>
    <row r="286">
      <c r="N286" s="43"/>
      <c r="AJ286" s="43"/>
      <c r="AN286" s="43"/>
      <c r="AP286" s="43"/>
      <c r="AT286" s="43"/>
      <c r="AV286" s="43"/>
      <c r="AZ286" s="43"/>
      <c r="BB286" s="43"/>
      <c r="BF286" s="43"/>
      <c r="BH286" s="43"/>
      <c r="BL286" s="43"/>
      <c r="BN286" s="43"/>
      <c r="BR286" s="43"/>
      <c r="BT286" s="43"/>
      <c r="BX286" s="43"/>
      <c r="BZ286" s="43"/>
      <c r="CD286" s="43"/>
      <c r="CF286" s="43"/>
      <c r="CJ286" s="43"/>
      <c r="CL286" s="43"/>
      <c r="CP286" s="43"/>
      <c r="CR286" s="43"/>
      <c r="CV286" s="43"/>
      <c r="CX286" s="43"/>
      <c r="DB286" s="43"/>
      <c r="DD286" s="43"/>
    </row>
    <row r="287">
      <c r="N287" s="43"/>
      <c r="AJ287" s="43"/>
      <c r="AN287" s="43"/>
      <c r="AP287" s="43"/>
      <c r="AT287" s="43"/>
      <c r="AV287" s="43"/>
      <c r="AZ287" s="43"/>
      <c r="BB287" s="43"/>
      <c r="BF287" s="43"/>
      <c r="BH287" s="43"/>
      <c r="BL287" s="43"/>
      <c r="BN287" s="43"/>
      <c r="BR287" s="43"/>
      <c r="BT287" s="43"/>
      <c r="BX287" s="43"/>
      <c r="BZ287" s="43"/>
      <c r="CD287" s="43"/>
      <c r="CF287" s="43"/>
      <c r="CJ287" s="43"/>
      <c r="CL287" s="43"/>
      <c r="CP287" s="43"/>
      <c r="CR287" s="43"/>
      <c r="CV287" s="43"/>
      <c r="CX287" s="43"/>
      <c r="DB287" s="43"/>
      <c r="DD287" s="43"/>
    </row>
    <row r="288">
      <c r="N288" s="43"/>
      <c r="AJ288" s="43"/>
      <c r="AN288" s="43"/>
      <c r="AP288" s="43"/>
      <c r="AT288" s="43"/>
      <c r="AV288" s="43"/>
      <c r="AZ288" s="43"/>
      <c r="BB288" s="43"/>
      <c r="BF288" s="43"/>
      <c r="BH288" s="43"/>
      <c r="BL288" s="43"/>
      <c r="BN288" s="43"/>
      <c r="BR288" s="43"/>
      <c r="BT288" s="43"/>
      <c r="BX288" s="43"/>
      <c r="BZ288" s="43"/>
      <c r="CD288" s="43"/>
      <c r="CF288" s="43"/>
      <c r="CJ288" s="43"/>
      <c r="CL288" s="43"/>
      <c r="CP288" s="43"/>
      <c r="CR288" s="43"/>
      <c r="CV288" s="43"/>
      <c r="CX288" s="43"/>
      <c r="DB288" s="43"/>
      <c r="DD288" s="43"/>
    </row>
    <row r="289">
      <c r="N289" s="43"/>
      <c r="AJ289" s="43"/>
      <c r="AN289" s="43"/>
      <c r="AP289" s="43"/>
      <c r="AT289" s="43"/>
      <c r="AV289" s="43"/>
      <c r="AZ289" s="43"/>
      <c r="BB289" s="43"/>
      <c r="BF289" s="43"/>
      <c r="BH289" s="43"/>
      <c r="BL289" s="43"/>
      <c r="BN289" s="43"/>
      <c r="BR289" s="43"/>
      <c r="BT289" s="43"/>
      <c r="BX289" s="43"/>
      <c r="BZ289" s="43"/>
      <c r="CD289" s="43"/>
      <c r="CF289" s="43"/>
      <c r="CJ289" s="43"/>
      <c r="CL289" s="43"/>
      <c r="CP289" s="43"/>
      <c r="CR289" s="43"/>
      <c r="CV289" s="43"/>
      <c r="CX289" s="43"/>
      <c r="DB289" s="43"/>
      <c r="DD289" s="43"/>
    </row>
    <row r="290">
      <c r="N290" s="43"/>
      <c r="AJ290" s="43"/>
      <c r="AN290" s="43"/>
      <c r="AP290" s="43"/>
      <c r="AT290" s="43"/>
      <c r="AV290" s="43"/>
      <c r="AZ290" s="43"/>
      <c r="BB290" s="43"/>
      <c r="BF290" s="43"/>
      <c r="BH290" s="43"/>
      <c r="BL290" s="43"/>
      <c r="BN290" s="43"/>
      <c r="BR290" s="43"/>
      <c r="BT290" s="43"/>
      <c r="BX290" s="43"/>
      <c r="BZ290" s="43"/>
      <c r="CD290" s="43"/>
      <c r="CF290" s="43"/>
      <c r="CJ290" s="43"/>
      <c r="CL290" s="43"/>
      <c r="CP290" s="43"/>
      <c r="CR290" s="43"/>
      <c r="CV290" s="43"/>
      <c r="CX290" s="43"/>
      <c r="DB290" s="43"/>
      <c r="DD290" s="43"/>
    </row>
    <row r="291">
      <c r="N291" s="43"/>
      <c r="AJ291" s="43"/>
      <c r="AN291" s="43"/>
      <c r="AP291" s="43"/>
      <c r="AT291" s="43"/>
      <c r="AV291" s="43"/>
      <c r="AZ291" s="43"/>
      <c r="BB291" s="43"/>
      <c r="BF291" s="43"/>
      <c r="BH291" s="43"/>
      <c r="BL291" s="43"/>
      <c r="BN291" s="43"/>
      <c r="BR291" s="43"/>
      <c r="BT291" s="43"/>
      <c r="BX291" s="43"/>
      <c r="BZ291" s="43"/>
      <c r="CD291" s="43"/>
      <c r="CF291" s="43"/>
      <c r="CJ291" s="43"/>
      <c r="CL291" s="43"/>
      <c r="CP291" s="43"/>
      <c r="CR291" s="43"/>
      <c r="CV291" s="43"/>
      <c r="CX291" s="43"/>
      <c r="DB291" s="43"/>
      <c r="DD291" s="43"/>
    </row>
    <row r="292">
      <c r="N292" s="43"/>
      <c r="AJ292" s="43"/>
      <c r="AN292" s="43"/>
      <c r="AP292" s="43"/>
      <c r="AT292" s="43"/>
      <c r="AV292" s="43"/>
      <c r="AZ292" s="43"/>
      <c r="BB292" s="43"/>
      <c r="BF292" s="43"/>
      <c r="BH292" s="43"/>
      <c r="BL292" s="43"/>
      <c r="BN292" s="43"/>
      <c r="BR292" s="43"/>
      <c r="BT292" s="43"/>
      <c r="BX292" s="43"/>
      <c r="BZ292" s="43"/>
      <c r="CD292" s="43"/>
      <c r="CF292" s="43"/>
      <c r="CJ292" s="43"/>
      <c r="CL292" s="43"/>
      <c r="CP292" s="43"/>
      <c r="CR292" s="43"/>
      <c r="CV292" s="43"/>
      <c r="CX292" s="43"/>
      <c r="DB292" s="43"/>
      <c r="DD292" s="43"/>
    </row>
    <row r="293">
      <c r="N293" s="43"/>
      <c r="AJ293" s="43"/>
      <c r="AN293" s="43"/>
      <c r="AP293" s="43"/>
      <c r="AT293" s="43"/>
      <c r="AV293" s="43"/>
      <c r="AZ293" s="43"/>
      <c r="BB293" s="43"/>
      <c r="BF293" s="43"/>
      <c r="BH293" s="43"/>
      <c r="BL293" s="43"/>
      <c r="BN293" s="43"/>
      <c r="BR293" s="43"/>
      <c r="BT293" s="43"/>
      <c r="BX293" s="43"/>
      <c r="BZ293" s="43"/>
      <c r="CD293" s="43"/>
      <c r="CF293" s="43"/>
      <c r="CJ293" s="43"/>
      <c r="CL293" s="43"/>
      <c r="CP293" s="43"/>
      <c r="CR293" s="43"/>
      <c r="CV293" s="43"/>
      <c r="CX293" s="43"/>
      <c r="DB293" s="43"/>
      <c r="DD293" s="43"/>
    </row>
    <row r="294">
      <c r="N294" s="43"/>
      <c r="AJ294" s="43"/>
      <c r="AN294" s="43"/>
      <c r="AP294" s="43"/>
      <c r="AT294" s="43"/>
      <c r="AV294" s="43"/>
      <c r="AZ294" s="43"/>
      <c r="BB294" s="43"/>
      <c r="BF294" s="43"/>
      <c r="BH294" s="43"/>
      <c r="BL294" s="43"/>
      <c r="BN294" s="43"/>
      <c r="BR294" s="43"/>
      <c r="BT294" s="43"/>
      <c r="BX294" s="43"/>
      <c r="BZ294" s="43"/>
      <c r="CD294" s="43"/>
      <c r="CF294" s="43"/>
      <c r="CJ294" s="43"/>
      <c r="CL294" s="43"/>
      <c r="CP294" s="43"/>
      <c r="CR294" s="43"/>
      <c r="CV294" s="43"/>
      <c r="CX294" s="43"/>
      <c r="DB294" s="43"/>
      <c r="DD294" s="43"/>
    </row>
    <row r="295">
      <c r="N295" s="43"/>
      <c r="AJ295" s="43"/>
      <c r="AN295" s="43"/>
      <c r="AP295" s="43"/>
      <c r="AT295" s="43"/>
      <c r="AV295" s="43"/>
      <c r="AZ295" s="43"/>
      <c r="BB295" s="43"/>
      <c r="BF295" s="43"/>
      <c r="BH295" s="43"/>
      <c r="BL295" s="43"/>
      <c r="BN295" s="43"/>
      <c r="BR295" s="43"/>
      <c r="BT295" s="43"/>
      <c r="BX295" s="43"/>
      <c r="BZ295" s="43"/>
      <c r="CD295" s="43"/>
      <c r="CF295" s="43"/>
      <c r="CJ295" s="43"/>
      <c r="CL295" s="43"/>
      <c r="CP295" s="43"/>
      <c r="CR295" s="43"/>
      <c r="CV295" s="43"/>
      <c r="CX295" s="43"/>
      <c r="DB295" s="43"/>
      <c r="DD295" s="43"/>
    </row>
    <row r="296">
      <c r="N296" s="43"/>
      <c r="AJ296" s="43"/>
      <c r="AN296" s="43"/>
      <c r="AP296" s="43"/>
      <c r="AT296" s="43"/>
      <c r="AV296" s="43"/>
      <c r="AZ296" s="43"/>
      <c r="BB296" s="43"/>
      <c r="BF296" s="43"/>
      <c r="BH296" s="43"/>
      <c r="BL296" s="43"/>
      <c r="BN296" s="43"/>
      <c r="BR296" s="43"/>
      <c r="BT296" s="43"/>
      <c r="BX296" s="43"/>
      <c r="BZ296" s="43"/>
      <c r="CD296" s="43"/>
      <c r="CF296" s="43"/>
      <c r="CJ296" s="43"/>
      <c r="CL296" s="43"/>
      <c r="CP296" s="43"/>
      <c r="CR296" s="43"/>
      <c r="CV296" s="43"/>
      <c r="CX296" s="43"/>
      <c r="DB296" s="43"/>
      <c r="DD296" s="43"/>
    </row>
    <row r="297">
      <c r="N297" s="43"/>
      <c r="AJ297" s="43"/>
      <c r="AN297" s="43"/>
      <c r="AP297" s="43"/>
      <c r="AT297" s="43"/>
      <c r="AV297" s="43"/>
      <c r="AZ297" s="43"/>
      <c r="BB297" s="43"/>
      <c r="BF297" s="43"/>
      <c r="BH297" s="43"/>
      <c r="BL297" s="43"/>
      <c r="BN297" s="43"/>
      <c r="BR297" s="43"/>
      <c r="BT297" s="43"/>
      <c r="BX297" s="43"/>
      <c r="BZ297" s="43"/>
      <c r="CD297" s="43"/>
      <c r="CF297" s="43"/>
      <c r="CJ297" s="43"/>
      <c r="CL297" s="43"/>
      <c r="CP297" s="43"/>
      <c r="CR297" s="43"/>
      <c r="CV297" s="43"/>
      <c r="CX297" s="43"/>
      <c r="DB297" s="43"/>
      <c r="DD297" s="43"/>
    </row>
    <row r="298">
      <c r="N298" s="43"/>
      <c r="AJ298" s="43"/>
      <c r="AN298" s="43"/>
      <c r="AP298" s="43"/>
      <c r="AT298" s="43"/>
      <c r="AV298" s="43"/>
      <c r="AZ298" s="43"/>
      <c r="BB298" s="43"/>
      <c r="BF298" s="43"/>
      <c r="BH298" s="43"/>
      <c r="BL298" s="43"/>
      <c r="BN298" s="43"/>
      <c r="BR298" s="43"/>
      <c r="BT298" s="43"/>
      <c r="BX298" s="43"/>
      <c r="BZ298" s="43"/>
      <c r="CD298" s="43"/>
      <c r="CF298" s="43"/>
      <c r="CJ298" s="43"/>
      <c r="CL298" s="43"/>
      <c r="CP298" s="43"/>
      <c r="CR298" s="43"/>
      <c r="CV298" s="43"/>
      <c r="CX298" s="43"/>
      <c r="DB298" s="43"/>
      <c r="DD298" s="43"/>
    </row>
    <row r="299">
      <c r="N299" s="43"/>
      <c r="AJ299" s="43"/>
      <c r="AN299" s="43"/>
      <c r="AP299" s="43"/>
      <c r="AT299" s="43"/>
      <c r="AV299" s="43"/>
      <c r="AZ299" s="43"/>
      <c r="BB299" s="43"/>
      <c r="BF299" s="43"/>
      <c r="BH299" s="43"/>
      <c r="BL299" s="43"/>
      <c r="BN299" s="43"/>
      <c r="BR299" s="43"/>
      <c r="BT299" s="43"/>
      <c r="BX299" s="43"/>
      <c r="BZ299" s="43"/>
      <c r="CD299" s="43"/>
      <c r="CF299" s="43"/>
      <c r="CJ299" s="43"/>
      <c r="CL299" s="43"/>
      <c r="CP299" s="43"/>
      <c r="CR299" s="43"/>
      <c r="CV299" s="43"/>
      <c r="CX299" s="43"/>
      <c r="DB299" s="43"/>
      <c r="DD299" s="43"/>
    </row>
    <row r="300">
      <c r="N300" s="43"/>
      <c r="AJ300" s="43"/>
      <c r="AN300" s="43"/>
      <c r="AP300" s="43"/>
      <c r="AT300" s="43"/>
      <c r="AV300" s="43"/>
      <c r="AZ300" s="43"/>
      <c r="BB300" s="43"/>
      <c r="BF300" s="43"/>
      <c r="BH300" s="43"/>
      <c r="BL300" s="43"/>
      <c r="BN300" s="43"/>
      <c r="BR300" s="43"/>
      <c r="BT300" s="43"/>
      <c r="BX300" s="43"/>
      <c r="BZ300" s="43"/>
      <c r="CD300" s="43"/>
      <c r="CF300" s="43"/>
      <c r="CJ300" s="43"/>
      <c r="CL300" s="43"/>
      <c r="CP300" s="43"/>
      <c r="CR300" s="43"/>
      <c r="CV300" s="43"/>
      <c r="CX300" s="43"/>
      <c r="DB300" s="43"/>
      <c r="DD300" s="43"/>
    </row>
    <row r="301">
      <c r="N301" s="43"/>
      <c r="AJ301" s="43"/>
      <c r="AN301" s="43"/>
      <c r="AP301" s="43"/>
      <c r="AT301" s="43"/>
      <c r="AV301" s="43"/>
      <c r="AZ301" s="43"/>
      <c r="BB301" s="43"/>
      <c r="BF301" s="43"/>
      <c r="BH301" s="43"/>
      <c r="BL301" s="43"/>
      <c r="BN301" s="43"/>
      <c r="BR301" s="43"/>
      <c r="BT301" s="43"/>
      <c r="BX301" s="43"/>
      <c r="BZ301" s="43"/>
      <c r="CD301" s="43"/>
      <c r="CF301" s="43"/>
      <c r="CJ301" s="43"/>
      <c r="CL301" s="43"/>
      <c r="CP301" s="43"/>
      <c r="CR301" s="43"/>
      <c r="CV301" s="43"/>
      <c r="CX301" s="43"/>
      <c r="DB301" s="43"/>
      <c r="DD301" s="43"/>
    </row>
    <row r="302">
      <c r="N302" s="43"/>
      <c r="AJ302" s="43"/>
      <c r="AN302" s="43"/>
      <c r="AP302" s="43"/>
      <c r="AT302" s="43"/>
      <c r="AV302" s="43"/>
      <c r="AZ302" s="43"/>
      <c r="BB302" s="43"/>
      <c r="BF302" s="43"/>
      <c r="BH302" s="43"/>
      <c r="BL302" s="43"/>
      <c r="BN302" s="43"/>
      <c r="BR302" s="43"/>
      <c r="BT302" s="43"/>
      <c r="BX302" s="43"/>
      <c r="BZ302" s="43"/>
      <c r="CD302" s="43"/>
      <c r="CF302" s="43"/>
      <c r="CJ302" s="43"/>
      <c r="CL302" s="43"/>
      <c r="CP302" s="43"/>
      <c r="CR302" s="43"/>
      <c r="CV302" s="43"/>
      <c r="CX302" s="43"/>
      <c r="DB302" s="43"/>
      <c r="DD302" s="43"/>
    </row>
    <row r="303">
      <c r="N303" s="43"/>
      <c r="AJ303" s="43"/>
      <c r="AN303" s="43"/>
      <c r="AP303" s="43"/>
      <c r="AT303" s="43"/>
      <c r="AV303" s="43"/>
      <c r="AZ303" s="43"/>
      <c r="BB303" s="43"/>
      <c r="BF303" s="43"/>
      <c r="BH303" s="43"/>
      <c r="BL303" s="43"/>
      <c r="BN303" s="43"/>
      <c r="BR303" s="43"/>
      <c r="BT303" s="43"/>
      <c r="BX303" s="43"/>
      <c r="BZ303" s="43"/>
      <c r="CD303" s="43"/>
      <c r="CF303" s="43"/>
      <c r="CJ303" s="43"/>
      <c r="CL303" s="43"/>
      <c r="CP303" s="43"/>
      <c r="CR303" s="43"/>
      <c r="CV303" s="43"/>
      <c r="CX303" s="43"/>
      <c r="DB303" s="43"/>
      <c r="DD303" s="43"/>
    </row>
    <row r="304">
      <c r="N304" s="43"/>
      <c r="AJ304" s="43"/>
      <c r="AN304" s="43"/>
      <c r="AP304" s="43"/>
      <c r="AT304" s="43"/>
      <c r="AV304" s="43"/>
      <c r="AZ304" s="43"/>
      <c r="BB304" s="43"/>
      <c r="BF304" s="43"/>
      <c r="BH304" s="43"/>
      <c r="BL304" s="43"/>
      <c r="BN304" s="43"/>
      <c r="BR304" s="43"/>
      <c r="BT304" s="43"/>
      <c r="BX304" s="43"/>
      <c r="BZ304" s="43"/>
      <c r="CD304" s="43"/>
      <c r="CF304" s="43"/>
      <c r="CJ304" s="43"/>
      <c r="CL304" s="43"/>
      <c r="CP304" s="43"/>
      <c r="CR304" s="43"/>
      <c r="CV304" s="43"/>
      <c r="CX304" s="43"/>
      <c r="DB304" s="43"/>
      <c r="DD304" s="43"/>
    </row>
    <row r="305">
      <c r="N305" s="43"/>
      <c r="AJ305" s="43"/>
      <c r="AN305" s="43"/>
      <c r="AP305" s="43"/>
      <c r="AT305" s="43"/>
      <c r="AV305" s="43"/>
      <c r="AZ305" s="43"/>
      <c r="BB305" s="43"/>
      <c r="BF305" s="43"/>
      <c r="BH305" s="43"/>
      <c r="BL305" s="43"/>
      <c r="BN305" s="43"/>
      <c r="BR305" s="43"/>
      <c r="BT305" s="43"/>
      <c r="BX305" s="43"/>
      <c r="BZ305" s="43"/>
      <c r="CD305" s="43"/>
      <c r="CF305" s="43"/>
      <c r="CJ305" s="43"/>
      <c r="CL305" s="43"/>
      <c r="CP305" s="43"/>
      <c r="CR305" s="43"/>
      <c r="CV305" s="43"/>
      <c r="CX305" s="43"/>
      <c r="DB305" s="43"/>
      <c r="DD305" s="43"/>
    </row>
    <row r="306">
      <c r="N306" s="43"/>
      <c r="AJ306" s="43"/>
      <c r="AN306" s="43"/>
      <c r="AP306" s="43"/>
      <c r="AT306" s="43"/>
      <c r="AV306" s="43"/>
      <c r="AZ306" s="43"/>
      <c r="BB306" s="43"/>
      <c r="BF306" s="43"/>
      <c r="BH306" s="43"/>
      <c r="BL306" s="43"/>
      <c r="BN306" s="43"/>
      <c r="BR306" s="43"/>
      <c r="BT306" s="43"/>
      <c r="BX306" s="43"/>
      <c r="BZ306" s="43"/>
      <c r="CD306" s="43"/>
      <c r="CF306" s="43"/>
      <c r="CJ306" s="43"/>
      <c r="CL306" s="43"/>
      <c r="CP306" s="43"/>
      <c r="CR306" s="43"/>
      <c r="CV306" s="43"/>
      <c r="CX306" s="43"/>
      <c r="DB306" s="43"/>
      <c r="DD306" s="43"/>
    </row>
    <row r="307">
      <c r="N307" s="43"/>
      <c r="AJ307" s="43"/>
      <c r="AN307" s="43"/>
      <c r="AP307" s="43"/>
      <c r="AT307" s="43"/>
      <c r="AV307" s="43"/>
      <c r="AZ307" s="43"/>
      <c r="BB307" s="43"/>
      <c r="BF307" s="43"/>
      <c r="BH307" s="43"/>
      <c r="BL307" s="43"/>
      <c r="BN307" s="43"/>
      <c r="BR307" s="43"/>
      <c r="BT307" s="43"/>
      <c r="BX307" s="43"/>
      <c r="BZ307" s="43"/>
      <c r="CD307" s="43"/>
      <c r="CF307" s="43"/>
      <c r="CJ307" s="43"/>
      <c r="CL307" s="43"/>
      <c r="CP307" s="43"/>
      <c r="CR307" s="43"/>
      <c r="CV307" s="43"/>
      <c r="CX307" s="43"/>
      <c r="DB307" s="43"/>
      <c r="DD307" s="43"/>
    </row>
    <row r="308">
      <c r="N308" s="43"/>
      <c r="AJ308" s="43"/>
      <c r="AN308" s="43"/>
      <c r="AP308" s="43"/>
      <c r="AT308" s="43"/>
      <c r="AV308" s="43"/>
      <c r="AZ308" s="43"/>
      <c r="BB308" s="43"/>
      <c r="BF308" s="43"/>
      <c r="BH308" s="43"/>
      <c r="BL308" s="43"/>
      <c r="BN308" s="43"/>
      <c r="BR308" s="43"/>
      <c r="BT308" s="43"/>
      <c r="BX308" s="43"/>
      <c r="BZ308" s="43"/>
      <c r="CD308" s="43"/>
      <c r="CF308" s="43"/>
      <c r="CJ308" s="43"/>
      <c r="CL308" s="43"/>
      <c r="CP308" s="43"/>
      <c r="CR308" s="43"/>
      <c r="CV308" s="43"/>
      <c r="CX308" s="43"/>
      <c r="DB308" s="43"/>
      <c r="DD308" s="43"/>
    </row>
    <row r="309">
      <c r="N309" s="43"/>
      <c r="AJ309" s="43"/>
      <c r="AN309" s="43"/>
      <c r="AP309" s="43"/>
      <c r="AT309" s="43"/>
      <c r="AV309" s="43"/>
      <c r="AZ309" s="43"/>
      <c r="BB309" s="43"/>
      <c r="BF309" s="43"/>
      <c r="BH309" s="43"/>
      <c r="BL309" s="43"/>
      <c r="BN309" s="43"/>
      <c r="BR309" s="43"/>
      <c r="BT309" s="43"/>
      <c r="BX309" s="43"/>
      <c r="BZ309" s="43"/>
      <c r="CD309" s="43"/>
      <c r="CF309" s="43"/>
      <c r="CJ309" s="43"/>
      <c r="CL309" s="43"/>
      <c r="CP309" s="43"/>
      <c r="CR309" s="43"/>
      <c r="CV309" s="43"/>
      <c r="CX309" s="43"/>
      <c r="DB309" s="43"/>
      <c r="DD309" s="43"/>
    </row>
    <row r="310">
      <c r="N310" s="43"/>
      <c r="AJ310" s="43"/>
      <c r="AN310" s="43"/>
      <c r="AP310" s="43"/>
      <c r="AT310" s="43"/>
      <c r="AV310" s="43"/>
      <c r="AZ310" s="43"/>
      <c r="BB310" s="43"/>
      <c r="BF310" s="43"/>
      <c r="BH310" s="43"/>
      <c r="BL310" s="43"/>
      <c r="BN310" s="43"/>
      <c r="BR310" s="43"/>
      <c r="BT310" s="43"/>
      <c r="BX310" s="43"/>
      <c r="BZ310" s="43"/>
      <c r="CD310" s="43"/>
      <c r="CF310" s="43"/>
      <c r="CJ310" s="43"/>
      <c r="CL310" s="43"/>
      <c r="CP310" s="43"/>
      <c r="CR310" s="43"/>
      <c r="CV310" s="43"/>
      <c r="CX310" s="43"/>
      <c r="DB310" s="43"/>
      <c r="DD310" s="43"/>
    </row>
    <row r="311">
      <c r="N311" s="43"/>
      <c r="AJ311" s="43"/>
      <c r="AN311" s="43"/>
      <c r="AP311" s="43"/>
      <c r="AT311" s="43"/>
      <c r="AV311" s="43"/>
      <c r="AZ311" s="43"/>
      <c r="BB311" s="43"/>
      <c r="BF311" s="43"/>
      <c r="BH311" s="43"/>
      <c r="BL311" s="43"/>
      <c r="BN311" s="43"/>
      <c r="BR311" s="43"/>
      <c r="BT311" s="43"/>
      <c r="BX311" s="43"/>
      <c r="BZ311" s="43"/>
      <c r="CD311" s="43"/>
      <c r="CF311" s="43"/>
      <c r="CJ311" s="43"/>
      <c r="CL311" s="43"/>
      <c r="CP311" s="43"/>
      <c r="CR311" s="43"/>
      <c r="CV311" s="43"/>
      <c r="CX311" s="43"/>
      <c r="DB311" s="43"/>
      <c r="DD311" s="43"/>
    </row>
    <row r="312">
      <c r="N312" s="43"/>
      <c r="AJ312" s="43"/>
      <c r="AN312" s="43"/>
      <c r="AP312" s="43"/>
      <c r="AT312" s="43"/>
      <c r="AV312" s="43"/>
      <c r="AZ312" s="43"/>
      <c r="BB312" s="43"/>
      <c r="BF312" s="43"/>
      <c r="BH312" s="43"/>
      <c r="BL312" s="43"/>
      <c r="BN312" s="43"/>
      <c r="BR312" s="43"/>
      <c r="BT312" s="43"/>
      <c r="BX312" s="43"/>
      <c r="BZ312" s="43"/>
      <c r="CD312" s="43"/>
      <c r="CF312" s="43"/>
      <c r="CJ312" s="43"/>
      <c r="CL312" s="43"/>
      <c r="CP312" s="43"/>
      <c r="CR312" s="43"/>
      <c r="CV312" s="43"/>
      <c r="CX312" s="43"/>
      <c r="DB312" s="43"/>
      <c r="DD312" s="43"/>
    </row>
    <row r="313">
      <c r="N313" s="43"/>
      <c r="AJ313" s="43"/>
      <c r="AN313" s="43"/>
      <c r="AP313" s="43"/>
      <c r="AT313" s="43"/>
      <c r="AV313" s="43"/>
      <c r="AZ313" s="43"/>
      <c r="BB313" s="43"/>
      <c r="BF313" s="43"/>
      <c r="BH313" s="43"/>
      <c r="BL313" s="43"/>
      <c r="BN313" s="43"/>
      <c r="BR313" s="43"/>
      <c r="BT313" s="43"/>
      <c r="BX313" s="43"/>
      <c r="BZ313" s="43"/>
      <c r="CD313" s="43"/>
      <c r="CF313" s="43"/>
      <c r="CJ313" s="43"/>
      <c r="CL313" s="43"/>
      <c r="CP313" s="43"/>
      <c r="CR313" s="43"/>
      <c r="CV313" s="43"/>
      <c r="CX313" s="43"/>
      <c r="DB313" s="43"/>
      <c r="DD313" s="43"/>
    </row>
    <row r="314">
      <c r="N314" s="43"/>
      <c r="AJ314" s="43"/>
      <c r="AN314" s="43"/>
      <c r="AP314" s="43"/>
      <c r="AT314" s="43"/>
      <c r="AV314" s="43"/>
      <c r="AZ314" s="43"/>
      <c r="BB314" s="43"/>
      <c r="BF314" s="43"/>
      <c r="BH314" s="43"/>
      <c r="BL314" s="43"/>
      <c r="BN314" s="43"/>
      <c r="BR314" s="43"/>
      <c r="BT314" s="43"/>
      <c r="BX314" s="43"/>
      <c r="BZ314" s="43"/>
      <c r="CD314" s="43"/>
      <c r="CF314" s="43"/>
      <c r="CJ314" s="43"/>
      <c r="CL314" s="43"/>
      <c r="CP314" s="43"/>
      <c r="CR314" s="43"/>
      <c r="CV314" s="43"/>
      <c r="CX314" s="43"/>
      <c r="DB314" s="43"/>
      <c r="DD314" s="43"/>
    </row>
    <row r="315">
      <c r="N315" s="43"/>
      <c r="AJ315" s="43"/>
      <c r="AN315" s="43"/>
      <c r="AP315" s="43"/>
      <c r="AT315" s="43"/>
      <c r="AV315" s="43"/>
      <c r="AZ315" s="43"/>
      <c r="BB315" s="43"/>
      <c r="BF315" s="43"/>
      <c r="BH315" s="43"/>
      <c r="BL315" s="43"/>
      <c r="BN315" s="43"/>
      <c r="BR315" s="43"/>
      <c r="BT315" s="43"/>
      <c r="BX315" s="43"/>
      <c r="BZ315" s="43"/>
      <c r="CD315" s="43"/>
      <c r="CF315" s="43"/>
      <c r="CJ315" s="43"/>
      <c r="CL315" s="43"/>
      <c r="CP315" s="43"/>
      <c r="CR315" s="43"/>
      <c r="CV315" s="43"/>
      <c r="CX315" s="43"/>
      <c r="DB315" s="43"/>
      <c r="DD315" s="43"/>
    </row>
    <row r="316">
      <c r="N316" s="43"/>
      <c r="AJ316" s="43"/>
      <c r="AN316" s="43"/>
      <c r="AP316" s="43"/>
      <c r="AT316" s="43"/>
      <c r="AV316" s="43"/>
      <c r="AZ316" s="43"/>
      <c r="BB316" s="43"/>
      <c r="BF316" s="43"/>
      <c r="BH316" s="43"/>
      <c r="BL316" s="43"/>
      <c r="BN316" s="43"/>
      <c r="BR316" s="43"/>
      <c r="BT316" s="43"/>
      <c r="BX316" s="43"/>
      <c r="BZ316" s="43"/>
      <c r="CD316" s="43"/>
      <c r="CF316" s="43"/>
      <c r="CJ316" s="43"/>
      <c r="CL316" s="43"/>
      <c r="CP316" s="43"/>
      <c r="CR316" s="43"/>
      <c r="CV316" s="43"/>
      <c r="CX316" s="43"/>
      <c r="DB316" s="43"/>
      <c r="DD316" s="43"/>
    </row>
    <row r="317">
      <c r="N317" s="43"/>
      <c r="AJ317" s="43"/>
      <c r="AN317" s="43"/>
      <c r="AP317" s="43"/>
      <c r="AT317" s="43"/>
      <c r="AV317" s="43"/>
      <c r="AZ317" s="43"/>
      <c r="BB317" s="43"/>
      <c r="BF317" s="43"/>
      <c r="BH317" s="43"/>
      <c r="BL317" s="43"/>
      <c r="BN317" s="43"/>
      <c r="BR317" s="43"/>
      <c r="BT317" s="43"/>
      <c r="BX317" s="43"/>
      <c r="BZ317" s="43"/>
      <c r="CD317" s="43"/>
      <c r="CF317" s="43"/>
      <c r="CJ317" s="43"/>
      <c r="CL317" s="43"/>
      <c r="CP317" s="43"/>
      <c r="CR317" s="43"/>
      <c r="CV317" s="43"/>
      <c r="CX317" s="43"/>
      <c r="DB317" s="43"/>
      <c r="DD317" s="43"/>
    </row>
    <row r="318">
      <c r="N318" s="43"/>
      <c r="AJ318" s="43"/>
      <c r="AN318" s="43"/>
      <c r="AP318" s="43"/>
      <c r="AT318" s="43"/>
      <c r="AV318" s="43"/>
      <c r="AZ318" s="43"/>
      <c r="BB318" s="43"/>
      <c r="BF318" s="43"/>
      <c r="BH318" s="43"/>
      <c r="BL318" s="43"/>
      <c r="BN318" s="43"/>
      <c r="BR318" s="43"/>
      <c r="BT318" s="43"/>
      <c r="BX318" s="43"/>
      <c r="BZ318" s="43"/>
      <c r="CD318" s="43"/>
      <c r="CF318" s="43"/>
      <c r="CJ318" s="43"/>
      <c r="CL318" s="43"/>
      <c r="CP318" s="43"/>
      <c r="CR318" s="43"/>
      <c r="CV318" s="43"/>
      <c r="CX318" s="43"/>
      <c r="DB318" s="43"/>
      <c r="DD318" s="43"/>
    </row>
    <row r="319">
      <c r="N319" s="43"/>
      <c r="AJ319" s="43"/>
      <c r="AN319" s="43"/>
      <c r="AP319" s="43"/>
      <c r="AT319" s="43"/>
      <c r="AV319" s="43"/>
      <c r="AZ319" s="43"/>
      <c r="BB319" s="43"/>
      <c r="BF319" s="43"/>
      <c r="BH319" s="43"/>
      <c r="BL319" s="43"/>
      <c r="BN319" s="43"/>
      <c r="BR319" s="43"/>
      <c r="BT319" s="43"/>
      <c r="BX319" s="43"/>
      <c r="BZ319" s="43"/>
      <c r="CD319" s="43"/>
      <c r="CF319" s="43"/>
      <c r="CJ319" s="43"/>
      <c r="CL319" s="43"/>
      <c r="CP319" s="43"/>
      <c r="CR319" s="43"/>
      <c r="CV319" s="43"/>
      <c r="CX319" s="43"/>
      <c r="DB319" s="43"/>
      <c r="DD319" s="43"/>
    </row>
    <row r="320">
      <c r="N320" s="43"/>
      <c r="AJ320" s="43"/>
      <c r="AN320" s="43"/>
      <c r="AP320" s="43"/>
      <c r="AT320" s="43"/>
      <c r="AV320" s="43"/>
      <c r="AZ320" s="43"/>
      <c r="BB320" s="43"/>
      <c r="BF320" s="43"/>
      <c r="BH320" s="43"/>
      <c r="BL320" s="43"/>
      <c r="BN320" s="43"/>
      <c r="BR320" s="43"/>
      <c r="BT320" s="43"/>
      <c r="BX320" s="43"/>
      <c r="BZ320" s="43"/>
      <c r="CD320" s="43"/>
      <c r="CF320" s="43"/>
      <c r="CJ320" s="43"/>
      <c r="CL320" s="43"/>
      <c r="CP320" s="43"/>
      <c r="CR320" s="43"/>
      <c r="CV320" s="43"/>
      <c r="CX320" s="43"/>
      <c r="DB320" s="43"/>
      <c r="DD320" s="43"/>
    </row>
    <row r="321">
      <c r="N321" s="43"/>
      <c r="AJ321" s="43"/>
      <c r="AN321" s="43"/>
      <c r="AP321" s="43"/>
      <c r="AT321" s="43"/>
      <c r="AV321" s="43"/>
      <c r="AZ321" s="43"/>
      <c r="BB321" s="43"/>
      <c r="BF321" s="43"/>
      <c r="BH321" s="43"/>
      <c r="BL321" s="43"/>
      <c r="BN321" s="43"/>
      <c r="BR321" s="43"/>
      <c r="BT321" s="43"/>
      <c r="BX321" s="43"/>
      <c r="BZ321" s="43"/>
      <c r="CD321" s="43"/>
      <c r="CF321" s="43"/>
      <c r="CJ321" s="43"/>
      <c r="CL321" s="43"/>
      <c r="CP321" s="43"/>
      <c r="CR321" s="43"/>
      <c r="CV321" s="43"/>
      <c r="CX321" s="43"/>
      <c r="DB321" s="43"/>
      <c r="DD321" s="43"/>
    </row>
    <row r="322">
      <c r="N322" s="43"/>
      <c r="AJ322" s="43"/>
      <c r="AN322" s="43"/>
      <c r="AP322" s="43"/>
      <c r="AT322" s="43"/>
      <c r="AV322" s="43"/>
      <c r="AZ322" s="43"/>
      <c r="BB322" s="43"/>
      <c r="BF322" s="43"/>
      <c r="BH322" s="43"/>
      <c r="BL322" s="43"/>
      <c r="BN322" s="43"/>
      <c r="BR322" s="43"/>
      <c r="BT322" s="43"/>
      <c r="BX322" s="43"/>
      <c r="BZ322" s="43"/>
      <c r="CD322" s="43"/>
      <c r="CF322" s="43"/>
      <c r="CJ322" s="43"/>
      <c r="CL322" s="43"/>
      <c r="CP322" s="43"/>
      <c r="CR322" s="43"/>
      <c r="CV322" s="43"/>
      <c r="CX322" s="43"/>
      <c r="DB322" s="43"/>
      <c r="DD322" s="43"/>
    </row>
    <row r="323">
      <c r="N323" s="43"/>
      <c r="AJ323" s="43"/>
      <c r="AN323" s="43"/>
      <c r="AP323" s="43"/>
      <c r="AT323" s="43"/>
      <c r="AV323" s="43"/>
      <c r="AZ323" s="43"/>
      <c r="BB323" s="43"/>
      <c r="BF323" s="43"/>
      <c r="BH323" s="43"/>
      <c r="BL323" s="43"/>
      <c r="BN323" s="43"/>
      <c r="BR323" s="43"/>
      <c r="BT323" s="43"/>
      <c r="BX323" s="43"/>
      <c r="BZ323" s="43"/>
      <c r="CD323" s="43"/>
      <c r="CF323" s="43"/>
      <c r="CJ323" s="43"/>
      <c r="CL323" s="43"/>
      <c r="CP323" s="43"/>
      <c r="CR323" s="43"/>
      <c r="CV323" s="43"/>
      <c r="CX323" s="43"/>
      <c r="DB323" s="43"/>
      <c r="DD323" s="43"/>
    </row>
    <row r="324">
      <c r="N324" s="43"/>
      <c r="AJ324" s="43"/>
      <c r="AN324" s="43"/>
      <c r="AP324" s="43"/>
      <c r="AT324" s="43"/>
      <c r="AV324" s="43"/>
      <c r="AZ324" s="43"/>
      <c r="BB324" s="43"/>
      <c r="BF324" s="43"/>
      <c r="BH324" s="43"/>
      <c r="BL324" s="43"/>
      <c r="BN324" s="43"/>
      <c r="BR324" s="43"/>
      <c r="BT324" s="43"/>
      <c r="BX324" s="43"/>
      <c r="BZ324" s="43"/>
      <c r="CD324" s="43"/>
      <c r="CF324" s="43"/>
      <c r="CJ324" s="43"/>
      <c r="CL324" s="43"/>
      <c r="CP324" s="43"/>
      <c r="CR324" s="43"/>
      <c r="CV324" s="43"/>
      <c r="CX324" s="43"/>
      <c r="DB324" s="43"/>
      <c r="DD324" s="43"/>
    </row>
    <row r="325">
      <c r="N325" s="43"/>
      <c r="AJ325" s="43"/>
      <c r="AN325" s="43"/>
      <c r="AP325" s="43"/>
      <c r="AT325" s="43"/>
      <c r="AV325" s="43"/>
      <c r="AZ325" s="43"/>
      <c r="BB325" s="43"/>
      <c r="BF325" s="43"/>
      <c r="BH325" s="43"/>
      <c r="BL325" s="43"/>
      <c r="BN325" s="43"/>
      <c r="BR325" s="43"/>
      <c r="BT325" s="43"/>
      <c r="BX325" s="43"/>
      <c r="BZ325" s="43"/>
      <c r="CD325" s="43"/>
      <c r="CF325" s="43"/>
      <c r="CJ325" s="43"/>
      <c r="CL325" s="43"/>
      <c r="CP325" s="43"/>
      <c r="CR325" s="43"/>
      <c r="CV325" s="43"/>
      <c r="CX325" s="43"/>
      <c r="DB325" s="43"/>
      <c r="DD325" s="43"/>
    </row>
    <row r="326">
      <c r="N326" s="43"/>
      <c r="AJ326" s="43"/>
      <c r="AN326" s="43"/>
      <c r="AP326" s="43"/>
      <c r="AT326" s="43"/>
      <c r="AV326" s="43"/>
      <c r="AZ326" s="43"/>
      <c r="BB326" s="43"/>
      <c r="BF326" s="43"/>
      <c r="BH326" s="43"/>
      <c r="BL326" s="43"/>
      <c r="BN326" s="43"/>
      <c r="BR326" s="43"/>
      <c r="BT326" s="43"/>
      <c r="BX326" s="43"/>
      <c r="BZ326" s="43"/>
      <c r="CD326" s="43"/>
      <c r="CF326" s="43"/>
      <c r="CJ326" s="43"/>
      <c r="CL326" s="43"/>
      <c r="CP326" s="43"/>
      <c r="CR326" s="43"/>
      <c r="CV326" s="43"/>
      <c r="CX326" s="43"/>
      <c r="DB326" s="43"/>
      <c r="DD326" s="43"/>
    </row>
    <row r="327">
      <c r="N327" s="43"/>
      <c r="AJ327" s="43"/>
      <c r="AN327" s="43"/>
      <c r="AP327" s="43"/>
      <c r="AT327" s="43"/>
      <c r="AV327" s="43"/>
      <c r="AZ327" s="43"/>
      <c r="BB327" s="43"/>
      <c r="BF327" s="43"/>
      <c r="BH327" s="43"/>
      <c r="BL327" s="43"/>
      <c r="BN327" s="43"/>
      <c r="BR327" s="43"/>
      <c r="BT327" s="43"/>
      <c r="BX327" s="43"/>
      <c r="BZ327" s="43"/>
      <c r="CD327" s="43"/>
      <c r="CF327" s="43"/>
      <c r="CJ327" s="43"/>
      <c r="CL327" s="43"/>
      <c r="CP327" s="43"/>
      <c r="CR327" s="43"/>
      <c r="CV327" s="43"/>
      <c r="CX327" s="43"/>
      <c r="DB327" s="43"/>
      <c r="DD327" s="43"/>
    </row>
    <row r="328">
      <c r="N328" s="43"/>
      <c r="AJ328" s="43"/>
      <c r="AN328" s="43"/>
      <c r="AP328" s="43"/>
      <c r="AT328" s="43"/>
      <c r="AV328" s="43"/>
      <c r="AZ328" s="43"/>
      <c r="BB328" s="43"/>
      <c r="BF328" s="43"/>
      <c r="BH328" s="43"/>
      <c r="BL328" s="43"/>
      <c r="BN328" s="43"/>
      <c r="BR328" s="43"/>
      <c r="BT328" s="43"/>
      <c r="BX328" s="43"/>
      <c r="BZ328" s="43"/>
      <c r="CD328" s="43"/>
      <c r="CF328" s="43"/>
      <c r="CJ328" s="43"/>
      <c r="CL328" s="43"/>
      <c r="CP328" s="43"/>
      <c r="CR328" s="43"/>
      <c r="CV328" s="43"/>
      <c r="CX328" s="43"/>
      <c r="DB328" s="43"/>
      <c r="DD328" s="43"/>
    </row>
    <row r="329">
      <c r="N329" s="43"/>
      <c r="AJ329" s="43"/>
      <c r="AN329" s="43"/>
      <c r="AP329" s="43"/>
      <c r="AT329" s="43"/>
      <c r="AV329" s="43"/>
      <c r="AZ329" s="43"/>
      <c r="BB329" s="43"/>
      <c r="BF329" s="43"/>
      <c r="BH329" s="43"/>
      <c r="BL329" s="43"/>
      <c r="BN329" s="43"/>
      <c r="BR329" s="43"/>
      <c r="BT329" s="43"/>
      <c r="BX329" s="43"/>
      <c r="BZ329" s="43"/>
      <c r="CD329" s="43"/>
      <c r="CF329" s="43"/>
      <c r="CJ329" s="43"/>
      <c r="CL329" s="43"/>
      <c r="CP329" s="43"/>
      <c r="CR329" s="43"/>
      <c r="CV329" s="43"/>
      <c r="CX329" s="43"/>
      <c r="DB329" s="43"/>
      <c r="DD329" s="43"/>
    </row>
    <row r="330">
      <c r="N330" s="43"/>
      <c r="AJ330" s="43"/>
      <c r="AN330" s="43"/>
      <c r="AP330" s="43"/>
      <c r="AT330" s="43"/>
      <c r="AV330" s="43"/>
      <c r="AZ330" s="43"/>
      <c r="BB330" s="43"/>
      <c r="BF330" s="43"/>
      <c r="BH330" s="43"/>
      <c r="BL330" s="43"/>
      <c r="BN330" s="43"/>
      <c r="BR330" s="43"/>
      <c r="BT330" s="43"/>
      <c r="BX330" s="43"/>
      <c r="BZ330" s="43"/>
      <c r="CD330" s="43"/>
      <c r="CF330" s="43"/>
      <c r="CJ330" s="43"/>
      <c r="CL330" s="43"/>
      <c r="CP330" s="43"/>
      <c r="CR330" s="43"/>
      <c r="CV330" s="43"/>
      <c r="CX330" s="43"/>
      <c r="DB330" s="43"/>
      <c r="DD330" s="43"/>
    </row>
    <row r="331">
      <c r="N331" s="43"/>
      <c r="AJ331" s="43"/>
      <c r="AN331" s="43"/>
      <c r="AP331" s="43"/>
      <c r="AT331" s="43"/>
      <c r="AV331" s="43"/>
      <c r="AZ331" s="43"/>
      <c r="BB331" s="43"/>
      <c r="BF331" s="43"/>
      <c r="BH331" s="43"/>
      <c r="BL331" s="43"/>
      <c r="BN331" s="43"/>
      <c r="BR331" s="43"/>
      <c r="BT331" s="43"/>
      <c r="BX331" s="43"/>
      <c r="BZ331" s="43"/>
      <c r="CD331" s="43"/>
      <c r="CF331" s="43"/>
      <c r="CJ331" s="43"/>
      <c r="CL331" s="43"/>
      <c r="CP331" s="43"/>
      <c r="CR331" s="43"/>
      <c r="CV331" s="43"/>
      <c r="CX331" s="43"/>
      <c r="DB331" s="43"/>
      <c r="DD331" s="43"/>
    </row>
    <row r="332">
      <c r="N332" s="43"/>
      <c r="AJ332" s="43"/>
      <c r="AN332" s="43"/>
      <c r="AP332" s="43"/>
      <c r="AT332" s="43"/>
      <c r="AV332" s="43"/>
      <c r="AZ332" s="43"/>
      <c r="BB332" s="43"/>
      <c r="BF332" s="43"/>
      <c r="BH332" s="43"/>
      <c r="BL332" s="43"/>
      <c r="BN332" s="43"/>
      <c r="BR332" s="43"/>
      <c r="BT332" s="43"/>
      <c r="BX332" s="43"/>
      <c r="BZ332" s="43"/>
      <c r="CD332" s="43"/>
      <c r="CF332" s="43"/>
      <c r="CJ332" s="43"/>
      <c r="CL332" s="43"/>
      <c r="CP332" s="43"/>
      <c r="CR332" s="43"/>
      <c r="CV332" s="43"/>
      <c r="CX332" s="43"/>
      <c r="DB332" s="43"/>
      <c r="DD332" s="43"/>
    </row>
    <row r="333">
      <c r="N333" s="43"/>
      <c r="AJ333" s="43"/>
      <c r="AN333" s="43"/>
      <c r="AP333" s="43"/>
      <c r="AT333" s="43"/>
      <c r="AV333" s="43"/>
      <c r="AZ333" s="43"/>
      <c r="BB333" s="43"/>
      <c r="BF333" s="43"/>
      <c r="BH333" s="43"/>
      <c r="BL333" s="43"/>
      <c r="BN333" s="43"/>
      <c r="BR333" s="43"/>
      <c r="BT333" s="43"/>
      <c r="BX333" s="43"/>
      <c r="BZ333" s="43"/>
      <c r="CD333" s="43"/>
      <c r="CF333" s="43"/>
      <c r="CJ333" s="43"/>
      <c r="CL333" s="43"/>
      <c r="CP333" s="43"/>
      <c r="CR333" s="43"/>
      <c r="CV333" s="43"/>
      <c r="CX333" s="43"/>
      <c r="DB333" s="43"/>
      <c r="DD333" s="43"/>
    </row>
    <row r="334">
      <c r="N334" s="43"/>
      <c r="AJ334" s="43"/>
      <c r="AN334" s="43"/>
      <c r="AP334" s="43"/>
      <c r="AT334" s="43"/>
      <c r="AV334" s="43"/>
      <c r="AZ334" s="43"/>
      <c r="BB334" s="43"/>
      <c r="BF334" s="43"/>
      <c r="BH334" s="43"/>
      <c r="BL334" s="43"/>
      <c r="BN334" s="43"/>
      <c r="BR334" s="43"/>
      <c r="BT334" s="43"/>
      <c r="BX334" s="43"/>
      <c r="BZ334" s="43"/>
      <c r="CD334" s="43"/>
      <c r="CF334" s="43"/>
      <c r="CJ334" s="43"/>
      <c r="CL334" s="43"/>
      <c r="CP334" s="43"/>
      <c r="CR334" s="43"/>
      <c r="CV334" s="43"/>
      <c r="CX334" s="43"/>
      <c r="DB334" s="43"/>
      <c r="DD334" s="43"/>
    </row>
    <row r="335">
      <c r="N335" s="43"/>
      <c r="AJ335" s="43"/>
      <c r="AN335" s="43"/>
      <c r="AP335" s="43"/>
      <c r="AT335" s="43"/>
      <c r="AV335" s="43"/>
      <c r="AZ335" s="43"/>
      <c r="BB335" s="43"/>
      <c r="BF335" s="43"/>
      <c r="BH335" s="43"/>
      <c r="BL335" s="43"/>
      <c r="BN335" s="43"/>
      <c r="BR335" s="43"/>
      <c r="BT335" s="43"/>
      <c r="BX335" s="43"/>
      <c r="BZ335" s="43"/>
      <c r="CD335" s="43"/>
      <c r="CF335" s="43"/>
      <c r="CJ335" s="43"/>
      <c r="CL335" s="43"/>
      <c r="CP335" s="43"/>
      <c r="CR335" s="43"/>
      <c r="CV335" s="43"/>
      <c r="CX335" s="43"/>
      <c r="DB335" s="43"/>
      <c r="DD335" s="43"/>
    </row>
    <row r="336">
      <c r="N336" s="43"/>
      <c r="AJ336" s="43"/>
      <c r="AN336" s="43"/>
      <c r="AP336" s="43"/>
      <c r="AT336" s="43"/>
      <c r="AV336" s="43"/>
      <c r="AZ336" s="43"/>
      <c r="BB336" s="43"/>
      <c r="BF336" s="43"/>
      <c r="BH336" s="43"/>
      <c r="BL336" s="43"/>
      <c r="BN336" s="43"/>
      <c r="BR336" s="43"/>
      <c r="BT336" s="43"/>
      <c r="BX336" s="43"/>
      <c r="BZ336" s="43"/>
      <c r="CD336" s="43"/>
      <c r="CF336" s="43"/>
      <c r="CJ336" s="43"/>
      <c r="CL336" s="43"/>
      <c r="CP336" s="43"/>
      <c r="CR336" s="43"/>
      <c r="CV336" s="43"/>
      <c r="CX336" s="43"/>
      <c r="DB336" s="43"/>
      <c r="DD336" s="43"/>
    </row>
    <row r="337">
      <c r="N337" s="43"/>
      <c r="AJ337" s="43"/>
      <c r="AN337" s="43"/>
      <c r="AP337" s="43"/>
      <c r="AT337" s="43"/>
      <c r="AV337" s="43"/>
      <c r="AZ337" s="43"/>
      <c r="BB337" s="43"/>
      <c r="BF337" s="43"/>
      <c r="BH337" s="43"/>
      <c r="BL337" s="43"/>
      <c r="BN337" s="43"/>
      <c r="BR337" s="43"/>
      <c r="BT337" s="43"/>
      <c r="BX337" s="43"/>
      <c r="BZ337" s="43"/>
      <c r="CD337" s="43"/>
      <c r="CF337" s="43"/>
      <c r="CJ337" s="43"/>
      <c r="CL337" s="43"/>
      <c r="CP337" s="43"/>
      <c r="CR337" s="43"/>
      <c r="CV337" s="43"/>
      <c r="CX337" s="43"/>
      <c r="DB337" s="43"/>
      <c r="DD337" s="43"/>
    </row>
    <row r="338">
      <c r="N338" s="43"/>
      <c r="AJ338" s="43"/>
      <c r="AN338" s="43"/>
      <c r="AP338" s="43"/>
      <c r="AT338" s="43"/>
      <c r="AV338" s="43"/>
      <c r="AZ338" s="43"/>
      <c r="BB338" s="43"/>
      <c r="BF338" s="43"/>
      <c r="BH338" s="43"/>
      <c r="BL338" s="43"/>
      <c r="BN338" s="43"/>
      <c r="BR338" s="43"/>
      <c r="BT338" s="43"/>
      <c r="BX338" s="43"/>
      <c r="BZ338" s="43"/>
      <c r="CD338" s="43"/>
      <c r="CF338" s="43"/>
      <c r="CJ338" s="43"/>
      <c r="CL338" s="43"/>
      <c r="CP338" s="43"/>
      <c r="CR338" s="43"/>
      <c r="CV338" s="43"/>
      <c r="CX338" s="43"/>
      <c r="DB338" s="43"/>
      <c r="DD338" s="43"/>
    </row>
    <row r="339">
      <c r="N339" s="43"/>
      <c r="AJ339" s="43"/>
      <c r="AN339" s="43"/>
      <c r="AP339" s="43"/>
      <c r="AT339" s="43"/>
      <c r="AV339" s="43"/>
      <c r="AZ339" s="43"/>
      <c r="BB339" s="43"/>
      <c r="BF339" s="43"/>
      <c r="BH339" s="43"/>
      <c r="BL339" s="43"/>
      <c r="BN339" s="43"/>
      <c r="BR339" s="43"/>
      <c r="BT339" s="43"/>
      <c r="BX339" s="43"/>
      <c r="BZ339" s="43"/>
      <c r="CD339" s="43"/>
      <c r="CF339" s="43"/>
      <c r="CJ339" s="43"/>
      <c r="CL339" s="43"/>
      <c r="CP339" s="43"/>
      <c r="CR339" s="43"/>
      <c r="CV339" s="43"/>
      <c r="CX339" s="43"/>
      <c r="DB339" s="43"/>
      <c r="DD339" s="43"/>
    </row>
    <row r="340">
      <c r="N340" s="43"/>
      <c r="AJ340" s="43"/>
      <c r="AN340" s="43"/>
      <c r="AP340" s="43"/>
      <c r="AT340" s="43"/>
      <c r="AV340" s="43"/>
      <c r="AZ340" s="43"/>
      <c r="BB340" s="43"/>
      <c r="BF340" s="43"/>
      <c r="BH340" s="43"/>
      <c r="BL340" s="43"/>
      <c r="BN340" s="43"/>
      <c r="BR340" s="43"/>
      <c r="BT340" s="43"/>
      <c r="BX340" s="43"/>
      <c r="BZ340" s="43"/>
      <c r="CD340" s="43"/>
      <c r="CF340" s="43"/>
      <c r="CJ340" s="43"/>
      <c r="CL340" s="43"/>
      <c r="CP340" s="43"/>
      <c r="CR340" s="43"/>
      <c r="CV340" s="43"/>
      <c r="CX340" s="43"/>
      <c r="DB340" s="43"/>
      <c r="DD340" s="43"/>
    </row>
    <row r="341">
      <c r="N341" s="43"/>
      <c r="AJ341" s="43"/>
      <c r="AN341" s="43"/>
      <c r="AP341" s="43"/>
      <c r="AT341" s="43"/>
      <c r="AV341" s="43"/>
      <c r="AZ341" s="43"/>
      <c r="BB341" s="43"/>
      <c r="BF341" s="43"/>
      <c r="BH341" s="43"/>
      <c r="BL341" s="43"/>
      <c r="BN341" s="43"/>
      <c r="BR341" s="43"/>
      <c r="BT341" s="43"/>
      <c r="BX341" s="43"/>
      <c r="BZ341" s="43"/>
      <c r="CD341" s="43"/>
      <c r="CF341" s="43"/>
      <c r="CJ341" s="43"/>
      <c r="CL341" s="43"/>
      <c r="CP341" s="43"/>
      <c r="CR341" s="43"/>
      <c r="CV341" s="43"/>
      <c r="CX341" s="43"/>
      <c r="DB341" s="43"/>
      <c r="DD341" s="43"/>
    </row>
    <row r="342">
      <c r="N342" s="43"/>
      <c r="AJ342" s="43"/>
      <c r="AN342" s="43"/>
      <c r="AP342" s="43"/>
      <c r="AT342" s="43"/>
      <c r="AV342" s="43"/>
      <c r="AZ342" s="43"/>
      <c r="BB342" s="43"/>
      <c r="BF342" s="43"/>
      <c r="BH342" s="43"/>
      <c r="BL342" s="43"/>
      <c r="BN342" s="43"/>
      <c r="BR342" s="43"/>
      <c r="BT342" s="43"/>
      <c r="BX342" s="43"/>
      <c r="BZ342" s="43"/>
      <c r="CD342" s="43"/>
      <c r="CF342" s="43"/>
      <c r="CJ342" s="43"/>
      <c r="CL342" s="43"/>
      <c r="CP342" s="43"/>
      <c r="CR342" s="43"/>
      <c r="CV342" s="43"/>
      <c r="CX342" s="43"/>
      <c r="DB342" s="43"/>
      <c r="DD342" s="43"/>
    </row>
    <row r="343">
      <c r="N343" s="43"/>
      <c r="AJ343" s="43"/>
      <c r="AN343" s="43"/>
      <c r="AP343" s="43"/>
      <c r="AT343" s="43"/>
      <c r="AV343" s="43"/>
      <c r="AZ343" s="43"/>
      <c r="BB343" s="43"/>
      <c r="BF343" s="43"/>
      <c r="BH343" s="43"/>
      <c r="BL343" s="43"/>
      <c r="BN343" s="43"/>
      <c r="BR343" s="43"/>
      <c r="BT343" s="43"/>
      <c r="BX343" s="43"/>
      <c r="BZ343" s="43"/>
      <c r="CD343" s="43"/>
      <c r="CF343" s="43"/>
      <c r="CJ343" s="43"/>
      <c r="CL343" s="43"/>
      <c r="CP343" s="43"/>
      <c r="CR343" s="43"/>
      <c r="CV343" s="43"/>
      <c r="CX343" s="43"/>
      <c r="DB343" s="43"/>
      <c r="DD343" s="43"/>
    </row>
    <row r="344">
      <c r="N344" s="43"/>
      <c r="AJ344" s="43"/>
      <c r="AN344" s="43"/>
      <c r="AP344" s="43"/>
      <c r="AT344" s="43"/>
      <c r="AV344" s="43"/>
      <c r="AZ344" s="43"/>
      <c r="BB344" s="43"/>
      <c r="BF344" s="43"/>
      <c r="BH344" s="43"/>
      <c r="BL344" s="43"/>
      <c r="BN344" s="43"/>
      <c r="BR344" s="43"/>
      <c r="BT344" s="43"/>
      <c r="BX344" s="43"/>
      <c r="BZ344" s="43"/>
      <c r="CD344" s="43"/>
      <c r="CF344" s="43"/>
      <c r="CJ344" s="43"/>
      <c r="CL344" s="43"/>
      <c r="CP344" s="43"/>
      <c r="CR344" s="43"/>
      <c r="CV344" s="43"/>
      <c r="CX344" s="43"/>
      <c r="DB344" s="43"/>
      <c r="DD344" s="43"/>
    </row>
    <row r="345">
      <c r="N345" s="43"/>
      <c r="AJ345" s="43"/>
      <c r="AN345" s="43"/>
      <c r="AP345" s="43"/>
      <c r="AT345" s="43"/>
      <c r="AV345" s="43"/>
      <c r="AZ345" s="43"/>
      <c r="BB345" s="43"/>
      <c r="BF345" s="43"/>
      <c r="BH345" s="43"/>
      <c r="BL345" s="43"/>
      <c r="BN345" s="43"/>
      <c r="BR345" s="43"/>
      <c r="BT345" s="43"/>
      <c r="BX345" s="43"/>
      <c r="BZ345" s="43"/>
      <c r="CD345" s="43"/>
      <c r="CF345" s="43"/>
      <c r="CJ345" s="43"/>
      <c r="CL345" s="43"/>
      <c r="CP345" s="43"/>
      <c r="CR345" s="43"/>
      <c r="CV345" s="43"/>
      <c r="CX345" s="43"/>
      <c r="DB345" s="43"/>
      <c r="DD345" s="43"/>
    </row>
    <row r="346">
      <c r="N346" s="43"/>
      <c r="AJ346" s="43"/>
      <c r="AN346" s="43"/>
      <c r="AP346" s="43"/>
      <c r="AT346" s="43"/>
      <c r="AV346" s="43"/>
      <c r="AZ346" s="43"/>
      <c r="BB346" s="43"/>
      <c r="BF346" s="43"/>
      <c r="BH346" s="43"/>
      <c r="BL346" s="43"/>
      <c r="BN346" s="43"/>
      <c r="BR346" s="43"/>
      <c r="BT346" s="43"/>
      <c r="BX346" s="43"/>
      <c r="BZ346" s="43"/>
      <c r="CD346" s="43"/>
      <c r="CF346" s="43"/>
      <c r="CJ346" s="43"/>
      <c r="CL346" s="43"/>
      <c r="CP346" s="43"/>
      <c r="CR346" s="43"/>
      <c r="CV346" s="43"/>
      <c r="CX346" s="43"/>
      <c r="DB346" s="43"/>
      <c r="DD346" s="43"/>
    </row>
    <row r="347">
      <c r="N347" s="43"/>
      <c r="AJ347" s="43"/>
      <c r="AN347" s="43"/>
      <c r="AP347" s="43"/>
      <c r="AT347" s="43"/>
      <c r="AV347" s="43"/>
      <c r="AZ347" s="43"/>
      <c r="BB347" s="43"/>
      <c r="BF347" s="43"/>
      <c r="BH347" s="43"/>
      <c r="BL347" s="43"/>
      <c r="BN347" s="43"/>
      <c r="BR347" s="43"/>
      <c r="BT347" s="43"/>
      <c r="BX347" s="43"/>
      <c r="BZ347" s="43"/>
      <c r="CD347" s="43"/>
      <c r="CF347" s="43"/>
      <c r="CJ347" s="43"/>
      <c r="CL347" s="43"/>
      <c r="CP347" s="43"/>
      <c r="CR347" s="43"/>
      <c r="CV347" s="43"/>
      <c r="CX347" s="43"/>
      <c r="DB347" s="43"/>
      <c r="DD347" s="43"/>
    </row>
    <row r="348">
      <c r="N348" s="43"/>
      <c r="AJ348" s="43"/>
      <c r="AN348" s="43"/>
      <c r="AP348" s="43"/>
      <c r="AT348" s="43"/>
      <c r="AV348" s="43"/>
      <c r="AZ348" s="43"/>
      <c r="BB348" s="43"/>
      <c r="BF348" s="43"/>
      <c r="BH348" s="43"/>
      <c r="BL348" s="43"/>
      <c r="BN348" s="43"/>
      <c r="BR348" s="43"/>
      <c r="BT348" s="43"/>
      <c r="BX348" s="43"/>
      <c r="BZ348" s="43"/>
      <c r="CD348" s="43"/>
      <c r="CF348" s="43"/>
      <c r="CJ348" s="43"/>
      <c r="CL348" s="43"/>
      <c r="CP348" s="43"/>
      <c r="CR348" s="43"/>
      <c r="CV348" s="43"/>
      <c r="CX348" s="43"/>
      <c r="DB348" s="43"/>
      <c r="DD348" s="43"/>
    </row>
    <row r="349">
      <c r="N349" s="43"/>
      <c r="AJ349" s="43"/>
      <c r="AN349" s="43"/>
      <c r="AP349" s="43"/>
      <c r="AT349" s="43"/>
      <c r="AV349" s="43"/>
      <c r="AZ349" s="43"/>
      <c r="BB349" s="43"/>
      <c r="BF349" s="43"/>
      <c r="BH349" s="43"/>
      <c r="BL349" s="43"/>
      <c r="BN349" s="43"/>
      <c r="BR349" s="43"/>
      <c r="BT349" s="43"/>
      <c r="BX349" s="43"/>
      <c r="BZ349" s="43"/>
      <c r="CD349" s="43"/>
      <c r="CF349" s="43"/>
      <c r="CJ349" s="43"/>
      <c r="CL349" s="43"/>
      <c r="CP349" s="43"/>
      <c r="CR349" s="43"/>
      <c r="CV349" s="43"/>
      <c r="CX349" s="43"/>
      <c r="DB349" s="43"/>
      <c r="DD349" s="43"/>
    </row>
    <row r="350">
      <c r="N350" s="43"/>
      <c r="AJ350" s="43"/>
      <c r="AN350" s="43"/>
      <c r="AP350" s="43"/>
      <c r="AT350" s="43"/>
      <c r="AV350" s="43"/>
      <c r="AZ350" s="43"/>
      <c r="BB350" s="43"/>
      <c r="BF350" s="43"/>
      <c r="BH350" s="43"/>
      <c r="BL350" s="43"/>
      <c r="BN350" s="43"/>
      <c r="BR350" s="43"/>
      <c r="BT350" s="43"/>
      <c r="BX350" s="43"/>
      <c r="BZ350" s="43"/>
      <c r="CD350" s="43"/>
      <c r="CF350" s="43"/>
      <c r="CJ350" s="43"/>
      <c r="CL350" s="43"/>
      <c r="CP350" s="43"/>
      <c r="CR350" s="43"/>
      <c r="CV350" s="43"/>
      <c r="CX350" s="43"/>
      <c r="DB350" s="43"/>
      <c r="DD350" s="43"/>
    </row>
    <row r="351">
      <c r="N351" s="43"/>
      <c r="AJ351" s="43"/>
      <c r="AN351" s="43"/>
      <c r="AP351" s="43"/>
      <c r="AT351" s="43"/>
      <c r="AV351" s="43"/>
      <c r="AZ351" s="43"/>
      <c r="BB351" s="43"/>
      <c r="BF351" s="43"/>
      <c r="BH351" s="43"/>
      <c r="BL351" s="43"/>
      <c r="BN351" s="43"/>
      <c r="BR351" s="43"/>
      <c r="BT351" s="43"/>
      <c r="BX351" s="43"/>
      <c r="BZ351" s="43"/>
      <c r="CD351" s="43"/>
      <c r="CF351" s="43"/>
      <c r="CJ351" s="43"/>
      <c r="CL351" s="43"/>
      <c r="CP351" s="43"/>
      <c r="CR351" s="43"/>
      <c r="CV351" s="43"/>
      <c r="CX351" s="43"/>
      <c r="DB351" s="43"/>
      <c r="DD351" s="43"/>
    </row>
    <row r="352">
      <c r="N352" s="43"/>
      <c r="AJ352" s="43"/>
      <c r="AN352" s="43"/>
      <c r="AP352" s="43"/>
      <c r="AT352" s="43"/>
      <c r="AV352" s="43"/>
      <c r="AZ352" s="43"/>
      <c r="BB352" s="43"/>
      <c r="BF352" s="43"/>
      <c r="BH352" s="43"/>
      <c r="BL352" s="43"/>
      <c r="BN352" s="43"/>
      <c r="BR352" s="43"/>
      <c r="BT352" s="43"/>
      <c r="BX352" s="43"/>
      <c r="BZ352" s="43"/>
      <c r="CD352" s="43"/>
      <c r="CF352" s="43"/>
      <c r="CJ352" s="43"/>
      <c r="CL352" s="43"/>
      <c r="CP352" s="43"/>
      <c r="CR352" s="43"/>
      <c r="CV352" s="43"/>
      <c r="CX352" s="43"/>
      <c r="DB352" s="43"/>
      <c r="DD352" s="43"/>
    </row>
    <row r="353">
      <c r="N353" s="43"/>
      <c r="AJ353" s="43"/>
      <c r="AN353" s="43"/>
      <c r="AP353" s="43"/>
      <c r="AT353" s="43"/>
      <c r="AV353" s="43"/>
      <c r="AZ353" s="43"/>
      <c r="BB353" s="43"/>
      <c r="BF353" s="43"/>
      <c r="BH353" s="43"/>
      <c r="BL353" s="43"/>
      <c r="BN353" s="43"/>
      <c r="BR353" s="43"/>
      <c r="BT353" s="43"/>
      <c r="BX353" s="43"/>
      <c r="BZ353" s="43"/>
      <c r="CD353" s="43"/>
      <c r="CF353" s="43"/>
      <c r="CJ353" s="43"/>
      <c r="CL353" s="43"/>
      <c r="CP353" s="43"/>
      <c r="CR353" s="43"/>
      <c r="CV353" s="43"/>
      <c r="CX353" s="43"/>
      <c r="DB353" s="43"/>
      <c r="DD353" s="43"/>
    </row>
    <row r="354">
      <c r="N354" s="43"/>
      <c r="AJ354" s="43"/>
      <c r="AN354" s="43"/>
      <c r="AP354" s="43"/>
      <c r="AT354" s="43"/>
      <c r="AV354" s="43"/>
      <c r="AZ354" s="43"/>
      <c r="BB354" s="43"/>
      <c r="BF354" s="43"/>
      <c r="BH354" s="43"/>
      <c r="BL354" s="43"/>
      <c r="BN354" s="43"/>
      <c r="BR354" s="43"/>
      <c r="BT354" s="43"/>
      <c r="BX354" s="43"/>
      <c r="BZ354" s="43"/>
      <c r="CD354" s="43"/>
      <c r="CF354" s="43"/>
      <c r="CJ354" s="43"/>
      <c r="CL354" s="43"/>
      <c r="CP354" s="43"/>
      <c r="CR354" s="43"/>
      <c r="CV354" s="43"/>
      <c r="CX354" s="43"/>
      <c r="DB354" s="43"/>
      <c r="DD354" s="43"/>
    </row>
    <row r="355">
      <c r="N355" s="43"/>
      <c r="AJ355" s="43"/>
      <c r="AN355" s="43"/>
      <c r="AP355" s="43"/>
      <c r="AT355" s="43"/>
      <c r="AV355" s="43"/>
      <c r="AZ355" s="43"/>
      <c r="BB355" s="43"/>
      <c r="BF355" s="43"/>
      <c r="BH355" s="43"/>
      <c r="BL355" s="43"/>
      <c r="BN355" s="43"/>
      <c r="BR355" s="43"/>
      <c r="BT355" s="43"/>
      <c r="BX355" s="43"/>
      <c r="BZ355" s="43"/>
      <c r="CD355" s="43"/>
      <c r="CF355" s="43"/>
      <c r="CJ355" s="43"/>
      <c r="CL355" s="43"/>
      <c r="CP355" s="43"/>
      <c r="CR355" s="43"/>
      <c r="CV355" s="43"/>
      <c r="CX355" s="43"/>
      <c r="DB355" s="43"/>
      <c r="DD355" s="43"/>
    </row>
    <row r="356">
      <c r="N356" s="43"/>
      <c r="AJ356" s="43"/>
      <c r="AN356" s="43"/>
      <c r="AP356" s="43"/>
      <c r="AT356" s="43"/>
      <c r="AV356" s="43"/>
      <c r="AZ356" s="43"/>
      <c r="BB356" s="43"/>
      <c r="BF356" s="43"/>
      <c r="BH356" s="43"/>
      <c r="BL356" s="43"/>
      <c r="BN356" s="43"/>
      <c r="BR356" s="43"/>
      <c r="BT356" s="43"/>
      <c r="BX356" s="43"/>
      <c r="BZ356" s="43"/>
      <c r="CD356" s="43"/>
      <c r="CF356" s="43"/>
      <c r="CJ356" s="43"/>
      <c r="CL356" s="43"/>
      <c r="CP356" s="43"/>
      <c r="CR356" s="43"/>
      <c r="CV356" s="43"/>
      <c r="CX356" s="43"/>
      <c r="DB356" s="43"/>
      <c r="DD356" s="43"/>
    </row>
    <row r="357">
      <c r="N357" s="43"/>
      <c r="AJ357" s="43"/>
      <c r="AN357" s="43"/>
      <c r="AP357" s="43"/>
      <c r="AT357" s="43"/>
      <c r="AV357" s="43"/>
      <c r="AZ357" s="43"/>
      <c r="BB357" s="43"/>
      <c r="BF357" s="43"/>
      <c r="BH357" s="43"/>
      <c r="BL357" s="43"/>
      <c r="BN357" s="43"/>
      <c r="BR357" s="43"/>
      <c r="BT357" s="43"/>
      <c r="BX357" s="43"/>
      <c r="BZ357" s="43"/>
      <c r="CD357" s="43"/>
      <c r="CF357" s="43"/>
      <c r="CJ357" s="43"/>
      <c r="CL357" s="43"/>
      <c r="CP357" s="43"/>
      <c r="CR357" s="43"/>
      <c r="CV357" s="43"/>
      <c r="CX357" s="43"/>
      <c r="DB357" s="43"/>
      <c r="DD357" s="43"/>
    </row>
    <row r="358">
      <c r="N358" s="43"/>
      <c r="AJ358" s="43"/>
      <c r="AN358" s="43"/>
      <c r="AP358" s="43"/>
      <c r="AT358" s="43"/>
      <c r="AV358" s="43"/>
      <c r="AZ358" s="43"/>
      <c r="BB358" s="43"/>
      <c r="BF358" s="43"/>
      <c r="BH358" s="43"/>
      <c r="BL358" s="43"/>
      <c r="BN358" s="43"/>
      <c r="BR358" s="43"/>
      <c r="BT358" s="43"/>
      <c r="BX358" s="43"/>
      <c r="BZ358" s="43"/>
      <c r="CD358" s="43"/>
      <c r="CF358" s="43"/>
      <c r="CJ358" s="43"/>
      <c r="CL358" s="43"/>
      <c r="CP358" s="43"/>
      <c r="CR358" s="43"/>
      <c r="CV358" s="43"/>
      <c r="CX358" s="43"/>
      <c r="DB358" s="43"/>
      <c r="DD358" s="43"/>
    </row>
    <row r="359">
      <c r="N359" s="43"/>
      <c r="AJ359" s="43"/>
      <c r="AN359" s="43"/>
      <c r="AP359" s="43"/>
      <c r="AT359" s="43"/>
      <c r="AV359" s="43"/>
      <c r="AZ359" s="43"/>
      <c r="BB359" s="43"/>
      <c r="BF359" s="43"/>
      <c r="BH359" s="43"/>
      <c r="BL359" s="43"/>
      <c r="BN359" s="43"/>
      <c r="BR359" s="43"/>
      <c r="BT359" s="43"/>
      <c r="BX359" s="43"/>
      <c r="BZ359" s="43"/>
      <c r="CD359" s="43"/>
      <c r="CF359" s="43"/>
      <c r="CJ359" s="43"/>
      <c r="CL359" s="43"/>
      <c r="CP359" s="43"/>
      <c r="CR359" s="43"/>
      <c r="CV359" s="43"/>
      <c r="CX359" s="43"/>
      <c r="DB359" s="43"/>
      <c r="DD359" s="43"/>
    </row>
    <row r="360">
      <c r="N360" s="43"/>
      <c r="AJ360" s="43"/>
      <c r="AN360" s="43"/>
      <c r="AP360" s="43"/>
      <c r="AT360" s="43"/>
      <c r="AV360" s="43"/>
      <c r="AZ360" s="43"/>
      <c r="BB360" s="43"/>
      <c r="BF360" s="43"/>
      <c r="BH360" s="43"/>
      <c r="BL360" s="43"/>
      <c r="BN360" s="43"/>
      <c r="BR360" s="43"/>
      <c r="BT360" s="43"/>
      <c r="BX360" s="43"/>
      <c r="BZ360" s="43"/>
      <c r="CD360" s="43"/>
      <c r="CF360" s="43"/>
      <c r="CJ360" s="43"/>
      <c r="CL360" s="43"/>
      <c r="CP360" s="43"/>
      <c r="CR360" s="43"/>
      <c r="CV360" s="43"/>
      <c r="CX360" s="43"/>
      <c r="DB360" s="43"/>
      <c r="DD360" s="43"/>
    </row>
    <row r="361">
      <c r="N361" s="43"/>
      <c r="AJ361" s="43"/>
      <c r="AN361" s="43"/>
      <c r="AP361" s="43"/>
      <c r="AT361" s="43"/>
      <c r="AV361" s="43"/>
      <c r="AZ361" s="43"/>
      <c r="BB361" s="43"/>
      <c r="BF361" s="43"/>
      <c r="BH361" s="43"/>
      <c r="BL361" s="43"/>
      <c r="BN361" s="43"/>
      <c r="BR361" s="43"/>
      <c r="BT361" s="43"/>
      <c r="BX361" s="43"/>
      <c r="BZ361" s="43"/>
      <c r="CD361" s="43"/>
      <c r="CF361" s="43"/>
      <c r="CJ361" s="43"/>
      <c r="CL361" s="43"/>
      <c r="CP361" s="43"/>
      <c r="CR361" s="43"/>
      <c r="CV361" s="43"/>
      <c r="CX361" s="43"/>
      <c r="DB361" s="43"/>
      <c r="DD361" s="43"/>
    </row>
    <row r="362">
      <c r="N362" s="43"/>
      <c r="AJ362" s="43"/>
      <c r="AN362" s="43"/>
      <c r="AP362" s="43"/>
      <c r="AT362" s="43"/>
      <c r="AV362" s="43"/>
      <c r="AZ362" s="43"/>
      <c r="BB362" s="43"/>
      <c r="BF362" s="43"/>
      <c r="BH362" s="43"/>
      <c r="BL362" s="43"/>
      <c r="BN362" s="43"/>
      <c r="BR362" s="43"/>
      <c r="BT362" s="43"/>
      <c r="BX362" s="43"/>
      <c r="BZ362" s="43"/>
      <c r="CD362" s="43"/>
      <c r="CF362" s="43"/>
      <c r="CJ362" s="43"/>
      <c r="CL362" s="43"/>
      <c r="CP362" s="43"/>
      <c r="CR362" s="43"/>
      <c r="CV362" s="43"/>
      <c r="CX362" s="43"/>
      <c r="DB362" s="43"/>
      <c r="DD362" s="43"/>
    </row>
    <row r="363">
      <c r="N363" s="43"/>
      <c r="AJ363" s="43"/>
      <c r="AN363" s="43"/>
      <c r="AP363" s="43"/>
      <c r="AT363" s="43"/>
      <c r="AV363" s="43"/>
      <c r="AZ363" s="43"/>
      <c r="BB363" s="43"/>
      <c r="BF363" s="43"/>
      <c r="BH363" s="43"/>
      <c r="BL363" s="43"/>
      <c r="BN363" s="43"/>
      <c r="BR363" s="43"/>
      <c r="BT363" s="43"/>
      <c r="BX363" s="43"/>
      <c r="BZ363" s="43"/>
      <c r="CD363" s="43"/>
      <c r="CF363" s="43"/>
      <c r="CJ363" s="43"/>
      <c r="CL363" s="43"/>
      <c r="CP363" s="43"/>
      <c r="CR363" s="43"/>
      <c r="CV363" s="43"/>
      <c r="CX363" s="43"/>
      <c r="DB363" s="43"/>
      <c r="DD363" s="43"/>
    </row>
    <row r="364">
      <c r="N364" s="43"/>
      <c r="AJ364" s="43"/>
      <c r="AN364" s="43"/>
      <c r="AP364" s="43"/>
      <c r="AT364" s="43"/>
      <c r="AV364" s="43"/>
      <c r="AZ364" s="43"/>
      <c r="BB364" s="43"/>
      <c r="BF364" s="43"/>
      <c r="BH364" s="43"/>
      <c r="BL364" s="43"/>
      <c r="BN364" s="43"/>
      <c r="BR364" s="43"/>
      <c r="BT364" s="43"/>
      <c r="BX364" s="43"/>
      <c r="BZ364" s="43"/>
      <c r="CD364" s="43"/>
      <c r="CF364" s="43"/>
      <c r="CJ364" s="43"/>
      <c r="CL364" s="43"/>
      <c r="CP364" s="43"/>
      <c r="CR364" s="43"/>
      <c r="CV364" s="43"/>
      <c r="CX364" s="43"/>
      <c r="DB364" s="43"/>
      <c r="DD364" s="43"/>
    </row>
    <row r="365">
      <c r="N365" s="43"/>
      <c r="AJ365" s="43"/>
      <c r="AN365" s="43"/>
      <c r="AP365" s="43"/>
      <c r="AT365" s="43"/>
      <c r="AV365" s="43"/>
      <c r="AZ365" s="43"/>
      <c r="BB365" s="43"/>
      <c r="BF365" s="43"/>
      <c r="BH365" s="43"/>
      <c r="BL365" s="43"/>
      <c r="BN365" s="43"/>
      <c r="BR365" s="43"/>
      <c r="BT365" s="43"/>
      <c r="BX365" s="43"/>
      <c r="BZ365" s="43"/>
      <c r="CD365" s="43"/>
      <c r="CF365" s="43"/>
      <c r="CJ365" s="43"/>
      <c r="CL365" s="43"/>
      <c r="CP365" s="43"/>
      <c r="CR365" s="43"/>
      <c r="CV365" s="43"/>
      <c r="CX365" s="43"/>
      <c r="DB365" s="43"/>
      <c r="DD365" s="43"/>
    </row>
    <row r="366">
      <c r="N366" s="43"/>
      <c r="AJ366" s="43"/>
      <c r="AN366" s="43"/>
      <c r="AP366" s="43"/>
      <c r="AT366" s="43"/>
      <c r="AV366" s="43"/>
      <c r="AZ366" s="43"/>
      <c r="BB366" s="43"/>
      <c r="BF366" s="43"/>
      <c r="BH366" s="43"/>
      <c r="BL366" s="43"/>
      <c r="BN366" s="43"/>
      <c r="BR366" s="43"/>
      <c r="BT366" s="43"/>
      <c r="BX366" s="43"/>
      <c r="BZ366" s="43"/>
      <c r="CD366" s="43"/>
      <c r="CF366" s="43"/>
      <c r="CJ366" s="43"/>
      <c r="CL366" s="43"/>
      <c r="CP366" s="43"/>
      <c r="CR366" s="43"/>
      <c r="CV366" s="43"/>
      <c r="CX366" s="43"/>
      <c r="DB366" s="43"/>
      <c r="DD366" s="43"/>
    </row>
    <row r="367">
      <c r="N367" s="43"/>
      <c r="AJ367" s="43"/>
      <c r="AN367" s="43"/>
      <c r="AP367" s="43"/>
      <c r="AT367" s="43"/>
      <c r="AV367" s="43"/>
      <c r="AZ367" s="43"/>
      <c r="BB367" s="43"/>
      <c r="BF367" s="43"/>
      <c r="BH367" s="43"/>
      <c r="BL367" s="43"/>
      <c r="BN367" s="43"/>
      <c r="BR367" s="43"/>
      <c r="BT367" s="43"/>
      <c r="BX367" s="43"/>
      <c r="BZ367" s="43"/>
      <c r="CD367" s="43"/>
      <c r="CF367" s="43"/>
      <c r="CJ367" s="43"/>
      <c r="CL367" s="43"/>
      <c r="CP367" s="43"/>
      <c r="CR367" s="43"/>
      <c r="CV367" s="43"/>
      <c r="CX367" s="43"/>
      <c r="DB367" s="43"/>
      <c r="DD367" s="43"/>
    </row>
    <row r="368">
      <c r="N368" s="43"/>
      <c r="AJ368" s="43"/>
      <c r="AN368" s="43"/>
      <c r="AP368" s="43"/>
      <c r="AT368" s="43"/>
      <c r="AV368" s="43"/>
      <c r="AZ368" s="43"/>
      <c r="BB368" s="43"/>
      <c r="BF368" s="43"/>
      <c r="BH368" s="43"/>
      <c r="BL368" s="43"/>
      <c r="BN368" s="43"/>
      <c r="BR368" s="43"/>
      <c r="BT368" s="43"/>
      <c r="BX368" s="43"/>
      <c r="BZ368" s="43"/>
      <c r="CD368" s="43"/>
      <c r="CF368" s="43"/>
      <c r="CJ368" s="43"/>
      <c r="CL368" s="43"/>
      <c r="CP368" s="43"/>
      <c r="CR368" s="43"/>
      <c r="CV368" s="43"/>
      <c r="CX368" s="43"/>
      <c r="DB368" s="43"/>
      <c r="DD368" s="43"/>
    </row>
    <row r="369">
      <c r="N369" s="43"/>
      <c r="AJ369" s="43"/>
      <c r="AN369" s="43"/>
      <c r="AP369" s="43"/>
      <c r="AT369" s="43"/>
      <c r="AV369" s="43"/>
      <c r="AZ369" s="43"/>
      <c r="BB369" s="43"/>
      <c r="BF369" s="43"/>
      <c r="BH369" s="43"/>
      <c r="BL369" s="43"/>
      <c r="BN369" s="43"/>
      <c r="BR369" s="43"/>
      <c r="BT369" s="43"/>
      <c r="BX369" s="43"/>
      <c r="BZ369" s="43"/>
      <c r="CD369" s="43"/>
      <c r="CF369" s="43"/>
      <c r="CJ369" s="43"/>
      <c r="CL369" s="43"/>
      <c r="CP369" s="43"/>
      <c r="CR369" s="43"/>
      <c r="CV369" s="43"/>
      <c r="CX369" s="43"/>
      <c r="DB369" s="43"/>
      <c r="DD369" s="43"/>
    </row>
    <row r="370">
      <c r="N370" s="43"/>
      <c r="AJ370" s="43"/>
      <c r="AN370" s="43"/>
      <c r="AP370" s="43"/>
      <c r="AT370" s="43"/>
      <c r="AV370" s="43"/>
      <c r="AZ370" s="43"/>
      <c r="BB370" s="43"/>
      <c r="BF370" s="43"/>
      <c r="BH370" s="43"/>
      <c r="BL370" s="43"/>
      <c r="BN370" s="43"/>
      <c r="BR370" s="43"/>
      <c r="BT370" s="43"/>
      <c r="BX370" s="43"/>
      <c r="BZ370" s="43"/>
      <c r="CD370" s="43"/>
      <c r="CF370" s="43"/>
      <c r="CJ370" s="43"/>
      <c r="CL370" s="43"/>
      <c r="CP370" s="43"/>
      <c r="CR370" s="43"/>
      <c r="CV370" s="43"/>
      <c r="CX370" s="43"/>
      <c r="DB370" s="43"/>
      <c r="DD370" s="43"/>
    </row>
    <row r="371">
      <c r="N371" s="43"/>
      <c r="AJ371" s="43"/>
      <c r="AN371" s="43"/>
      <c r="AP371" s="43"/>
      <c r="AT371" s="43"/>
      <c r="AV371" s="43"/>
      <c r="AZ371" s="43"/>
      <c r="BB371" s="43"/>
      <c r="BF371" s="43"/>
      <c r="BH371" s="43"/>
      <c r="BL371" s="43"/>
      <c r="BN371" s="43"/>
      <c r="BR371" s="43"/>
      <c r="BT371" s="43"/>
      <c r="BX371" s="43"/>
      <c r="BZ371" s="43"/>
      <c r="CD371" s="43"/>
      <c r="CF371" s="43"/>
      <c r="CJ371" s="43"/>
      <c r="CL371" s="43"/>
      <c r="CP371" s="43"/>
      <c r="CR371" s="43"/>
      <c r="CV371" s="43"/>
      <c r="CX371" s="43"/>
      <c r="DB371" s="43"/>
      <c r="DD371" s="43"/>
    </row>
    <row r="372">
      <c r="N372" s="43"/>
      <c r="AJ372" s="43"/>
      <c r="AN372" s="43"/>
      <c r="AP372" s="43"/>
      <c r="AT372" s="43"/>
      <c r="AV372" s="43"/>
      <c r="AZ372" s="43"/>
      <c r="BB372" s="43"/>
      <c r="BF372" s="43"/>
      <c r="BH372" s="43"/>
      <c r="BL372" s="43"/>
      <c r="BN372" s="43"/>
      <c r="BR372" s="43"/>
      <c r="BT372" s="43"/>
      <c r="BX372" s="43"/>
      <c r="BZ372" s="43"/>
      <c r="CD372" s="43"/>
      <c r="CF372" s="43"/>
      <c r="CJ372" s="43"/>
      <c r="CL372" s="43"/>
      <c r="CP372" s="43"/>
      <c r="CR372" s="43"/>
      <c r="CV372" s="43"/>
      <c r="CX372" s="43"/>
      <c r="DB372" s="43"/>
      <c r="DD372" s="43"/>
    </row>
    <row r="373">
      <c r="N373" s="43"/>
      <c r="AJ373" s="43"/>
      <c r="AN373" s="43"/>
      <c r="AP373" s="43"/>
      <c r="AT373" s="43"/>
      <c r="AV373" s="43"/>
      <c r="AZ373" s="43"/>
      <c r="BB373" s="43"/>
      <c r="BF373" s="43"/>
      <c r="BH373" s="43"/>
      <c r="BL373" s="43"/>
      <c r="BN373" s="43"/>
      <c r="BR373" s="43"/>
      <c r="BT373" s="43"/>
      <c r="BX373" s="43"/>
      <c r="BZ373" s="43"/>
      <c r="CD373" s="43"/>
      <c r="CF373" s="43"/>
      <c r="CJ373" s="43"/>
      <c r="CL373" s="43"/>
      <c r="CP373" s="43"/>
      <c r="CR373" s="43"/>
      <c r="CV373" s="43"/>
      <c r="CX373" s="43"/>
      <c r="DB373" s="43"/>
      <c r="DD373" s="43"/>
    </row>
    <row r="374">
      <c r="N374" s="43"/>
      <c r="AJ374" s="43"/>
      <c r="AN374" s="43"/>
      <c r="AP374" s="43"/>
      <c r="AT374" s="43"/>
      <c r="AV374" s="43"/>
      <c r="AZ374" s="43"/>
      <c r="BB374" s="43"/>
      <c r="BF374" s="43"/>
      <c r="BH374" s="43"/>
      <c r="BL374" s="43"/>
      <c r="BN374" s="43"/>
      <c r="BR374" s="43"/>
      <c r="BT374" s="43"/>
      <c r="BX374" s="43"/>
      <c r="BZ374" s="43"/>
      <c r="CD374" s="43"/>
      <c r="CF374" s="43"/>
      <c r="CJ374" s="43"/>
      <c r="CL374" s="43"/>
      <c r="CP374" s="43"/>
      <c r="CR374" s="43"/>
      <c r="CV374" s="43"/>
      <c r="CX374" s="43"/>
      <c r="DB374" s="43"/>
      <c r="DD374" s="43"/>
    </row>
    <row r="375">
      <c r="N375" s="43"/>
      <c r="AJ375" s="43"/>
      <c r="AN375" s="43"/>
      <c r="AP375" s="43"/>
      <c r="AT375" s="43"/>
      <c r="AV375" s="43"/>
      <c r="AZ375" s="43"/>
      <c r="BB375" s="43"/>
      <c r="BF375" s="43"/>
      <c r="BH375" s="43"/>
      <c r="BL375" s="43"/>
      <c r="BN375" s="43"/>
      <c r="BR375" s="43"/>
      <c r="BT375" s="43"/>
      <c r="BX375" s="43"/>
      <c r="BZ375" s="43"/>
      <c r="CD375" s="43"/>
      <c r="CF375" s="43"/>
      <c r="CJ375" s="43"/>
      <c r="CL375" s="43"/>
      <c r="CP375" s="43"/>
      <c r="CR375" s="43"/>
      <c r="CV375" s="43"/>
      <c r="CX375" s="43"/>
      <c r="DB375" s="43"/>
      <c r="DD375" s="43"/>
    </row>
    <row r="376">
      <c r="N376" s="43"/>
      <c r="AJ376" s="43"/>
      <c r="AN376" s="43"/>
      <c r="AP376" s="43"/>
      <c r="AT376" s="43"/>
      <c r="AV376" s="43"/>
      <c r="AZ376" s="43"/>
      <c r="BB376" s="43"/>
      <c r="BF376" s="43"/>
      <c r="BH376" s="43"/>
      <c r="BL376" s="43"/>
      <c r="BN376" s="43"/>
      <c r="BR376" s="43"/>
      <c r="BT376" s="43"/>
      <c r="BX376" s="43"/>
      <c r="BZ376" s="43"/>
      <c r="CD376" s="43"/>
      <c r="CF376" s="43"/>
      <c r="CJ376" s="43"/>
      <c r="CL376" s="43"/>
      <c r="CP376" s="43"/>
      <c r="CR376" s="43"/>
      <c r="CV376" s="43"/>
      <c r="CX376" s="43"/>
      <c r="DB376" s="43"/>
      <c r="DD376" s="43"/>
    </row>
    <row r="377">
      <c r="N377" s="43"/>
      <c r="AJ377" s="43"/>
      <c r="AN377" s="43"/>
      <c r="AP377" s="43"/>
      <c r="AT377" s="43"/>
      <c r="AV377" s="43"/>
      <c r="AZ377" s="43"/>
      <c r="BB377" s="43"/>
      <c r="BF377" s="43"/>
      <c r="BH377" s="43"/>
      <c r="BL377" s="43"/>
      <c r="BN377" s="43"/>
      <c r="BR377" s="43"/>
      <c r="BT377" s="43"/>
      <c r="BX377" s="43"/>
      <c r="BZ377" s="43"/>
      <c r="CD377" s="43"/>
      <c r="CF377" s="43"/>
      <c r="CJ377" s="43"/>
      <c r="CL377" s="43"/>
      <c r="CP377" s="43"/>
      <c r="CR377" s="43"/>
      <c r="CV377" s="43"/>
      <c r="CX377" s="43"/>
      <c r="DB377" s="43"/>
      <c r="DD377" s="43"/>
    </row>
    <row r="378">
      <c r="N378" s="43"/>
      <c r="AJ378" s="43"/>
      <c r="AN378" s="43"/>
      <c r="AP378" s="43"/>
      <c r="AT378" s="43"/>
      <c r="AV378" s="43"/>
      <c r="AZ378" s="43"/>
      <c r="BB378" s="43"/>
      <c r="BF378" s="43"/>
      <c r="BH378" s="43"/>
      <c r="BL378" s="43"/>
      <c r="BN378" s="43"/>
      <c r="BR378" s="43"/>
      <c r="BT378" s="43"/>
      <c r="BX378" s="43"/>
      <c r="BZ378" s="43"/>
      <c r="CD378" s="43"/>
      <c r="CF378" s="43"/>
      <c r="CJ378" s="43"/>
      <c r="CL378" s="43"/>
      <c r="CP378" s="43"/>
      <c r="CR378" s="43"/>
      <c r="CV378" s="43"/>
      <c r="CX378" s="43"/>
      <c r="DB378" s="43"/>
      <c r="DD378" s="43"/>
    </row>
    <row r="379">
      <c r="N379" s="43"/>
      <c r="AJ379" s="43"/>
      <c r="AN379" s="43"/>
      <c r="AP379" s="43"/>
      <c r="AT379" s="43"/>
      <c r="AV379" s="43"/>
      <c r="AZ379" s="43"/>
      <c r="BB379" s="43"/>
      <c r="BF379" s="43"/>
      <c r="BH379" s="43"/>
      <c r="BL379" s="43"/>
      <c r="BN379" s="43"/>
      <c r="BR379" s="43"/>
      <c r="BT379" s="43"/>
      <c r="BX379" s="43"/>
      <c r="BZ379" s="43"/>
      <c r="CD379" s="43"/>
      <c r="CF379" s="43"/>
      <c r="CJ379" s="43"/>
      <c r="CL379" s="43"/>
      <c r="CP379" s="43"/>
      <c r="CR379" s="43"/>
      <c r="CV379" s="43"/>
      <c r="CX379" s="43"/>
      <c r="DB379" s="43"/>
      <c r="DD379" s="43"/>
    </row>
    <row r="380">
      <c r="N380" s="43"/>
      <c r="AJ380" s="43"/>
      <c r="AN380" s="43"/>
      <c r="AP380" s="43"/>
      <c r="AT380" s="43"/>
      <c r="AV380" s="43"/>
      <c r="AZ380" s="43"/>
      <c r="BB380" s="43"/>
      <c r="BF380" s="43"/>
      <c r="BH380" s="43"/>
      <c r="BL380" s="43"/>
      <c r="BN380" s="43"/>
      <c r="BR380" s="43"/>
      <c r="BT380" s="43"/>
      <c r="BX380" s="43"/>
      <c r="BZ380" s="43"/>
      <c r="CD380" s="43"/>
      <c r="CF380" s="43"/>
      <c r="CJ380" s="43"/>
      <c r="CL380" s="43"/>
      <c r="CP380" s="43"/>
      <c r="CR380" s="43"/>
      <c r="CV380" s="43"/>
      <c r="CX380" s="43"/>
      <c r="DB380" s="43"/>
      <c r="DD380" s="43"/>
    </row>
    <row r="381">
      <c r="N381" s="43"/>
      <c r="AJ381" s="43"/>
      <c r="AN381" s="43"/>
      <c r="AP381" s="43"/>
      <c r="AT381" s="43"/>
      <c r="AV381" s="43"/>
      <c r="AZ381" s="43"/>
      <c r="BB381" s="43"/>
      <c r="BF381" s="43"/>
      <c r="BH381" s="43"/>
      <c r="BL381" s="43"/>
      <c r="BN381" s="43"/>
      <c r="BR381" s="43"/>
      <c r="BT381" s="43"/>
      <c r="BX381" s="43"/>
      <c r="BZ381" s="43"/>
      <c r="CD381" s="43"/>
      <c r="CF381" s="43"/>
      <c r="CJ381" s="43"/>
      <c r="CL381" s="43"/>
      <c r="CP381" s="43"/>
      <c r="CR381" s="43"/>
      <c r="CV381" s="43"/>
      <c r="CX381" s="43"/>
      <c r="DB381" s="43"/>
      <c r="DD381" s="43"/>
    </row>
    <row r="382">
      <c r="N382" s="43"/>
      <c r="AJ382" s="43"/>
      <c r="AN382" s="43"/>
      <c r="AP382" s="43"/>
      <c r="AT382" s="43"/>
      <c r="AV382" s="43"/>
      <c r="AZ382" s="43"/>
      <c r="BB382" s="43"/>
      <c r="BF382" s="43"/>
      <c r="BH382" s="43"/>
      <c r="BL382" s="43"/>
      <c r="BN382" s="43"/>
      <c r="BR382" s="43"/>
      <c r="BT382" s="43"/>
      <c r="BX382" s="43"/>
      <c r="BZ382" s="43"/>
      <c r="CD382" s="43"/>
      <c r="CF382" s="43"/>
      <c r="CJ382" s="43"/>
      <c r="CL382" s="43"/>
      <c r="CP382" s="43"/>
      <c r="CR382" s="43"/>
      <c r="CV382" s="43"/>
      <c r="CX382" s="43"/>
      <c r="DB382" s="43"/>
      <c r="DD382" s="43"/>
    </row>
    <row r="383">
      <c r="N383" s="43"/>
      <c r="AJ383" s="43"/>
      <c r="AN383" s="43"/>
      <c r="AP383" s="43"/>
      <c r="AT383" s="43"/>
      <c r="AV383" s="43"/>
      <c r="AZ383" s="43"/>
      <c r="BB383" s="43"/>
      <c r="BF383" s="43"/>
      <c r="BH383" s="43"/>
      <c r="BL383" s="43"/>
      <c r="BN383" s="43"/>
      <c r="BR383" s="43"/>
      <c r="BT383" s="43"/>
      <c r="BX383" s="43"/>
      <c r="BZ383" s="43"/>
      <c r="CD383" s="43"/>
      <c r="CF383" s="43"/>
      <c r="CJ383" s="43"/>
      <c r="CL383" s="43"/>
      <c r="CP383" s="43"/>
      <c r="CR383" s="43"/>
      <c r="CV383" s="43"/>
      <c r="CX383" s="43"/>
      <c r="DB383" s="43"/>
      <c r="DD383" s="43"/>
    </row>
    <row r="384">
      <c r="N384" s="43"/>
      <c r="AJ384" s="43"/>
      <c r="AN384" s="43"/>
      <c r="AP384" s="43"/>
      <c r="AT384" s="43"/>
      <c r="AV384" s="43"/>
      <c r="AZ384" s="43"/>
      <c r="BB384" s="43"/>
      <c r="BF384" s="43"/>
      <c r="BH384" s="43"/>
      <c r="BL384" s="43"/>
      <c r="BN384" s="43"/>
      <c r="BR384" s="43"/>
      <c r="BT384" s="43"/>
      <c r="BX384" s="43"/>
      <c r="BZ384" s="43"/>
      <c r="CD384" s="43"/>
      <c r="CF384" s="43"/>
      <c r="CJ384" s="43"/>
      <c r="CL384" s="43"/>
      <c r="CP384" s="43"/>
      <c r="CR384" s="43"/>
      <c r="CV384" s="43"/>
      <c r="CX384" s="43"/>
      <c r="DB384" s="43"/>
      <c r="DD384" s="43"/>
    </row>
    <row r="385">
      <c r="N385" s="43"/>
      <c r="AJ385" s="43"/>
      <c r="AN385" s="43"/>
      <c r="AP385" s="43"/>
      <c r="AT385" s="43"/>
      <c r="AV385" s="43"/>
      <c r="AZ385" s="43"/>
      <c r="BB385" s="43"/>
      <c r="BF385" s="43"/>
      <c r="BH385" s="43"/>
      <c r="BL385" s="43"/>
      <c r="BN385" s="43"/>
      <c r="BR385" s="43"/>
      <c r="BT385" s="43"/>
      <c r="BX385" s="43"/>
      <c r="BZ385" s="43"/>
      <c r="CD385" s="43"/>
      <c r="CF385" s="43"/>
      <c r="CJ385" s="43"/>
      <c r="CL385" s="43"/>
      <c r="CP385" s="43"/>
      <c r="CR385" s="43"/>
      <c r="CV385" s="43"/>
      <c r="CX385" s="43"/>
      <c r="DB385" s="43"/>
      <c r="DD385" s="43"/>
    </row>
    <row r="386">
      <c r="N386" s="43"/>
      <c r="AJ386" s="43"/>
      <c r="AN386" s="43"/>
      <c r="AP386" s="43"/>
      <c r="AT386" s="43"/>
      <c r="AV386" s="43"/>
      <c r="AZ386" s="43"/>
      <c r="BB386" s="43"/>
      <c r="BF386" s="43"/>
      <c r="BH386" s="43"/>
      <c r="BL386" s="43"/>
      <c r="BN386" s="43"/>
      <c r="BR386" s="43"/>
      <c r="BT386" s="43"/>
      <c r="BX386" s="43"/>
      <c r="BZ386" s="43"/>
      <c r="CD386" s="43"/>
      <c r="CF386" s="43"/>
      <c r="CJ386" s="43"/>
      <c r="CL386" s="43"/>
      <c r="CP386" s="43"/>
      <c r="CR386" s="43"/>
      <c r="CV386" s="43"/>
      <c r="CX386" s="43"/>
      <c r="DB386" s="43"/>
      <c r="DD386" s="43"/>
    </row>
    <row r="387">
      <c r="N387" s="43"/>
      <c r="AJ387" s="43"/>
      <c r="AN387" s="43"/>
      <c r="AP387" s="43"/>
      <c r="AT387" s="43"/>
      <c r="AV387" s="43"/>
      <c r="AZ387" s="43"/>
      <c r="BB387" s="43"/>
      <c r="BF387" s="43"/>
      <c r="BH387" s="43"/>
      <c r="BL387" s="43"/>
      <c r="BN387" s="43"/>
      <c r="BR387" s="43"/>
      <c r="BT387" s="43"/>
      <c r="BX387" s="43"/>
      <c r="BZ387" s="43"/>
      <c r="CD387" s="43"/>
      <c r="CF387" s="43"/>
      <c r="CJ387" s="43"/>
      <c r="CL387" s="43"/>
      <c r="CP387" s="43"/>
      <c r="CR387" s="43"/>
      <c r="CV387" s="43"/>
      <c r="CX387" s="43"/>
      <c r="DB387" s="43"/>
      <c r="DD387" s="43"/>
    </row>
    <row r="388">
      <c r="N388" s="43"/>
      <c r="AJ388" s="43"/>
      <c r="AN388" s="43"/>
      <c r="AP388" s="43"/>
      <c r="AT388" s="43"/>
      <c r="AV388" s="43"/>
      <c r="AZ388" s="43"/>
      <c r="BB388" s="43"/>
      <c r="BF388" s="43"/>
      <c r="BH388" s="43"/>
      <c r="BL388" s="43"/>
      <c r="BN388" s="43"/>
      <c r="BR388" s="43"/>
      <c r="BT388" s="43"/>
      <c r="BX388" s="43"/>
      <c r="BZ388" s="43"/>
      <c r="CD388" s="43"/>
      <c r="CF388" s="43"/>
      <c r="CJ388" s="43"/>
      <c r="CL388" s="43"/>
      <c r="CP388" s="43"/>
      <c r="CR388" s="43"/>
      <c r="CV388" s="43"/>
      <c r="CX388" s="43"/>
      <c r="DB388" s="43"/>
      <c r="DD388" s="43"/>
    </row>
    <row r="389">
      <c r="N389" s="43"/>
      <c r="AJ389" s="43"/>
      <c r="AN389" s="43"/>
      <c r="AP389" s="43"/>
      <c r="AT389" s="43"/>
      <c r="AV389" s="43"/>
      <c r="AZ389" s="43"/>
      <c r="BB389" s="43"/>
      <c r="BF389" s="43"/>
      <c r="BH389" s="43"/>
      <c r="BL389" s="43"/>
      <c r="BN389" s="43"/>
      <c r="BR389" s="43"/>
      <c r="BT389" s="43"/>
      <c r="BX389" s="43"/>
      <c r="BZ389" s="43"/>
      <c r="CD389" s="43"/>
      <c r="CF389" s="43"/>
      <c r="CJ389" s="43"/>
      <c r="CL389" s="43"/>
      <c r="CP389" s="43"/>
      <c r="CR389" s="43"/>
      <c r="CV389" s="43"/>
      <c r="CX389" s="43"/>
      <c r="DB389" s="43"/>
      <c r="DD389" s="43"/>
    </row>
    <row r="390">
      <c r="N390" s="43"/>
      <c r="AJ390" s="43"/>
      <c r="AN390" s="43"/>
      <c r="AP390" s="43"/>
      <c r="AT390" s="43"/>
      <c r="AV390" s="43"/>
      <c r="AZ390" s="43"/>
      <c r="BB390" s="43"/>
      <c r="BF390" s="43"/>
      <c r="BH390" s="43"/>
      <c r="BL390" s="43"/>
      <c r="BN390" s="43"/>
      <c r="BR390" s="43"/>
      <c r="BT390" s="43"/>
      <c r="BX390" s="43"/>
      <c r="BZ390" s="43"/>
      <c r="CD390" s="43"/>
      <c r="CF390" s="43"/>
      <c r="CJ390" s="43"/>
      <c r="CL390" s="43"/>
      <c r="CP390" s="43"/>
      <c r="CR390" s="43"/>
      <c r="CV390" s="43"/>
      <c r="CX390" s="43"/>
      <c r="DB390" s="43"/>
      <c r="DD390" s="43"/>
    </row>
    <row r="391">
      <c r="N391" s="43"/>
      <c r="AJ391" s="43"/>
      <c r="AN391" s="43"/>
      <c r="AP391" s="43"/>
      <c r="AT391" s="43"/>
      <c r="AV391" s="43"/>
      <c r="AZ391" s="43"/>
      <c r="BB391" s="43"/>
      <c r="BF391" s="43"/>
      <c r="BH391" s="43"/>
      <c r="BL391" s="43"/>
      <c r="BN391" s="43"/>
      <c r="BR391" s="43"/>
      <c r="BT391" s="43"/>
      <c r="BX391" s="43"/>
      <c r="BZ391" s="43"/>
      <c r="CD391" s="43"/>
      <c r="CF391" s="43"/>
      <c r="CJ391" s="43"/>
      <c r="CL391" s="43"/>
      <c r="CP391" s="43"/>
      <c r="CR391" s="43"/>
      <c r="CV391" s="43"/>
      <c r="CX391" s="43"/>
      <c r="DB391" s="43"/>
      <c r="DD391" s="43"/>
    </row>
    <row r="392">
      <c r="N392" s="43"/>
      <c r="AJ392" s="43"/>
      <c r="AN392" s="43"/>
      <c r="AP392" s="43"/>
      <c r="AT392" s="43"/>
      <c r="AV392" s="43"/>
      <c r="AZ392" s="43"/>
      <c r="BB392" s="43"/>
      <c r="BF392" s="43"/>
      <c r="BH392" s="43"/>
      <c r="BL392" s="43"/>
      <c r="BN392" s="43"/>
      <c r="BR392" s="43"/>
      <c r="BT392" s="43"/>
      <c r="BX392" s="43"/>
      <c r="BZ392" s="43"/>
      <c r="CD392" s="43"/>
      <c r="CF392" s="43"/>
      <c r="CJ392" s="43"/>
      <c r="CL392" s="43"/>
      <c r="CP392" s="43"/>
      <c r="CR392" s="43"/>
      <c r="CV392" s="43"/>
      <c r="CX392" s="43"/>
      <c r="DB392" s="43"/>
      <c r="DD392" s="43"/>
    </row>
    <row r="393">
      <c r="N393" s="43"/>
      <c r="AJ393" s="43"/>
      <c r="AN393" s="43"/>
      <c r="AP393" s="43"/>
      <c r="AT393" s="43"/>
      <c r="AV393" s="43"/>
      <c r="AZ393" s="43"/>
      <c r="BB393" s="43"/>
      <c r="BF393" s="43"/>
      <c r="BH393" s="43"/>
      <c r="BL393" s="43"/>
      <c r="BN393" s="43"/>
      <c r="BR393" s="43"/>
      <c r="BT393" s="43"/>
      <c r="BX393" s="43"/>
      <c r="BZ393" s="43"/>
      <c r="CD393" s="43"/>
      <c r="CF393" s="43"/>
      <c r="CJ393" s="43"/>
      <c r="CL393" s="43"/>
      <c r="CP393" s="43"/>
      <c r="CR393" s="43"/>
      <c r="CV393" s="43"/>
      <c r="CX393" s="43"/>
      <c r="DB393" s="43"/>
      <c r="DD393" s="43"/>
    </row>
    <row r="394">
      <c r="N394" s="43"/>
      <c r="AJ394" s="43"/>
      <c r="AN394" s="43"/>
      <c r="AP394" s="43"/>
      <c r="AT394" s="43"/>
      <c r="AV394" s="43"/>
      <c r="AZ394" s="43"/>
      <c r="BB394" s="43"/>
      <c r="BF394" s="43"/>
      <c r="BH394" s="43"/>
      <c r="BL394" s="43"/>
      <c r="BN394" s="43"/>
      <c r="BR394" s="43"/>
      <c r="BT394" s="43"/>
      <c r="BX394" s="43"/>
      <c r="BZ394" s="43"/>
      <c r="CD394" s="43"/>
      <c r="CF394" s="43"/>
      <c r="CJ394" s="43"/>
      <c r="CL394" s="43"/>
      <c r="CP394" s="43"/>
      <c r="CR394" s="43"/>
      <c r="CV394" s="43"/>
      <c r="CX394" s="43"/>
      <c r="DB394" s="43"/>
      <c r="DD394" s="43"/>
    </row>
    <row r="395">
      <c r="N395" s="43"/>
      <c r="AJ395" s="43"/>
      <c r="AN395" s="43"/>
      <c r="AP395" s="43"/>
      <c r="AT395" s="43"/>
      <c r="AV395" s="43"/>
      <c r="AZ395" s="43"/>
      <c r="BB395" s="43"/>
      <c r="BF395" s="43"/>
      <c r="BH395" s="43"/>
      <c r="BL395" s="43"/>
      <c r="BN395" s="43"/>
      <c r="BR395" s="43"/>
      <c r="BT395" s="43"/>
      <c r="BX395" s="43"/>
      <c r="BZ395" s="43"/>
      <c r="CD395" s="43"/>
      <c r="CF395" s="43"/>
      <c r="CJ395" s="43"/>
      <c r="CL395" s="43"/>
      <c r="CP395" s="43"/>
      <c r="CR395" s="43"/>
      <c r="CV395" s="43"/>
      <c r="CX395" s="43"/>
      <c r="DB395" s="43"/>
      <c r="DD395" s="43"/>
    </row>
    <row r="396">
      <c r="N396" s="43"/>
      <c r="AJ396" s="43"/>
      <c r="AN396" s="43"/>
      <c r="AP396" s="43"/>
      <c r="AT396" s="43"/>
      <c r="AV396" s="43"/>
      <c r="AZ396" s="43"/>
      <c r="BB396" s="43"/>
      <c r="BF396" s="43"/>
      <c r="BH396" s="43"/>
      <c r="BL396" s="43"/>
      <c r="BN396" s="43"/>
      <c r="BR396" s="43"/>
      <c r="BT396" s="43"/>
      <c r="BX396" s="43"/>
      <c r="BZ396" s="43"/>
      <c r="CD396" s="43"/>
      <c r="CF396" s="43"/>
      <c r="CJ396" s="43"/>
      <c r="CL396" s="43"/>
      <c r="CP396" s="43"/>
      <c r="CR396" s="43"/>
      <c r="CV396" s="43"/>
      <c r="CX396" s="43"/>
      <c r="DB396" s="43"/>
      <c r="DD396" s="43"/>
    </row>
    <row r="397">
      <c r="N397" s="43"/>
      <c r="AJ397" s="43"/>
      <c r="AN397" s="43"/>
      <c r="AP397" s="43"/>
      <c r="AT397" s="43"/>
      <c r="AV397" s="43"/>
      <c r="AZ397" s="43"/>
      <c r="BB397" s="43"/>
      <c r="BF397" s="43"/>
      <c r="BH397" s="43"/>
      <c r="BL397" s="43"/>
      <c r="BN397" s="43"/>
      <c r="BR397" s="43"/>
      <c r="BT397" s="43"/>
      <c r="BX397" s="43"/>
      <c r="BZ397" s="43"/>
      <c r="CD397" s="43"/>
      <c r="CF397" s="43"/>
      <c r="CJ397" s="43"/>
      <c r="CL397" s="43"/>
      <c r="CP397" s="43"/>
      <c r="CR397" s="43"/>
      <c r="CV397" s="43"/>
      <c r="CX397" s="43"/>
      <c r="DB397" s="43"/>
      <c r="DD397" s="43"/>
    </row>
    <row r="398">
      <c r="N398" s="43"/>
      <c r="AJ398" s="43"/>
      <c r="AN398" s="43"/>
      <c r="AP398" s="43"/>
      <c r="AT398" s="43"/>
      <c r="AV398" s="43"/>
      <c r="AZ398" s="43"/>
      <c r="BB398" s="43"/>
      <c r="BF398" s="43"/>
      <c r="BH398" s="43"/>
      <c r="BL398" s="43"/>
      <c r="BN398" s="43"/>
      <c r="BR398" s="43"/>
      <c r="BT398" s="43"/>
      <c r="BX398" s="43"/>
      <c r="BZ398" s="43"/>
      <c r="CD398" s="43"/>
      <c r="CF398" s="43"/>
      <c r="CJ398" s="43"/>
      <c r="CL398" s="43"/>
      <c r="CP398" s="43"/>
      <c r="CR398" s="43"/>
      <c r="CV398" s="43"/>
      <c r="CX398" s="43"/>
      <c r="DB398" s="43"/>
      <c r="DD398" s="43"/>
    </row>
    <row r="399">
      <c r="N399" s="43"/>
      <c r="AJ399" s="43"/>
      <c r="AN399" s="43"/>
      <c r="AP399" s="43"/>
      <c r="AT399" s="43"/>
      <c r="AV399" s="43"/>
      <c r="AZ399" s="43"/>
      <c r="BB399" s="43"/>
      <c r="BF399" s="43"/>
      <c r="BH399" s="43"/>
      <c r="BL399" s="43"/>
      <c r="BN399" s="43"/>
      <c r="BR399" s="43"/>
      <c r="BT399" s="43"/>
      <c r="BX399" s="43"/>
      <c r="BZ399" s="43"/>
      <c r="CD399" s="43"/>
      <c r="CF399" s="43"/>
      <c r="CJ399" s="43"/>
      <c r="CL399" s="43"/>
      <c r="CP399" s="43"/>
      <c r="CR399" s="43"/>
      <c r="CV399" s="43"/>
      <c r="CX399" s="43"/>
      <c r="DB399" s="43"/>
      <c r="DD399" s="43"/>
    </row>
    <row r="400">
      <c r="N400" s="43"/>
      <c r="AJ400" s="43"/>
      <c r="AN400" s="43"/>
      <c r="AP400" s="43"/>
      <c r="AT400" s="43"/>
      <c r="AV400" s="43"/>
      <c r="AZ400" s="43"/>
      <c r="BB400" s="43"/>
      <c r="BF400" s="43"/>
      <c r="BH400" s="43"/>
      <c r="BL400" s="43"/>
      <c r="BN400" s="43"/>
      <c r="BR400" s="43"/>
      <c r="BT400" s="43"/>
      <c r="BX400" s="43"/>
      <c r="BZ400" s="43"/>
      <c r="CD400" s="43"/>
      <c r="CF400" s="43"/>
      <c r="CJ400" s="43"/>
      <c r="CL400" s="43"/>
      <c r="CP400" s="43"/>
      <c r="CR400" s="43"/>
      <c r="CV400" s="43"/>
      <c r="CX400" s="43"/>
      <c r="DB400" s="43"/>
      <c r="DD400" s="43"/>
    </row>
    <row r="401">
      <c r="N401" s="43"/>
      <c r="AJ401" s="43"/>
      <c r="AN401" s="43"/>
      <c r="AP401" s="43"/>
      <c r="AT401" s="43"/>
      <c r="AV401" s="43"/>
      <c r="AZ401" s="43"/>
      <c r="BB401" s="43"/>
      <c r="BF401" s="43"/>
      <c r="BH401" s="43"/>
      <c r="BL401" s="43"/>
      <c r="BN401" s="43"/>
      <c r="BR401" s="43"/>
      <c r="BT401" s="43"/>
      <c r="BX401" s="43"/>
      <c r="BZ401" s="43"/>
      <c r="CD401" s="43"/>
      <c r="CF401" s="43"/>
      <c r="CJ401" s="43"/>
      <c r="CL401" s="43"/>
      <c r="CP401" s="43"/>
      <c r="CR401" s="43"/>
      <c r="CV401" s="43"/>
      <c r="CX401" s="43"/>
      <c r="DB401" s="43"/>
      <c r="DD401" s="43"/>
    </row>
    <row r="402">
      <c r="N402" s="43"/>
      <c r="AJ402" s="43"/>
      <c r="AN402" s="43"/>
      <c r="AP402" s="43"/>
      <c r="AT402" s="43"/>
      <c r="AV402" s="43"/>
      <c r="AZ402" s="43"/>
      <c r="BB402" s="43"/>
      <c r="BF402" s="43"/>
      <c r="BH402" s="43"/>
      <c r="BL402" s="43"/>
      <c r="BN402" s="43"/>
      <c r="BR402" s="43"/>
      <c r="BT402" s="43"/>
      <c r="BX402" s="43"/>
      <c r="BZ402" s="43"/>
      <c r="CD402" s="43"/>
      <c r="CF402" s="43"/>
      <c r="CJ402" s="43"/>
      <c r="CL402" s="43"/>
      <c r="CP402" s="43"/>
      <c r="CR402" s="43"/>
      <c r="CV402" s="43"/>
      <c r="CX402" s="43"/>
      <c r="DB402" s="43"/>
      <c r="DD402" s="43"/>
    </row>
    <row r="403">
      <c r="N403" s="43"/>
      <c r="AJ403" s="43"/>
      <c r="AN403" s="43"/>
      <c r="AP403" s="43"/>
      <c r="AT403" s="43"/>
      <c r="AV403" s="43"/>
      <c r="AZ403" s="43"/>
      <c r="BB403" s="43"/>
      <c r="BF403" s="43"/>
      <c r="BH403" s="43"/>
      <c r="BL403" s="43"/>
      <c r="BN403" s="43"/>
      <c r="BR403" s="43"/>
      <c r="BT403" s="43"/>
      <c r="BX403" s="43"/>
      <c r="BZ403" s="43"/>
      <c r="CD403" s="43"/>
      <c r="CF403" s="43"/>
      <c r="CJ403" s="43"/>
      <c r="CL403" s="43"/>
      <c r="CP403" s="43"/>
      <c r="CR403" s="43"/>
      <c r="CV403" s="43"/>
      <c r="CX403" s="43"/>
      <c r="DB403" s="43"/>
      <c r="DD403" s="43"/>
    </row>
    <row r="404">
      <c r="N404" s="43"/>
      <c r="AJ404" s="43"/>
      <c r="AN404" s="43"/>
      <c r="AP404" s="43"/>
      <c r="AT404" s="43"/>
      <c r="AV404" s="43"/>
      <c r="AZ404" s="43"/>
      <c r="BB404" s="43"/>
      <c r="BF404" s="43"/>
      <c r="BH404" s="43"/>
      <c r="BL404" s="43"/>
      <c r="BN404" s="43"/>
      <c r="BR404" s="43"/>
      <c r="BT404" s="43"/>
      <c r="BX404" s="43"/>
      <c r="BZ404" s="43"/>
      <c r="CD404" s="43"/>
      <c r="CF404" s="43"/>
      <c r="CJ404" s="43"/>
      <c r="CL404" s="43"/>
      <c r="CP404" s="43"/>
      <c r="CR404" s="43"/>
      <c r="CV404" s="43"/>
      <c r="CX404" s="43"/>
      <c r="DB404" s="43"/>
      <c r="DD404" s="43"/>
    </row>
    <row r="405">
      <c r="N405" s="43"/>
      <c r="AJ405" s="43"/>
      <c r="AN405" s="43"/>
      <c r="AP405" s="43"/>
      <c r="AT405" s="43"/>
      <c r="AV405" s="43"/>
      <c r="AZ405" s="43"/>
      <c r="BB405" s="43"/>
      <c r="BF405" s="43"/>
      <c r="BH405" s="43"/>
      <c r="BL405" s="43"/>
      <c r="BN405" s="43"/>
      <c r="BR405" s="43"/>
      <c r="BT405" s="43"/>
      <c r="BX405" s="43"/>
      <c r="BZ405" s="43"/>
      <c r="CD405" s="43"/>
      <c r="CF405" s="43"/>
      <c r="CJ405" s="43"/>
      <c r="CL405" s="43"/>
      <c r="CP405" s="43"/>
      <c r="CR405" s="43"/>
      <c r="CV405" s="43"/>
      <c r="CX405" s="43"/>
      <c r="DB405" s="43"/>
      <c r="DD405" s="43"/>
    </row>
    <row r="406">
      <c r="N406" s="43"/>
      <c r="AJ406" s="43"/>
      <c r="AN406" s="43"/>
      <c r="AP406" s="43"/>
      <c r="AT406" s="43"/>
      <c r="AV406" s="43"/>
      <c r="AZ406" s="43"/>
      <c r="BB406" s="43"/>
      <c r="BF406" s="43"/>
      <c r="BH406" s="43"/>
      <c r="BL406" s="43"/>
      <c r="BN406" s="43"/>
      <c r="BR406" s="43"/>
      <c r="BT406" s="43"/>
      <c r="BX406" s="43"/>
      <c r="BZ406" s="43"/>
      <c r="CD406" s="43"/>
      <c r="CF406" s="43"/>
      <c r="CJ406" s="43"/>
      <c r="CL406" s="43"/>
      <c r="CP406" s="43"/>
      <c r="CR406" s="43"/>
      <c r="CV406" s="43"/>
      <c r="CX406" s="43"/>
      <c r="DB406" s="43"/>
      <c r="DD406" s="43"/>
    </row>
    <row r="407">
      <c r="N407" s="43"/>
      <c r="AJ407" s="43"/>
      <c r="AN407" s="43"/>
      <c r="AP407" s="43"/>
      <c r="AT407" s="43"/>
      <c r="AV407" s="43"/>
      <c r="AZ407" s="43"/>
      <c r="BB407" s="43"/>
      <c r="BF407" s="43"/>
      <c r="BH407" s="43"/>
      <c r="BL407" s="43"/>
      <c r="BN407" s="43"/>
      <c r="BR407" s="43"/>
      <c r="BT407" s="43"/>
      <c r="BX407" s="43"/>
      <c r="BZ407" s="43"/>
      <c r="CD407" s="43"/>
      <c r="CF407" s="43"/>
      <c r="CJ407" s="43"/>
      <c r="CL407" s="43"/>
      <c r="CP407" s="43"/>
      <c r="CR407" s="43"/>
      <c r="CV407" s="43"/>
      <c r="CX407" s="43"/>
      <c r="DB407" s="43"/>
      <c r="DD407" s="43"/>
    </row>
    <row r="408">
      <c r="N408" s="43"/>
      <c r="AJ408" s="43"/>
      <c r="AN408" s="43"/>
      <c r="AP408" s="43"/>
      <c r="AT408" s="43"/>
      <c r="AV408" s="43"/>
      <c r="AZ408" s="43"/>
      <c r="BB408" s="43"/>
      <c r="BF408" s="43"/>
      <c r="BH408" s="43"/>
      <c r="BL408" s="43"/>
      <c r="BN408" s="43"/>
      <c r="BR408" s="43"/>
      <c r="BT408" s="43"/>
      <c r="BX408" s="43"/>
      <c r="BZ408" s="43"/>
      <c r="CD408" s="43"/>
      <c r="CF408" s="43"/>
      <c r="CJ408" s="43"/>
      <c r="CL408" s="43"/>
      <c r="CP408" s="43"/>
      <c r="CR408" s="43"/>
      <c r="CV408" s="43"/>
      <c r="CX408" s="43"/>
      <c r="DB408" s="43"/>
      <c r="DD408" s="43"/>
    </row>
    <row r="409">
      <c r="N409" s="43"/>
      <c r="AJ409" s="43"/>
      <c r="AN409" s="43"/>
      <c r="AP409" s="43"/>
      <c r="AT409" s="43"/>
      <c r="AV409" s="43"/>
      <c r="AZ409" s="43"/>
      <c r="BB409" s="43"/>
      <c r="BF409" s="43"/>
      <c r="BH409" s="43"/>
      <c r="BL409" s="43"/>
      <c r="BN409" s="43"/>
      <c r="BR409" s="43"/>
      <c r="BT409" s="43"/>
      <c r="BX409" s="43"/>
      <c r="BZ409" s="43"/>
      <c r="CD409" s="43"/>
      <c r="CF409" s="43"/>
      <c r="CJ409" s="43"/>
      <c r="CL409" s="43"/>
      <c r="CP409" s="43"/>
      <c r="CR409" s="43"/>
      <c r="CV409" s="43"/>
      <c r="CX409" s="43"/>
      <c r="DB409" s="43"/>
      <c r="DD409" s="43"/>
    </row>
    <row r="410">
      <c r="N410" s="43"/>
      <c r="AJ410" s="43"/>
      <c r="AN410" s="43"/>
      <c r="AP410" s="43"/>
      <c r="AT410" s="43"/>
      <c r="AV410" s="43"/>
      <c r="AZ410" s="43"/>
      <c r="BB410" s="43"/>
      <c r="BF410" s="43"/>
      <c r="BH410" s="43"/>
      <c r="BL410" s="43"/>
      <c r="BN410" s="43"/>
      <c r="BR410" s="43"/>
      <c r="BT410" s="43"/>
      <c r="BX410" s="43"/>
      <c r="BZ410" s="43"/>
      <c r="CD410" s="43"/>
      <c r="CF410" s="43"/>
      <c r="CJ410" s="43"/>
      <c r="CL410" s="43"/>
      <c r="CP410" s="43"/>
      <c r="CR410" s="43"/>
      <c r="CV410" s="43"/>
      <c r="CX410" s="43"/>
      <c r="DB410" s="43"/>
      <c r="DD410" s="43"/>
    </row>
    <row r="411">
      <c r="N411" s="43"/>
      <c r="AJ411" s="43"/>
      <c r="AN411" s="43"/>
      <c r="AP411" s="43"/>
      <c r="AT411" s="43"/>
      <c r="AV411" s="43"/>
      <c r="AZ411" s="43"/>
      <c r="BB411" s="43"/>
      <c r="BF411" s="43"/>
      <c r="BH411" s="43"/>
      <c r="BL411" s="43"/>
      <c r="BN411" s="43"/>
      <c r="BR411" s="43"/>
      <c r="BT411" s="43"/>
      <c r="BX411" s="43"/>
      <c r="BZ411" s="43"/>
      <c r="CD411" s="43"/>
      <c r="CF411" s="43"/>
      <c r="CJ411" s="43"/>
      <c r="CL411" s="43"/>
      <c r="CP411" s="43"/>
      <c r="CR411" s="43"/>
      <c r="CV411" s="43"/>
      <c r="CX411" s="43"/>
      <c r="DB411" s="43"/>
      <c r="DD411" s="43"/>
    </row>
    <row r="412">
      <c r="N412" s="43"/>
      <c r="AJ412" s="43"/>
      <c r="AN412" s="43"/>
      <c r="AP412" s="43"/>
      <c r="AT412" s="43"/>
      <c r="AV412" s="43"/>
      <c r="AZ412" s="43"/>
      <c r="BB412" s="43"/>
      <c r="BF412" s="43"/>
      <c r="BH412" s="43"/>
      <c r="BL412" s="43"/>
      <c r="BN412" s="43"/>
      <c r="BR412" s="43"/>
      <c r="BT412" s="43"/>
      <c r="BX412" s="43"/>
      <c r="BZ412" s="43"/>
      <c r="CD412" s="43"/>
      <c r="CF412" s="43"/>
      <c r="CJ412" s="43"/>
      <c r="CL412" s="43"/>
      <c r="CP412" s="43"/>
      <c r="CR412" s="43"/>
      <c r="CV412" s="43"/>
      <c r="CX412" s="43"/>
      <c r="DB412" s="43"/>
      <c r="DD412" s="43"/>
    </row>
    <row r="413">
      <c r="N413" s="43"/>
      <c r="AJ413" s="43"/>
      <c r="AN413" s="43"/>
      <c r="AP413" s="43"/>
      <c r="AT413" s="43"/>
      <c r="AV413" s="43"/>
      <c r="AZ413" s="43"/>
      <c r="BB413" s="43"/>
      <c r="BF413" s="43"/>
      <c r="BH413" s="43"/>
      <c r="BL413" s="43"/>
      <c r="BN413" s="43"/>
      <c r="BR413" s="43"/>
      <c r="BT413" s="43"/>
      <c r="BX413" s="43"/>
      <c r="BZ413" s="43"/>
      <c r="CD413" s="43"/>
      <c r="CF413" s="43"/>
      <c r="CJ413" s="43"/>
      <c r="CL413" s="43"/>
      <c r="CP413" s="43"/>
      <c r="CR413" s="43"/>
      <c r="CV413" s="43"/>
      <c r="CX413" s="43"/>
      <c r="DB413" s="43"/>
      <c r="DD413" s="43"/>
    </row>
    <row r="414">
      <c r="N414" s="43"/>
      <c r="AJ414" s="43"/>
      <c r="AN414" s="43"/>
      <c r="AP414" s="43"/>
      <c r="AT414" s="43"/>
      <c r="AV414" s="43"/>
      <c r="AZ414" s="43"/>
      <c r="BB414" s="43"/>
      <c r="BF414" s="43"/>
      <c r="BH414" s="43"/>
      <c r="BL414" s="43"/>
      <c r="BN414" s="43"/>
      <c r="BR414" s="43"/>
      <c r="BT414" s="43"/>
      <c r="BX414" s="43"/>
      <c r="BZ414" s="43"/>
      <c r="CD414" s="43"/>
      <c r="CF414" s="43"/>
      <c r="CJ414" s="43"/>
      <c r="CL414" s="43"/>
      <c r="CP414" s="43"/>
      <c r="CR414" s="43"/>
      <c r="CV414" s="43"/>
      <c r="CX414" s="43"/>
      <c r="DB414" s="43"/>
      <c r="DD414" s="43"/>
    </row>
    <row r="415">
      <c r="N415" s="43"/>
      <c r="AJ415" s="43"/>
      <c r="AN415" s="43"/>
      <c r="AP415" s="43"/>
      <c r="AT415" s="43"/>
      <c r="AV415" s="43"/>
      <c r="AZ415" s="43"/>
      <c r="BB415" s="43"/>
      <c r="BF415" s="43"/>
      <c r="BH415" s="43"/>
      <c r="BL415" s="43"/>
      <c r="BN415" s="43"/>
      <c r="BR415" s="43"/>
      <c r="BT415" s="43"/>
      <c r="BX415" s="43"/>
      <c r="BZ415" s="43"/>
      <c r="CD415" s="43"/>
      <c r="CF415" s="43"/>
      <c r="CJ415" s="43"/>
      <c r="CL415" s="43"/>
      <c r="CP415" s="43"/>
      <c r="CR415" s="43"/>
      <c r="CV415" s="43"/>
      <c r="CX415" s="43"/>
      <c r="DB415" s="43"/>
      <c r="DD415" s="43"/>
    </row>
    <row r="416">
      <c r="N416" s="43"/>
      <c r="AJ416" s="43"/>
      <c r="AN416" s="43"/>
      <c r="AP416" s="43"/>
      <c r="AT416" s="43"/>
      <c r="AV416" s="43"/>
      <c r="AZ416" s="43"/>
      <c r="BB416" s="43"/>
      <c r="BF416" s="43"/>
      <c r="BH416" s="43"/>
      <c r="BL416" s="43"/>
      <c r="BN416" s="43"/>
      <c r="BR416" s="43"/>
      <c r="BT416" s="43"/>
      <c r="BX416" s="43"/>
      <c r="BZ416" s="43"/>
      <c r="CD416" s="43"/>
      <c r="CF416" s="43"/>
      <c r="CJ416" s="43"/>
      <c r="CL416" s="43"/>
      <c r="CP416" s="43"/>
      <c r="CR416" s="43"/>
      <c r="CV416" s="43"/>
      <c r="CX416" s="43"/>
      <c r="DB416" s="43"/>
      <c r="DD416" s="43"/>
    </row>
    <row r="417">
      <c r="N417" s="43"/>
      <c r="AJ417" s="43"/>
      <c r="AN417" s="43"/>
      <c r="AP417" s="43"/>
      <c r="AT417" s="43"/>
      <c r="AV417" s="43"/>
      <c r="AZ417" s="43"/>
      <c r="BB417" s="43"/>
      <c r="BF417" s="43"/>
      <c r="BH417" s="43"/>
      <c r="BL417" s="43"/>
      <c r="BN417" s="43"/>
      <c r="BR417" s="43"/>
      <c r="BT417" s="43"/>
      <c r="BX417" s="43"/>
      <c r="BZ417" s="43"/>
      <c r="CD417" s="43"/>
      <c r="CF417" s="43"/>
      <c r="CJ417" s="43"/>
      <c r="CL417" s="43"/>
      <c r="CP417" s="43"/>
      <c r="CR417" s="43"/>
      <c r="CV417" s="43"/>
      <c r="CX417" s="43"/>
      <c r="DB417" s="43"/>
      <c r="DD417" s="43"/>
    </row>
    <row r="418">
      <c r="N418" s="43"/>
      <c r="AJ418" s="43"/>
      <c r="AN418" s="43"/>
      <c r="AP418" s="43"/>
      <c r="AT418" s="43"/>
      <c r="AV418" s="43"/>
      <c r="AZ418" s="43"/>
      <c r="BB418" s="43"/>
      <c r="BF418" s="43"/>
      <c r="BH418" s="43"/>
      <c r="BL418" s="43"/>
      <c r="BN418" s="43"/>
      <c r="BR418" s="43"/>
      <c r="BT418" s="43"/>
      <c r="BX418" s="43"/>
      <c r="BZ418" s="43"/>
      <c r="CD418" s="43"/>
      <c r="CF418" s="43"/>
      <c r="CJ418" s="43"/>
      <c r="CL418" s="43"/>
      <c r="CP418" s="43"/>
      <c r="CR418" s="43"/>
      <c r="CV418" s="43"/>
      <c r="CX418" s="43"/>
      <c r="DB418" s="43"/>
      <c r="DD418" s="43"/>
    </row>
    <row r="419">
      <c r="N419" s="43"/>
      <c r="AJ419" s="43"/>
      <c r="AN419" s="43"/>
      <c r="AP419" s="43"/>
      <c r="AT419" s="43"/>
      <c r="AV419" s="43"/>
      <c r="AZ419" s="43"/>
      <c r="BB419" s="43"/>
      <c r="BF419" s="43"/>
      <c r="BH419" s="43"/>
      <c r="BL419" s="43"/>
      <c r="BN419" s="43"/>
      <c r="BR419" s="43"/>
      <c r="BT419" s="43"/>
      <c r="BX419" s="43"/>
      <c r="BZ419" s="43"/>
      <c r="CD419" s="43"/>
      <c r="CF419" s="43"/>
      <c r="CJ419" s="43"/>
      <c r="CL419" s="43"/>
      <c r="CP419" s="43"/>
      <c r="CR419" s="43"/>
      <c r="CV419" s="43"/>
      <c r="CX419" s="43"/>
      <c r="DB419" s="43"/>
      <c r="DD419" s="43"/>
    </row>
    <row r="420">
      <c r="N420" s="43"/>
      <c r="AJ420" s="43"/>
      <c r="AN420" s="43"/>
      <c r="AP420" s="43"/>
      <c r="AT420" s="43"/>
      <c r="AV420" s="43"/>
      <c r="AZ420" s="43"/>
      <c r="BB420" s="43"/>
      <c r="BF420" s="43"/>
      <c r="BH420" s="43"/>
      <c r="BL420" s="43"/>
      <c r="BN420" s="43"/>
      <c r="BR420" s="43"/>
      <c r="BT420" s="43"/>
      <c r="BX420" s="43"/>
      <c r="BZ420" s="43"/>
      <c r="CD420" s="43"/>
      <c r="CF420" s="43"/>
      <c r="CJ420" s="43"/>
      <c r="CL420" s="43"/>
      <c r="CP420" s="43"/>
      <c r="CR420" s="43"/>
      <c r="CV420" s="43"/>
      <c r="CX420" s="43"/>
      <c r="DB420" s="43"/>
      <c r="DD420" s="43"/>
    </row>
    <row r="421">
      <c r="N421" s="43"/>
      <c r="AJ421" s="43"/>
      <c r="AN421" s="43"/>
      <c r="AP421" s="43"/>
      <c r="AT421" s="43"/>
      <c r="AV421" s="43"/>
      <c r="AZ421" s="43"/>
      <c r="BB421" s="43"/>
      <c r="BF421" s="43"/>
      <c r="BH421" s="43"/>
      <c r="BL421" s="43"/>
      <c r="BN421" s="43"/>
      <c r="BR421" s="43"/>
      <c r="BT421" s="43"/>
      <c r="BX421" s="43"/>
      <c r="BZ421" s="43"/>
      <c r="CD421" s="43"/>
      <c r="CF421" s="43"/>
      <c r="CJ421" s="43"/>
      <c r="CL421" s="43"/>
      <c r="CP421" s="43"/>
      <c r="CR421" s="43"/>
      <c r="CV421" s="43"/>
      <c r="CX421" s="43"/>
      <c r="DB421" s="43"/>
      <c r="DD421" s="43"/>
    </row>
    <row r="422">
      <c r="N422" s="43"/>
      <c r="AJ422" s="43"/>
      <c r="AN422" s="43"/>
      <c r="AP422" s="43"/>
      <c r="AT422" s="43"/>
      <c r="AV422" s="43"/>
      <c r="AZ422" s="43"/>
      <c r="BB422" s="43"/>
      <c r="BF422" s="43"/>
      <c r="BH422" s="43"/>
      <c r="BL422" s="43"/>
      <c r="BN422" s="43"/>
      <c r="BR422" s="43"/>
      <c r="BT422" s="43"/>
      <c r="BX422" s="43"/>
      <c r="BZ422" s="43"/>
      <c r="CD422" s="43"/>
      <c r="CF422" s="43"/>
      <c r="CJ422" s="43"/>
      <c r="CL422" s="43"/>
      <c r="CP422" s="43"/>
      <c r="CR422" s="43"/>
      <c r="CV422" s="43"/>
      <c r="CX422" s="43"/>
      <c r="DB422" s="43"/>
      <c r="DD422" s="43"/>
    </row>
    <row r="423">
      <c r="N423" s="43"/>
      <c r="AJ423" s="43"/>
      <c r="AN423" s="43"/>
      <c r="AP423" s="43"/>
      <c r="AT423" s="43"/>
      <c r="AV423" s="43"/>
      <c r="AZ423" s="43"/>
      <c r="BB423" s="43"/>
      <c r="BF423" s="43"/>
      <c r="BH423" s="43"/>
      <c r="BL423" s="43"/>
      <c r="BN423" s="43"/>
      <c r="BR423" s="43"/>
      <c r="BT423" s="43"/>
      <c r="BX423" s="43"/>
      <c r="BZ423" s="43"/>
      <c r="CD423" s="43"/>
      <c r="CF423" s="43"/>
      <c r="CJ423" s="43"/>
      <c r="CL423" s="43"/>
      <c r="CP423" s="43"/>
      <c r="CR423" s="43"/>
      <c r="CV423" s="43"/>
      <c r="CX423" s="43"/>
      <c r="DB423" s="43"/>
      <c r="DD423" s="43"/>
    </row>
    <row r="424">
      <c r="N424" s="43"/>
      <c r="AJ424" s="43"/>
      <c r="AN424" s="43"/>
      <c r="AP424" s="43"/>
      <c r="AT424" s="43"/>
      <c r="AV424" s="43"/>
      <c r="AZ424" s="43"/>
      <c r="BB424" s="43"/>
      <c r="BF424" s="43"/>
      <c r="BH424" s="43"/>
      <c r="BL424" s="43"/>
      <c r="BN424" s="43"/>
      <c r="BR424" s="43"/>
      <c r="BT424" s="43"/>
      <c r="BX424" s="43"/>
      <c r="BZ424" s="43"/>
      <c r="CD424" s="43"/>
      <c r="CF424" s="43"/>
      <c r="CJ424" s="43"/>
      <c r="CL424" s="43"/>
      <c r="CP424" s="43"/>
      <c r="CR424" s="43"/>
      <c r="CV424" s="43"/>
      <c r="CX424" s="43"/>
      <c r="DB424" s="43"/>
      <c r="DD424" s="43"/>
    </row>
    <row r="425">
      <c r="N425" s="43"/>
      <c r="AJ425" s="43"/>
      <c r="AN425" s="43"/>
      <c r="AP425" s="43"/>
      <c r="AT425" s="43"/>
      <c r="AV425" s="43"/>
      <c r="AZ425" s="43"/>
      <c r="BB425" s="43"/>
      <c r="BF425" s="43"/>
      <c r="BH425" s="43"/>
      <c r="BL425" s="43"/>
      <c r="BN425" s="43"/>
      <c r="BR425" s="43"/>
      <c r="BT425" s="43"/>
      <c r="BX425" s="43"/>
      <c r="BZ425" s="43"/>
      <c r="CD425" s="43"/>
      <c r="CF425" s="43"/>
      <c r="CJ425" s="43"/>
      <c r="CL425" s="43"/>
      <c r="CP425" s="43"/>
      <c r="CR425" s="43"/>
      <c r="CV425" s="43"/>
      <c r="CX425" s="43"/>
      <c r="DB425" s="43"/>
      <c r="DD425" s="43"/>
    </row>
    <row r="426">
      <c r="N426" s="43"/>
      <c r="AJ426" s="43"/>
      <c r="AN426" s="43"/>
      <c r="AP426" s="43"/>
      <c r="AT426" s="43"/>
      <c r="AV426" s="43"/>
      <c r="AZ426" s="43"/>
      <c r="BB426" s="43"/>
      <c r="BF426" s="43"/>
      <c r="BH426" s="43"/>
      <c r="BL426" s="43"/>
      <c r="BN426" s="43"/>
      <c r="BR426" s="43"/>
      <c r="BT426" s="43"/>
      <c r="BX426" s="43"/>
      <c r="BZ426" s="43"/>
      <c r="CD426" s="43"/>
      <c r="CF426" s="43"/>
      <c r="CJ426" s="43"/>
      <c r="CL426" s="43"/>
      <c r="CP426" s="43"/>
      <c r="CR426" s="43"/>
      <c r="CV426" s="43"/>
      <c r="CX426" s="43"/>
      <c r="DB426" s="43"/>
      <c r="DD426" s="43"/>
    </row>
    <row r="427">
      <c r="N427" s="43"/>
      <c r="AJ427" s="43"/>
      <c r="AN427" s="43"/>
      <c r="AP427" s="43"/>
      <c r="AT427" s="43"/>
      <c r="AV427" s="43"/>
      <c r="AZ427" s="43"/>
      <c r="BB427" s="43"/>
      <c r="BF427" s="43"/>
      <c r="BH427" s="43"/>
      <c r="BL427" s="43"/>
      <c r="BN427" s="43"/>
      <c r="BR427" s="43"/>
      <c r="BT427" s="43"/>
      <c r="BX427" s="43"/>
      <c r="BZ427" s="43"/>
      <c r="CD427" s="43"/>
      <c r="CF427" s="43"/>
      <c r="CJ427" s="43"/>
      <c r="CL427" s="43"/>
      <c r="CP427" s="43"/>
      <c r="CR427" s="43"/>
      <c r="CV427" s="43"/>
      <c r="CX427" s="43"/>
      <c r="DB427" s="43"/>
      <c r="DD427" s="43"/>
    </row>
    <row r="428">
      <c r="N428" s="43"/>
      <c r="AJ428" s="43"/>
      <c r="AN428" s="43"/>
      <c r="AP428" s="43"/>
      <c r="AT428" s="43"/>
      <c r="AV428" s="43"/>
      <c r="AZ428" s="43"/>
      <c r="BB428" s="43"/>
      <c r="BF428" s="43"/>
      <c r="BH428" s="43"/>
      <c r="BL428" s="43"/>
      <c r="BN428" s="43"/>
      <c r="BR428" s="43"/>
      <c r="BT428" s="43"/>
      <c r="BX428" s="43"/>
      <c r="BZ428" s="43"/>
      <c r="CD428" s="43"/>
      <c r="CF428" s="43"/>
      <c r="CJ428" s="43"/>
      <c r="CL428" s="43"/>
      <c r="CP428" s="43"/>
      <c r="CR428" s="43"/>
      <c r="CV428" s="43"/>
      <c r="CX428" s="43"/>
      <c r="DB428" s="43"/>
      <c r="DD428" s="43"/>
    </row>
    <row r="429">
      <c r="N429" s="43"/>
      <c r="AJ429" s="43"/>
      <c r="AN429" s="43"/>
      <c r="AP429" s="43"/>
      <c r="AT429" s="43"/>
      <c r="AV429" s="43"/>
      <c r="AZ429" s="43"/>
      <c r="BB429" s="43"/>
      <c r="BF429" s="43"/>
      <c r="BH429" s="43"/>
      <c r="BL429" s="43"/>
      <c r="BN429" s="43"/>
      <c r="BR429" s="43"/>
      <c r="BT429" s="43"/>
      <c r="BX429" s="43"/>
      <c r="BZ429" s="43"/>
      <c r="CD429" s="43"/>
      <c r="CF429" s="43"/>
      <c r="CJ429" s="43"/>
      <c r="CL429" s="43"/>
      <c r="CP429" s="43"/>
      <c r="CR429" s="43"/>
      <c r="CV429" s="43"/>
      <c r="CX429" s="43"/>
      <c r="DB429" s="43"/>
      <c r="DD429" s="43"/>
    </row>
    <row r="430">
      <c r="N430" s="43"/>
      <c r="AJ430" s="43"/>
      <c r="AN430" s="43"/>
      <c r="AP430" s="43"/>
      <c r="AT430" s="43"/>
      <c r="AV430" s="43"/>
      <c r="AZ430" s="43"/>
      <c r="BB430" s="43"/>
      <c r="BF430" s="43"/>
      <c r="BH430" s="43"/>
      <c r="BL430" s="43"/>
      <c r="BN430" s="43"/>
      <c r="BR430" s="43"/>
      <c r="BT430" s="43"/>
      <c r="BX430" s="43"/>
      <c r="BZ430" s="43"/>
      <c r="CD430" s="43"/>
      <c r="CF430" s="43"/>
      <c r="CJ430" s="43"/>
      <c r="CL430" s="43"/>
      <c r="CP430" s="43"/>
      <c r="CR430" s="43"/>
      <c r="CV430" s="43"/>
      <c r="CX430" s="43"/>
      <c r="DB430" s="43"/>
      <c r="DD430" s="43"/>
    </row>
    <row r="431">
      <c r="N431" s="43"/>
      <c r="AJ431" s="43"/>
      <c r="AN431" s="43"/>
      <c r="AP431" s="43"/>
      <c r="AT431" s="43"/>
      <c r="AV431" s="43"/>
      <c r="AZ431" s="43"/>
      <c r="BB431" s="43"/>
      <c r="BF431" s="43"/>
      <c r="BH431" s="43"/>
      <c r="BL431" s="43"/>
      <c r="BN431" s="43"/>
      <c r="BR431" s="43"/>
      <c r="BT431" s="43"/>
      <c r="BX431" s="43"/>
      <c r="BZ431" s="43"/>
      <c r="CD431" s="43"/>
      <c r="CF431" s="43"/>
      <c r="CJ431" s="43"/>
      <c r="CL431" s="43"/>
      <c r="CP431" s="43"/>
      <c r="CR431" s="43"/>
      <c r="CV431" s="43"/>
      <c r="CX431" s="43"/>
      <c r="DB431" s="43"/>
      <c r="DD431" s="43"/>
    </row>
    <row r="432">
      <c r="N432" s="43"/>
      <c r="AJ432" s="43"/>
      <c r="AN432" s="43"/>
      <c r="AP432" s="43"/>
      <c r="AT432" s="43"/>
      <c r="AV432" s="43"/>
      <c r="AZ432" s="43"/>
      <c r="BB432" s="43"/>
      <c r="BF432" s="43"/>
      <c r="BH432" s="43"/>
      <c r="BL432" s="43"/>
      <c r="BN432" s="43"/>
      <c r="BR432" s="43"/>
      <c r="BT432" s="43"/>
      <c r="BX432" s="43"/>
      <c r="BZ432" s="43"/>
      <c r="CD432" s="43"/>
      <c r="CF432" s="43"/>
      <c r="CJ432" s="43"/>
      <c r="CL432" s="43"/>
      <c r="CP432" s="43"/>
      <c r="CR432" s="43"/>
      <c r="CV432" s="43"/>
      <c r="CX432" s="43"/>
      <c r="DB432" s="43"/>
      <c r="DD432" s="43"/>
    </row>
    <row r="433">
      <c r="N433" s="43"/>
      <c r="AJ433" s="43"/>
      <c r="AN433" s="43"/>
      <c r="AP433" s="43"/>
      <c r="AT433" s="43"/>
      <c r="AV433" s="43"/>
      <c r="AZ433" s="43"/>
      <c r="BB433" s="43"/>
      <c r="BF433" s="43"/>
      <c r="BH433" s="43"/>
      <c r="BL433" s="43"/>
      <c r="BN433" s="43"/>
      <c r="BR433" s="43"/>
      <c r="BT433" s="43"/>
      <c r="BX433" s="43"/>
      <c r="BZ433" s="43"/>
      <c r="CD433" s="43"/>
      <c r="CF433" s="43"/>
      <c r="CJ433" s="43"/>
      <c r="CL433" s="43"/>
      <c r="CP433" s="43"/>
      <c r="CR433" s="43"/>
      <c r="CV433" s="43"/>
      <c r="CX433" s="43"/>
      <c r="DB433" s="43"/>
      <c r="DD433" s="43"/>
    </row>
    <row r="434">
      <c r="N434" s="43"/>
      <c r="AJ434" s="43"/>
      <c r="AN434" s="43"/>
      <c r="AP434" s="43"/>
      <c r="AT434" s="43"/>
      <c r="AV434" s="43"/>
      <c r="AZ434" s="43"/>
      <c r="BB434" s="43"/>
      <c r="BF434" s="43"/>
      <c r="BH434" s="43"/>
      <c r="BL434" s="43"/>
      <c r="BN434" s="43"/>
      <c r="BR434" s="43"/>
      <c r="BT434" s="43"/>
      <c r="BX434" s="43"/>
      <c r="BZ434" s="43"/>
      <c r="CD434" s="43"/>
      <c r="CF434" s="43"/>
      <c r="CJ434" s="43"/>
      <c r="CL434" s="43"/>
      <c r="CP434" s="43"/>
      <c r="CR434" s="43"/>
      <c r="CV434" s="43"/>
      <c r="CX434" s="43"/>
      <c r="DB434" s="43"/>
      <c r="DD434" s="43"/>
    </row>
    <row r="435">
      <c r="N435" s="43"/>
      <c r="AJ435" s="43"/>
      <c r="AN435" s="43"/>
      <c r="AP435" s="43"/>
      <c r="AT435" s="43"/>
      <c r="AV435" s="43"/>
      <c r="AZ435" s="43"/>
      <c r="BB435" s="43"/>
      <c r="BF435" s="43"/>
      <c r="BH435" s="43"/>
      <c r="BL435" s="43"/>
      <c r="BN435" s="43"/>
      <c r="BR435" s="43"/>
      <c r="BT435" s="43"/>
      <c r="BX435" s="43"/>
      <c r="BZ435" s="43"/>
      <c r="CD435" s="43"/>
      <c r="CF435" s="43"/>
      <c r="CJ435" s="43"/>
      <c r="CL435" s="43"/>
      <c r="CP435" s="43"/>
      <c r="CR435" s="43"/>
      <c r="CV435" s="43"/>
      <c r="CX435" s="43"/>
      <c r="DB435" s="43"/>
      <c r="DD435" s="43"/>
    </row>
    <row r="436">
      <c r="N436" s="43"/>
      <c r="AJ436" s="43"/>
      <c r="AN436" s="43"/>
      <c r="AP436" s="43"/>
      <c r="AT436" s="43"/>
      <c r="AV436" s="43"/>
      <c r="AZ436" s="43"/>
      <c r="BB436" s="43"/>
      <c r="BF436" s="43"/>
      <c r="BH436" s="43"/>
      <c r="BL436" s="43"/>
      <c r="BN436" s="43"/>
      <c r="BR436" s="43"/>
      <c r="BT436" s="43"/>
      <c r="BX436" s="43"/>
      <c r="BZ436" s="43"/>
      <c r="CD436" s="43"/>
      <c r="CF436" s="43"/>
      <c r="CJ436" s="43"/>
      <c r="CL436" s="43"/>
      <c r="CP436" s="43"/>
      <c r="CR436" s="43"/>
      <c r="CV436" s="43"/>
      <c r="CX436" s="43"/>
      <c r="DB436" s="43"/>
      <c r="DD436" s="43"/>
    </row>
    <row r="437">
      <c r="N437" s="43"/>
      <c r="AJ437" s="43"/>
      <c r="AN437" s="43"/>
      <c r="AP437" s="43"/>
      <c r="AT437" s="43"/>
      <c r="AV437" s="43"/>
      <c r="AZ437" s="43"/>
      <c r="BB437" s="43"/>
      <c r="BF437" s="43"/>
      <c r="BH437" s="43"/>
      <c r="BL437" s="43"/>
      <c r="BN437" s="43"/>
      <c r="BR437" s="43"/>
      <c r="BT437" s="43"/>
      <c r="BX437" s="43"/>
      <c r="BZ437" s="43"/>
      <c r="CD437" s="43"/>
      <c r="CF437" s="43"/>
      <c r="CJ437" s="43"/>
      <c r="CL437" s="43"/>
      <c r="CP437" s="43"/>
      <c r="CR437" s="43"/>
      <c r="CV437" s="43"/>
      <c r="CX437" s="43"/>
      <c r="DB437" s="43"/>
      <c r="DD437" s="43"/>
    </row>
    <row r="438">
      <c r="N438" s="43"/>
      <c r="AJ438" s="43"/>
      <c r="AN438" s="43"/>
      <c r="AP438" s="43"/>
      <c r="AT438" s="43"/>
      <c r="AV438" s="43"/>
      <c r="AZ438" s="43"/>
      <c r="BB438" s="43"/>
      <c r="BF438" s="43"/>
      <c r="BH438" s="43"/>
      <c r="BL438" s="43"/>
      <c r="BN438" s="43"/>
      <c r="BR438" s="43"/>
      <c r="BT438" s="43"/>
      <c r="BX438" s="43"/>
      <c r="BZ438" s="43"/>
      <c r="CD438" s="43"/>
      <c r="CF438" s="43"/>
      <c r="CJ438" s="43"/>
      <c r="CL438" s="43"/>
      <c r="CP438" s="43"/>
      <c r="CR438" s="43"/>
      <c r="CV438" s="43"/>
      <c r="CX438" s="43"/>
      <c r="DB438" s="43"/>
      <c r="DD438" s="43"/>
    </row>
    <row r="439">
      <c r="N439" s="43"/>
      <c r="AJ439" s="43"/>
      <c r="AN439" s="43"/>
      <c r="AP439" s="43"/>
      <c r="AT439" s="43"/>
      <c r="AV439" s="43"/>
      <c r="AZ439" s="43"/>
      <c r="BB439" s="43"/>
      <c r="BF439" s="43"/>
      <c r="BH439" s="43"/>
      <c r="BL439" s="43"/>
      <c r="BN439" s="43"/>
      <c r="BR439" s="43"/>
      <c r="BT439" s="43"/>
      <c r="BX439" s="43"/>
      <c r="BZ439" s="43"/>
      <c r="CD439" s="43"/>
      <c r="CF439" s="43"/>
      <c r="CJ439" s="43"/>
      <c r="CL439" s="43"/>
      <c r="CP439" s="43"/>
      <c r="CR439" s="43"/>
      <c r="CV439" s="43"/>
      <c r="CX439" s="43"/>
      <c r="DB439" s="43"/>
      <c r="DD439" s="43"/>
    </row>
    <row r="440">
      <c r="N440" s="43"/>
      <c r="AJ440" s="43"/>
      <c r="AN440" s="43"/>
      <c r="AP440" s="43"/>
      <c r="AT440" s="43"/>
      <c r="AV440" s="43"/>
      <c r="AZ440" s="43"/>
      <c r="BB440" s="43"/>
      <c r="BF440" s="43"/>
      <c r="BH440" s="43"/>
      <c r="BL440" s="43"/>
      <c r="BN440" s="43"/>
      <c r="BR440" s="43"/>
      <c r="BT440" s="43"/>
      <c r="BX440" s="43"/>
      <c r="BZ440" s="43"/>
      <c r="CD440" s="43"/>
      <c r="CF440" s="43"/>
      <c r="CJ440" s="43"/>
      <c r="CL440" s="43"/>
      <c r="CP440" s="43"/>
      <c r="CR440" s="43"/>
      <c r="CV440" s="43"/>
      <c r="CX440" s="43"/>
      <c r="DB440" s="43"/>
      <c r="DD440" s="43"/>
    </row>
    <row r="441">
      <c r="N441" s="43"/>
      <c r="AJ441" s="43"/>
      <c r="AN441" s="43"/>
      <c r="AP441" s="43"/>
      <c r="AT441" s="43"/>
      <c r="AV441" s="43"/>
      <c r="AZ441" s="43"/>
      <c r="BB441" s="43"/>
      <c r="BF441" s="43"/>
      <c r="BH441" s="43"/>
      <c r="BL441" s="43"/>
      <c r="BN441" s="43"/>
      <c r="BR441" s="43"/>
      <c r="BT441" s="43"/>
      <c r="BX441" s="43"/>
      <c r="BZ441" s="43"/>
      <c r="CD441" s="43"/>
      <c r="CF441" s="43"/>
      <c r="CJ441" s="43"/>
      <c r="CL441" s="43"/>
      <c r="CP441" s="43"/>
      <c r="CR441" s="43"/>
      <c r="CV441" s="43"/>
      <c r="CX441" s="43"/>
      <c r="DB441" s="43"/>
      <c r="DD441" s="43"/>
    </row>
    <row r="442">
      <c r="N442" s="43"/>
      <c r="AJ442" s="43"/>
      <c r="AN442" s="43"/>
      <c r="AP442" s="43"/>
      <c r="AT442" s="43"/>
      <c r="AV442" s="43"/>
      <c r="AZ442" s="43"/>
      <c r="BB442" s="43"/>
      <c r="BF442" s="43"/>
      <c r="BH442" s="43"/>
      <c r="BL442" s="43"/>
      <c r="BN442" s="43"/>
      <c r="BR442" s="43"/>
      <c r="BT442" s="43"/>
      <c r="BX442" s="43"/>
      <c r="BZ442" s="43"/>
      <c r="CD442" s="43"/>
      <c r="CF442" s="43"/>
      <c r="CJ442" s="43"/>
      <c r="CL442" s="43"/>
      <c r="CP442" s="43"/>
      <c r="CR442" s="43"/>
      <c r="CV442" s="43"/>
      <c r="CX442" s="43"/>
      <c r="DB442" s="43"/>
      <c r="DD442" s="43"/>
    </row>
    <row r="443">
      <c r="N443" s="43"/>
      <c r="AJ443" s="43"/>
      <c r="AN443" s="43"/>
      <c r="AP443" s="43"/>
      <c r="AT443" s="43"/>
      <c r="AV443" s="43"/>
      <c r="AZ443" s="43"/>
      <c r="BB443" s="43"/>
      <c r="BF443" s="43"/>
      <c r="BH443" s="43"/>
      <c r="BL443" s="43"/>
      <c r="BN443" s="43"/>
      <c r="BR443" s="43"/>
      <c r="BT443" s="43"/>
      <c r="BX443" s="43"/>
      <c r="BZ443" s="43"/>
      <c r="CD443" s="43"/>
      <c r="CF443" s="43"/>
      <c r="CJ443" s="43"/>
      <c r="CL443" s="43"/>
      <c r="CP443" s="43"/>
      <c r="CR443" s="43"/>
      <c r="CV443" s="43"/>
      <c r="CX443" s="43"/>
      <c r="DB443" s="43"/>
      <c r="DD443" s="43"/>
    </row>
    <row r="444">
      <c r="N444" s="43"/>
      <c r="AJ444" s="43"/>
      <c r="AN444" s="43"/>
      <c r="AP444" s="43"/>
      <c r="AT444" s="43"/>
      <c r="AV444" s="43"/>
      <c r="AZ444" s="43"/>
      <c r="BB444" s="43"/>
      <c r="BF444" s="43"/>
      <c r="BH444" s="43"/>
      <c r="BL444" s="43"/>
      <c r="BN444" s="43"/>
      <c r="BR444" s="43"/>
      <c r="BT444" s="43"/>
      <c r="BX444" s="43"/>
      <c r="BZ444" s="43"/>
      <c r="CD444" s="43"/>
      <c r="CF444" s="43"/>
      <c r="CJ444" s="43"/>
      <c r="CL444" s="43"/>
      <c r="CP444" s="43"/>
      <c r="CR444" s="43"/>
      <c r="CV444" s="43"/>
      <c r="CX444" s="43"/>
      <c r="DB444" s="43"/>
      <c r="DD444" s="43"/>
    </row>
    <row r="445">
      <c r="N445" s="43"/>
      <c r="AJ445" s="43"/>
      <c r="AN445" s="43"/>
      <c r="AP445" s="43"/>
      <c r="AT445" s="43"/>
      <c r="AV445" s="43"/>
      <c r="AZ445" s="43"/>
      <c r="BB445" s="43"/>
      <c r="BF445" s="43"/>
      <c r="BH445" s="43"/>
      <c r="BL445" s="43"/>
      <c r="BN445" s="43"/>
      <c r="BR445" s="43"/>
      <c r="BT445" s="43"/>
      <c r="BX445" s="43"/>
      <c r="BZ445" s="43"/>
      <c r="CD445" s="43"/>
      <c r="CF445" s="43"/>
      <c r="CJ445" s="43"/>
      <c r="CL445" s="43"/>
      <c r="CP445" s="43"/>
      <c r="CR445" s="43"/>
      <c r="CV445" s="43"/>
      <c r="CX445" s="43"/>
      <c r="DB445" s="43"/>
      <c r="DD445" s="43"/>
    </row>
    <row r="446">
      <c r="N446" s="43"/>
      <c r="AJ446" s="43"/>
      <c r="AN446" s="43"/>
      <c r="AP446" s="43"/>
      <c r="AT446" s="43"/>
      <c r="AV446" s="43"/>
      <c r="AZ446" s="43"/>
      <c r="BB446" s="43"/>
      <c r="BF446" s="43"/>
      <c r="BH446" s="43"/>
      <c r="BL446" s="43"/>
      <c r="BN446" s="43"/>
      <c r="BR446" s="43"/>
      <c r="BT446" s="43"/>
      <c r="BX446" s="43"/>
      <c r="BZ446" s="43"/>
      <c r="CD446" s="43"/>
      <c r="CF446" s="43"/>
      <c r="CJ446" s="43"/>
      <c r="CL446" s="43"/>
      <c r="CP446" s="43"/>
      <c r="CR446" s="43"/>
      <c r="CV446" s="43"/>
      <c r="CX446" s="43"/>
      <c r="DB446" s="43"/>
      <c r="DD446" s="43"/>
    </row>
    <row r="447">
      <c r="N447" s="43"/>
      <c r="AJ447" s="43"/>
      <c r="AN447" s="43"/>
      <c r="AP447" s="43"/>
      <c r="AT447" s="43"/>
      <c r="AV447" s="43"/>
      <c r="AZ447" s="43"/>
      <c r="BB447" s="43"/>
      <c r="BF447" s="43"/>
      <c r="BH447" s="43"/>
      <c r="BL447" s="43"/>
      <c r="BN447" s="43"/>
      <c r="BR447" s="43"/>
      <c r="BT447" s="43"/>
      <c r="BX447" s="43"/>
      <c r="BZ447" s="43"/>
      <c r="CD447" s="43"/>
      <c r="CF447" s="43"/>
      <c r="CJ447" s="43"/>
      <c r="CL447" s="43"/>
      <c r="CP447" s="43"/>
      <c r="CR447" s="43"/>
      <c r="CV447" s="43"/>
      <c r="CX447" s="43"/>
      <c r="DB447" s="43"/>
      <c r="DD447" s="43"/>
    </row>
    <row r="448">
      <c r="N448" s="43"/>
      <c r="AJ448" s="43"/>
      <c r="AN448" s="43"/>
      <c r="AP448" s="43"/>
      <c r="AT448" s="43"/>
      <c r="AV448" s="43"/>
      <c r="AZ448" s="43"/>
      <c r="BB448" s="43"/>
      <c r="BF448" s="43"/>
      <c r="BH448" s="43"/>
      <c r="BL448" s="43"/>
      <c r="BN448" s="43"/>
      <c r="BR448" s="43"/>
      <c r="BT448" s="43"/>
      <c r="BX448" s="43"/>
      <c r="BZ448" s="43"/>
      <c r="CD448" s="43"/>
      <c r="CF448" s="43"/>
      <c r="CJ448" s="43"/>
      <c r="CL448" s="43"/>
      <c r="CP448" s="43"/>
      <c r="CR448" s="43"/>
      <c r="CV448" s="43"/>
      <c r="CX448" s="43"/>
      <c r="DB448" s="43"/>
      <c r="DD448" s="43"/>
    </row>
    <row r="449">
      <c r="N449" s="43"/>
      <c r="AJ449" s="43"/>
      <c r="AN449" s="43"/>
      <c r="AP449" s="43"/>
      <c r="AT449" s="43"/>
      <c r="AV449" s="43"/>
      <c r="AZ449" s="43"/>
      <c r="BB449" s="43"/>
      <c r="BF449" s="43"/>
      <c r="BH449" s="43"/>
      <c r="BL449" s="43"/>
      <c r="BN449" s="43"/>
      <c r="BR449" s="43"/>
      <c r="BT449" s="43"/>
      <c r="BX449" s="43"/>
      <c r="BZ449" s="43"/>
      <c r="CD449" s="43"/>
      <c r="CF449" s="43"/>
      <c r="CJ449" s="43"/>
      <c r="CL449" s="43"/>
      <c r="CP449" s="43"/>
      <c r="CR449" s="43"/>
      <c r="CV449" s="43"/>
      <c r="CX449" s="43"/>
      <c r="DB449" s="43"/>
      <c r="DD449" s="43"/>
    </row>
    <row r="450">
      <c r="N450" s="43"/>
      <c r="AJ450" s="43"/>
      <c r="AN450" s="43"/>
      <c r="AP450" s="43"/>
      <c r="AT450" s="43"/>
      <c r="AV450" s="43"/>
      <c r="AZ450" s="43"/>
      <c r="BB450" s="43"/>
      <c r="BF450" s="43"/>
      <c r="BH450" s="43"/>
      <c r="BL450" s="43"/>
      <c r="BN450" s="43"/>
      <c r="BR450" s="43"/>
      <c r="BT450" s="43"/>
      <c r="BX450" s="43"/>
      <c r="BZ450" s="43"/>
      <c r="CD450" s="43"/>
      <c r="CF450" s="43"/>
      <c r="CJ450" s="43"/>
      <c r="CL450" s="43"/>
      <c r="CP450" s="43"/>
      <c r="CR450" s="43"/>
      <c r="CV450" s="43"/>
      <c r="CX450" s="43"/>
      <c r="DB450" s="43"/>
      <c r="DD450" s="43"/>
    </row>
    <row r="451">
      <c r="N451" s="43"/>
      <c r="AJ451" s="43"/>
      <c r="AN451" s="43"/>
      <c r="AP451" s="43"/>
      <c r="AT451" s="43"/>
      <c r="AV451" s="43"/>
      <c r="AZ451" s="43"/>
      <c r="BB451" s="43"/>
      <c r="BF451" s="43"/>
      <c r="BH451" s="43"/>
      <c r="BL451" s="43"/>
      <c r="BN451" s="43"/>
      <c r="BR451" s="43"/>
      <c r="BT451" s="43"/>
      <c r="BX451" s="43"/>
      <c r="BZ451" s="43"/>
      <c r="CD451" s="43"/>
      <c r="CF451" s="43"/>
      <c r="CJ451" s="43"/>
      <c r="CL451" s="43"/>
      <c r="CP451" s="43"/>
      <c r="CR451" s="43"/>
      <c r="CV451" s="43"/>
      <c r="CX451" s="43"/>
      <c r="DB451" s="43"/>
      <c r="DD451" s="43"/>
    </row>
    <row r="452">
      <c r="N452" s="43"/>
      <c r="AJ452" s="43"/>
      <c r="AN452" s="43"/>
      <c r="AP452" s="43"/>
      <c r="AT452" s="43"/>
      <c r="AV452" s="43"/>
      <c r="AZ452" s="43"/>
      <c r="BB452" s="43"/>
      <c r="BF452" s="43"/>
      <c r="BH452" s="43"/>
      <c r="BL452" s="43"/>
      <c r="BN452" s="43"/>
      <c r="BR452" s="43"/>
      <c r="BT452" s="43"/>
      <c r="BX452" s="43"/>
      <c r="BZ452" s="43"/>
      <c r="CD452" s="43"/>
      <c r="CF452" s="43"/>
      <c r="CJ452" s="43"/>
      <c r="CL452" s="43"/>
      <c r="CP452" s="43"/>
      <c r="CR452" s="43"/>
      <c r="CV452" s="43"/>
      <c r="CX452" s="43"/>
      <c r="DB452" s="43"/>
      <c r="DD452" s="43"/>
    </row>
    <row r="453">
      <c r="N453" s="43"/>
      <c r="AJ453" s="43"/>
      <c r="AN453" s="43"/>
      <c r="AP453" s="43"/>
      <c r="AT453" s="43"/>
      <c r="AV453" s="43"/>
      <c r="AZ453" s="43"/>
      <c r="BB453" s="43"/>
      <c r="BF453" s="43"/>
      <c r="BH453" s="43"/>
      <c r="BL453" s="43"/>
      <c r="BN453" s="43"/>
      <c r="BR453" s="43"/>
      <c r="BT453" s="43"/>
      <c r="BX453" s="43"/>
      <c r="BZ453" s="43"/>
      <c r="CD453" s="43"/>
      <c r="CF453" s="43"/>
      <c r="CJ453" s="43"/>
      <c r="CL453" s="43"/>
      <c r="CP453" s="43"/>
      <c r="CR453" s="43"/>
      <c r="CV453" s="43"/>
      <c r="CX453" s="43"/>
      <c r="DB453" s="43"/>
      <c r="DD453" s="43"/>
    </row>
    <row r="454">
      <c r="N454" s="43"/>
      <c r="AJ454" s="43"/>
      <c r="AN454" s="43"/>
      <c r="AP454" s="43"/>
      <c r="AT454" s="43"/>
      <c r="AV454" s="43"/>
      <c r="AZ454" s="43"/>
      <c r="BB454" s="43"/>
      <c r="BF454" s="43"/>
      <c r="BH454" s="43"/>
      <c r="BL454" s="43"/>
      <c r="BN454" s="43"/>
      <c r="BR454" s="43"/>
      <c r="BT454" s="43"/>
      <c r="BX454" s="43"/>
      <c r="BZ454" s="43"/>
      <c r="CD454" s="43"/>
      <c r="CF454" s="43"/>
      <c r="CJ454" s="43"/>
      <c r="CL454" s="43"/>
      <c r="CP454" s="43"/>
      <c r="CR454" s="43"/>
      <c r="CV454" s="43"/>
      <c r="CX454" s="43"/>
      <c r="DB454" s="43"/>
      <c r="DD454" s="43"/>
    </row>
    <row r="455">
      <c r="N455" s="43"/>
      <c r="AJ455" s="43"/>
      <c r="AN455" s="43"/>
      <c r="AP455" s="43"/>
      <c r="AT455" s="43"/>
      <c r="AV455" s="43"/>
      <c r="AZ455" s="43"/>
      <c r="BB455" s="43"/>
      <c r="BF455" s="43"/>
      <c r="BH455" s="43"/>
      <c r="BL455" s="43"/>
      <c r="BN455" s="43"/>
      <c r="BR455" s="43"/>
      <c r="BT455" s="43"/>
      <c r="BX455" s="43"/>
      <c r="BZ455" s="43"/>
      <c r="CD455" s="43"/>
      <c r="CF455" s="43"/>
      <c r="CJ455" s="43"/>
      <c r="CL455" s="43"/>
      <c r="CP455" s="43"/>
      <c r="CR455" s="43"/>
      <c r="CV455" s="43"/>
      <c r="CX455" s="43"/>
      <c r="DB455" s="43"/>
      <c r="DD455" s="43"/>
    </row>
    <row r="456">
      <c r="N456" s="43"/>
      <c r="AJ456" s="43"/>
      <c r="AN456" s="43"/>
      <c r="AP456" s="43"/>
      <c r="AT456" s="43"/>
      <c r="AV456" s="43"/>
      <c r="AZ456" s="43"/>
      <c r="BB456" s="43"/>
      <c r="BF456" s="43"/>
      <c r="BH456" s="43"/>
      <c r="BL456" s="43"/>
      <c r="BN456" s="43"/>
      <c r="BR456" s="43"/>
      <c r="BT456" s="43"/>
      <c r="BX456" s="43"/>
      <c r="BZ456" s="43"/>
      <c r="CD456" s="43"/>
      <c r="CF456" s="43"/>
      <c r="CJ456" s="43"/>
      <c r="CL456" s="43"/>
      <c r="CP456" s="43"/>
      <c r="CR456" s="43"/>
      <c r="CV456" s="43"/>
      <c r="CX456" s="43"/>
      <c r="DB456" s="43"/>
      <c r="DD456" s="43"/>
    </row>
    <row r="457">
      <c r="N457" s="43"/>
      <c r="AJ457" s="43"/>
      <c r="AN457" s="43"/>
      <c r="AP457" s="43"/>
      <c r="AT457" s="43"/>
      <c r="AV457" s="43"/>
      <c r="AZ457" s="43"/>
      <c r="BB457" s="43"/>
      <c r="BF457" s="43"/>
      <c r="BH457" s="43"/>
      <c r="BL457" s="43"/>
      <c r="BN457" s="43"/>
      <c r="BR457" s="43"/>
      <c r="BT457" s="43"/>
      <c r="BX457" s="43"/>
      <c r="BZ457" s="43"/>
      <c r="CD457" s="43"/>
      <c r="CF457" s="43"/>
      <c r="CJ457" s="43"/>
      <c r="CL457" s="43"/>
      <c r="CP457" s="43"/>
      <c r="CR457" s="43"/>
      <c r="CV457" s="43"/>
      <c r="CX457" s="43"/>
      <c r="DB457" s="43"/>
      <c r="DD457" s="43"/>
    </row>
    <row r="458">
      <c r="N458" s="43"/>
      <c r="AJ458" s="43"/>
      <c r="AN458" s="43"/>
      <c r="AP458" s="43"/>
      <c r="AT458" s="43"/>
      <c r="AV458" s="43"/>
      <c r="AZ458" s="43"/>
      <c r="BB458" s="43"/>
      <c r="BF458" s="43"/>
      <c r="BH458" s="43"/>
      <c r="BL458" s="43"/>
      <c r="BN458" s="43"/>
      <c r="BR458" s="43"/>
      <c r="BT458" s="43"/>
      <c r="BX458" s="43"/>
      <c r="BZ458" s="43"/>
      <c r="CD458" s="43"/>
      <c r="CF458" s="43"/>
      <c r="CJ458" s="43"/>
      <c r="CL458" s="43"/>
      <c r="CP458" s="43"/>
      <c r="CR458" s="43"/>
      <c r="CV458" s="43"/>
      <c r="CX458" s="43"/>
      <c r="DB458" s="43"/>
      <c r="DD458" s="43"/>
    </row>
    <row r="459">
      <c r="N459" s="43"/>
      <c r="AJ459" s="43"/>
      <c r="AN459" s="43"/>
      <c r="AP459" s="43"/>
      <c r="AT459" s="43"/>
      <c r="AV459" s="43"/>
      <c r="AZ459" s="43"/>
      <c r="BB459" s="43"/>
      <c r="BF459" s="43"/>
      <c r="BH459" s="43"/>
      <c r="BL459" s="43"/>
      <c r="BN459" s="43"/>
      <c r="BR459" s="43"/>
      <c r="BT459" s="43"/>
      <c r="BX459" s="43"/>
      <c r="BZ459" s="43"/>
      <c r="CD459" s="43"/>
      <c r="CF459" s="43"/>
      <c r="CJ459" s="43"/>
      <c r="CL459" s="43"/>
      <c r="CP459" s="43"/>
      <c r="CR459" s="43"/>
      <c r="CV459" s="43"/>
      <c r="CX459" s="43"/>
      <c r="DB459" s="43"/>
      <c r="DD459" s="43"/>
    </row>
    <row r="460">
      <c r="N460" s="43"/>
      <c r="AJ460" s="43"/>
      <c r="AN460" s="43"/>
      <c r="AP460" s="43"/>
      <c r="AT460" s="43"/>
      <c r="AV460" s="43"/>
      <c r="AZ460" s="43"/>
      <c r="BB460" s="43"/>
      <c r="BF460" s="43"/>
      <c r="BH460" s="43"/>
      <c r="BL460" s="43"/>
      <c r="BN460" s="43"/>
      <c r="BR460" s="43"/>
      <c r="BT460" s="43"/>
      <c r="BX460" s="43"/>
      <c r="BZ460" s="43"/>
      <c r="CD460" s="43"/>
      <c r="CF460" s="43"/>
      <c r="CJ460" s="43"/>
      <c r="CL460" s="43"/>
      <c r="CP460" s="43"/>
      <c r="CR460" s="43"/>
      <c r="CV460" s="43"/>
      <c r="CX460" s="43"/>
      <c r="DB460" s="43"/>
      <c r="DD460" s="43"/>
    </row>
    <row r="461">
      <c r="N461" s="43"/>
      <c r="AJ461" s="43"/>
      <c r="AN461" s="43"/>
      <c r="AP461" s="43"/>
      <c r="AT461" s="43"/>
      <c r="AV461" s="43"/>
      <c r="AZ461" s="43"/>
      <c r="BB461" s="43"/>
      <c r="BF461" s="43"/>
      <c r="BH461" s="43"/>
      <c r="BL461" s="43"/>
      <c r="BN461" s="43"/>
      <c r="BR461" s="43"/>
      <c r="BT461" s="43"/>
      <c r="BX461" s="43"/>
      <c r="BZ461" s="43"/>
      <c r="CD461" s="43"/>
      <c r="CF461" s="43"/>
      <c r="CJ461" s="43"/>
      <c r="CL461" s="43"/>
      <c r="CP461" s="43"/>
      <c r="CR461" s="43"/>
      <c r="CV461" s="43"/>
      <c r="CX461" s="43"/>
      <c r="DB461" s="43"/>
      <c r="DD461" s="43"/>
    </row>
    <row r="462">
      <c r="N462" s="43"/>
      <c r="AJ462" s="43"/>
      <c r="AN462" s="43"/>
      <c r="AP462" s="43"/>
      <c r="AT462" s="43"/>
      <c r="AV462" s="43"/>
      <c r="AZ462" s="43"/>
      <c r="BB462" s="43"/>
      <c r="BF462" s="43"/>
      <c r="BH462" s="43"/>
      <c r="BL462" s="43"/>
      <c r="BN462" s="43"/>
      <c r="BR462" s="43"/>
      <c r="BT462" s="43"/>
      <c r="BX462" s="43"/>
      <c r="BZ462" s="43"/>
      <c r="CD462" s="43"/>
      <c r="CF462" s="43"/>
      <c r="CJ462" s="43"/>
      <c r="CL462" s="43"/>
      <c r="CP462" s="43"/>
      <c r="CR462" s="43"/>
      <c r="CV462" s="43"/>
      <c r="CX462" s="43"/>
      <c r="DB462" s="43"/>
      <c r="DD462" s="43"/>
    </row>
    <row r="463">
      <c r="N463" s="43"/>
      <c r="AJ463" s="43"/>
      <c r="AN463" s="43"/>
      <c r="AP463" s="43"/>
      <c r="AT463" s="43"/>
      <c r="AV463" s="43"/>
      <c r="AZ463" s="43"/>
      <c r="BB463" s="43"/>
      <c r="BF463" s="43"/>
      <c r="BH463" s="43"/>
      <c r="BL463" s="43"/>
      <c r="BN463" s="43"/>
      <c r="BR463" s="43"/>
      <c r="BT463" s="43"/>
      <c r="BX463" s="43"/>
      <c r="BZ463" s="43"/>
      <c r="CD463" s="43"/>
      <c r="CF463" s="43"/>
      <c r="CJ463" s="43"/>
      <c r="CL463" s="43"/>
      <c r="CP463" s="43"/>
      <c r="CR463" s="43"/>
      <c r="CV463" s="43"/>
      <c r="CX463" s="43"/>
      <c r="DB463" s="43"/>
      <c r="DD463" s="43"/>
    </row>
    <row r="464">
      <c r="N464" s="43"/>
      <c r="AJ464" s="43"/>
      <c r="AN464" s="43"/>
      <c r="AP464" s="43"/>
      <c r="AT464" s="43"/>
      <c r="AV464" s="43"/>
      <c r="AZ464" s="43"/>
      <c r="BB464" s="43"/>
      <c r="BF464" s="43"/>
      <c r="BH464" s="43"/>
      <c r="BL464" s="43"/>
      <c r="BN464" s="43"/>
      <c r="BR464" s="43"/>
      <c r="BT464" s="43"/>
      <c r="BX464" s="43"/>
      <c r="BZ464" s="43"/>
      <c r="CD464" s="43"/>
      <c r="CF464" s="43"/>
      <c r="CJ464" s="43"/>
      <c r="CL464" s="43"/>
      <c r="CP464" s="43"/>
      <c r="CR464" s="43"/>
      <c r="CV464" s="43"/>
      <c r="CX464" s="43"/>
      <c r="DB464" s="43"/>
      <c r="DD464" s="43"/>
    </row>
    <row r="465">
      <c r="N465" s="43"/>
      <c r="AJ465" s="43"/>
      <c r="AN465" s="43"/>
      <c r="AP465" s="43"/>
      <c r="AT465" s="43"/>
      <c r="AV465" s="43"/>
      <c r="AZ465" s="43"/>
      <c r="BB465" s="43"/>
      <c r="BF465" s="43"/>
      <c r="BH465" s="43"/>
      <c r="BL465" s="43"/>
      <c r="BN465" s="43"/>
      <c r="BR465" s="43"/>
      <c r="BT465" s="43"/>
      <c r="BX465" s="43"/>
      <c r="BZ465" s="43"/>
      <c r="CD465" s="43"/>
      <c r="CF465" s="43"/>
      <c r="CJ465" s="43"/>
      <c r="CL465" s="43"/>
      <c r="CP465" s="43"/>
      <c r="CR465" s="43"/>
      <c r="CV465" s="43"/>
      <c r="CX465" s="43"/>
      <c r="DB465" s="43"/>
      <c r="DD465" s="43"/>
    </row>
    <row r="466">
      <c r="N466" s="43"/>
      <c r="AJ466" s="43"/>
      <c r="AN466" s="43"/>
      <c r="AP466" s="43"/>
      <c r="AT466" s="43"/>
      <c r="AV466" s="43"/>
      <c r="AZ466" s="43"/>
      <c r="BB466" s="43"/>
      <c r="BF466" s="43"/>
      <c r="BH466" s="43"/>
      <c r="BL466" s="43"/>
      <c r="BN466" s="43"/>
      <c r="BR466" s="43"/>
      <c r="BT466" s="43"/>
      <c r="BX466" s="43"/>
      <c r="BZ466" s="43"/>
      <c r="CD466" s="43"/>
      <c r="CF466" s="43"/>
      <c r="CJ466" s="43"/>
      <c r="CL466" s="43"/>
      <c r="CP466" s="43"/>
      <c r="CR466" s="43"/>
      <c r="CV466" s="43"/>
      <c r="CX466" s="43"/>
      <c r="DB466" s="43"/>
      <c r="DD466" s="43"/>
    </row>
    <row r="467">
      <c r="N467" s="43"/>
      <c r="AJ467" s="43"/>
      <c r="AN467" s="43"/>
      <c r="AP467" s="43"/>
      <c r="AT467" s="43"/>
      <c r="AV467" s="43"/>
      <c r="AZ467" s="43"/>
      <c r="BB467" s="43"/>
      <c r="BF467" s="43"/>
      <c r="BH467" s="43"/>
      <c r="BL467" s="43"/>
      <c r="BN467" s="43"/>
      <c r="BR467" s="43"/>
      <c r="BT467" s="43"/>
      <c r="BX467" s="43"/>
      <c r="BZ467" s="43"/>
      <c r="CD467" s="43"/>
      <c r="CF467" s="43"/>
      <c r="CJ467" s="43"/>
      <c r="CL467" s="43"/>
      <c r="CP467" s="43"/>
      <c r="CR467" s="43"/>
      <c r="CV467" s="43"/>
      <c r="CX467" s="43"/>
      <c r="DB467" s="43"/>
      <c r="DD467" s="43"/>
    </row>
    <row r="468">
      <c r="N468" s="43"/>
      <c r="AJ468" s="43"/>
      <c r="AN468" s="43"/>
      <c r="AP468" s="43"/>
      <c r="AT468" s="43"/>
      <c r="AV468" s="43"/>
      <c r="AZ468" s="43"/>
      <c r="BB468" s="43"/>
      <c r="BF468" s="43"/>
      <c r="BH468" s="43"/>
      <c r="BL468" s="43"/>
      <c r="BN468" s="43"/>
      <c r="BR468" s="43"/>
      <c r="BT468" s="43"/>
      <c r="BX468" s="43"/>
      <c r="BZ468" s="43"/>
      <c r="CD468" s="43"/>
      <c r="CF468" s="43"/>
      <c r="CJ468" s="43"/>
      <c r="CL468" s="43"/>
      <c r="CP468" s="43"/>
      <c r="CR468" s="43"/>
      <c r="CV468" s="43"/>
      <c r="CX468" s="43"/>
      <c r="DB468" s="43"/>
      <c r="DD468" s="43"/>
    </row>
    <row r="469">
      <c r="N469" s="43"/>
      <c r="AJ469" s="43"/>
      <c r="AN469" s="43"/>
      <c r="AP469" s="43"/>
      <c r="AT469" s="43"/>
      <c r="AV469" s="43"/>
      <c r="AZ469" s="43"/>
      <c r="BB469" s="43"/>
      <c r="BF469" s="43"/>
      <c r="BH469" s="43"/>
      <c r="BL469" s="43"/>
      <c r="BN469" s="43"/>
      <c r="BR469" s="43"/>
      <c r="BT469" s="43"/>
      <c r="BX469" s="43"/>
      <c r="BZ469" s="43"/>
      <c r="CD469" s="43"/>
      <c r="CF469" s="43"/>
      <c r="CJ469" s="43"/>
      <c r="CL469" s="43"/>
      <c r="CP469" s="43"/>
      <c r="CR469" s="43"/>
      <c r="CV469" s="43"/>
      <c r="CX469" s="43"/>
      <c r="DB469" s="43"/>
      <c r="DD469" s="43"/>
    </row>
    <row r="470">
      <c r="N470" s="43"/>
      <c r="AJ470" s="43"/>
      <c r="AN470" s="43"/>
      <c r="AP470" s="43"/>
      <c r="AT470" s="43"/>
      <c r="AV470" s="43"/>
      <c r="AZ470" s="43"/>
      <c r="BB470" s="43"/>
      <c r="BF470" s="43"/>
      <c r="BH470" s="43"/>
      <c r="BL470" s="43"/>
      <c r="BN470" s="43"/>
      <c r="BR470" s="43"/>
      <c r="BT470" s="43"/>
      <c r="BX470" s="43"/>
      <c r="BZ470" s="43"/>
      <c r="CD470" s="43"/>
      <c r="CF470" s="43"/>
      <c r="CJ470" s="43"/>
      <c r="CL470" s="43"/>
      <c r="CP470" s="43"/>
      <c r="CR470" s="43"/>
      <c r="CV470" s="43"/>
      <c r="CX470" s="43"/>
      <c r="DB470" s="43"/>
      <c r="DD470" s="43"/>
    </row>
    <row r="471">
      <c r="N471" s="43"/>
      <c r="AJ471" s="43"/>
      <c r="AN471" s="43"/>
      <c r="AP471" s="43"/>
      <c r="AT471" s="43"/>
      <c r="AV471" s="43"/>
      <c r="AZ471" s="43"/>
      <c r="BB471" s="43"/>
      <c r="BF471" s="43"/>
      <c r="BH471" s="43"/>
      <c r="BL471" s="43"/>
      <c r="BN471" s="43"/>
      <c r="BR471" s="43"/>
      <c r="BT471" s="43"/>
      <c r="BX471" s="43"/>
      <c r="BZ471" s="43"/>
      <c r="CD471" s="43"/>
      <c r="CF471" s="43"/>
      <c r="CJ471" s="43"/>
      <c r="CL471" s="43"/>
      <c r="CP471" s="43"/>
      <c r="CR471" s="43"/>
      <c r="CV471" s="43"/>
      <c r="CX471" s="43"/>
      <c r="DB471" s="43"/>
      <c r="DD471" s="43"/>
    </row>
    <row r="472">
      <c r="N472" s="43"/>
      <c r="AJ472" s="43"/>
      <c r="AN472" s="43"/>
      <c r="AP472" s="43"/>
      <c r="AT472" s="43"/>
      <c r="AV472" s="43"/>
      <c r="AZ472" s="43"/>
      <c r="BB472" s="43"/>
      <c r="BF472" s="43"/>
      <c r="BH472" s="43"/>
      <c r="BL472" s="43"/>
      <c r="BN472" s="43"/>
      <c r="BR472" s="43"/>
      <c r="BT472" s="43"/>
      <c r="BX472" s="43"/>
      <c r="BZ472" s="43"/>
      <c r="CD472" s="43"/>
      <c r="CF472" s="43"/>
      <c r="CJ472" s="43"/>
      <c r="CL472" s="43"/>
      <c r="CP472" s="43"/>
      <c r="CR472" s="43"/>
      <c r="CV472" s="43"/>
      <c r="CX472" s="43"/>
      <c r="DB472" s="43"/>
      <c r="DD472" s="43"/>
    </row>
    <row r="473">
      <c r="N473" s="43"/>
      <c r="AJ473" s="43"/>
      <c r="AN473" s="43"/>
      <c r="AP473" s="43"/>
      <c r="AT473" s="43"/>
      <c r="AV473" s="43"/>
      <c r="AZ473" s="43"/>
      <c r="BB473" s="43"/>
      <c r="BF473" s="43"/>
      <c r="BH473" s="43"/>
      <c r="BL473" s="43"/>
      <c r="BN473" s="43"/>
      <c r="BR473" s="43"/>
      <c r="BT473" s="43"/>
      <c r="BX473" s="43"/>
      <c r="BZ473" s="43"/>
      <c r="CD473" s="43"/>
      <c r="CF473" s="43"/>
      <c r="CJ473" s="43"/>
      <c r="CL473" s="43"/>
      <c r="CP473" s="43"/>
      <c r="CR473" s="43"/>
      <c r="CV473" s="43"/>
      <c r="CX473" s="43"/>
      <c r="DB473" s="43"/>
      <c r="DD473" s="43"/>
    </row>
    <row r="474">
      <c r="N474" s="43"/>
      <c r="AJ474" s="43"/>
      <c r="AN474" s="43"/>
      <c r="AP474" s="43"/>
      <c r="AT474" s="43"/>
      <c r="AV474" s="43"/>
      <c r="AZ474" s="43"/>
      <c r="BB474" s="43"/>
      <c r="BF474" s="43"/>
      <c r="BH474" s="43"/>
      <c r="BL474" s="43"/>
      <c r="BN474" s="43"/>
      <c r="BR474" s="43"/>
      <c r="BT474" s="43"/>
      <c r="BX474" s="43"/>
      <c r="BZ474" s="43"/>
      <c r="CD474" s="43"/>
      <c r="CF474" s="43"/>
      <c r="CJ474" s="43"/>
      <c r="CL474" s="43"/>
      <c r="CP474" s="43"/>
      <c r="CR474" s="43"/>
      <c r="CV474" s="43"/>
      <c r="CX474" s="43"/>
      <c r="DB474" s="43"/>
      <c r="DD474" s="43"/>
    </row>
    <row r="475">
      <c r="N475" s="43"/>
      <c r="AJ475" s="43"/>
      <c r="AN475" s="43"/>
      <c r="AP475" s="43"/>
      <c r="AT475" s="43"/>
      <c r="AV475" s="43"/>
      <c r="AZ475" s="43"/>
      <c r="BB475" s="43"/>
      <c r="BF475" s="43"/>
      <c r="BH475" s="43"/>
      <c r="BL475" s="43"/>
      <c r="BN475" s="43"/>
      <c r="BR475" s="43"/>
      <c r="BT475" s="43"/>
      <c r="BX475" s="43"/>
      <c r="BZ475" s="43"/>
      <c r="CD475" s="43"/>
      <c r="CF475" s="43"/>
      <c r="CJ475" s="43"/>
      <c r="CL475" s="43"/>
      <c r="CP475" s="43"/>
      <c r="CR475" s="43"/>
      <c r="CV475" s="43"/>
      <c r="CX475" s="43"/>
      <c r="DB475" s="43"/>
      <c r="DD475" s="43"/>
    </row>
    <row r="476">
      <c r="N476" s="43"/>
      <c r="AJ476" s="43"/>
      <c r="AN476" s="43"/>
      <c r="AP476" s="43"/>
      <c r="AT476" s="43"/>
      <c r="AV476" s="43"/>
      <c r="AZ476" s="43"/>
      <c r="BB476" s="43"/>
      <c r="BF476" s="43"/>
      <c r="BH476" s="43"/>
      <c r="BL476" s="43"/>
      <c r="BN476" s="43"/>
      <c r="BR476" s="43"/>
      <c r="BT476" s="43"/>
      <c r="BX476" s="43"/>
      <c r="BZ476" s="43"/>
      <c r="CD476" s="43"/>
      <c r="CF476" s="43"/>
      <c r="CJ476" s="43"/>
      <c r="CL476" s="43"/>
      <c r="CP476" s="43"/>
      <c r="CR476" s="43"/>
      <c r="CV476" s="43"/>
      <c r="CX476" s="43"/>
      <c r="DB476" s="43"/>
      <c r="DD476" s="43"/>
    </row>
    <row r="477">
      <c r="N477" s="43"/>
      <c r="AJ477" s="43"/>
      <c r="AN477" s="43"/>
      <c r="AP477" s="43"/>
      <c r="AT477" s="43"/>
      <c r="AV477" s="43"/>
      <c r="AZ477" s="43"/>
      <c r="BB477" s="43"/>
      <c r="BF477" s="43"/>
      <c r="BH477" s="43"/>
      <c r="BL477" s="43"/>
      <c r="BN477" s="43"/>
      <c r="BR477" s="43"/>
      <c r="BT477" s="43"/>
      <c r="BX477" s="43"/>
      <c r="BZ477" s="43"/>
      <c r="CD477" s="43"/>
      <c r="CF477" s="43"/>
      <c r="CJ477" s="43"/>
      <c r="CL477" s="43"/>
      <c r="CP477" s="43"/>
      <c r="CR477" s="43"/>
      <c r="CV477" s="43"/>
      <c r="CX477" s="43"/>
      <c r="DB477" s="43"/>
      <c r="DD477" s="43"/>
    </row>
    <row r="478">
      <c r="N478" s="43"/>
      <c r="AJ478" s="43"/>
      <c r="AN478" s="43"/>
      <c r="AP478" s="43"/>
      <c r="AT478" s="43"/>
      <c r="AV478" s="43"/>
      <c r="AZ478" s="43"/>
      <c r="BB478" s="43"/>
      <c r="BF478" s="43"/>
      <c r="BH478" s="43"/>
      <c r="BL478" s="43"/>
      <c r="BN478" s="43"/>
      <c r="BR478" s="43"/>
      <c r="BT478" s="43"/>
      <c r="BX478" s="43"/>
      <c r="BZ478" s="43"/>
      <c r="CD478" s="43"/>
      <c r="CF478" s="43"/>
      <c r="CJ478" s="43"/>
      <c r="CL478" s="43"/>
      <c r="CP478" s="43"/>
      <c r="CR478" s="43"/>
      <c r="CV478" s="43"/>
      <c r="CX478" s="43"/>
      <c r="DB478" s="43"/>
      <c r="DD478" s="43"/>
    </row>
    <row r="479">
      <c r="N479" s="43"/>
      <c r="AJ479" s="43"/>
      <c r="AN479" s="43"/>
      <c r="AP479" s="43"/>
      <c r="AT479" s="43"/>
      <c r="AV479" s="43"/>
      <c r="AZ479" s="43"/>
      <c r="BB479" s="43"/>
      <c r="BF479" s="43"/>
      <c r="BH479" s="43"/>
      <c r="BL479" s="43"/>
      <c r="BN479" s="43"/>
      <c r="BR479" s="43"/>
      <c r="BT479" s="43"/>
      <c r="BX479" s="43"/>
      <c r="BZ479" s="43"/>
      <c r="CD479" s="43"/>
      <c r="CF479" s="43"/>
      <c r="CJ479" s="43"/>
      <c r="CL479" s="43"/>
      <c r="CP479" s="43"/>
      <c r="CR479" s="43"/>
      <c r="CV479" s="43"/>
      <c r="CX479" s="43"/>
      <c r="DB479" s="43"/>
      <c r="DD479" s="43"/>
    </row>
    <row r="480">
      <c r="N480" s="43"/>
      <c r="AJ480" s="43"/>
      <c r="AN480" s="43"/>
      <c r="AP480" s="43"/>
      <c r="AT480" s="43"/>
      <c r="AV480" s="43"/>
      <c r="AZ480" s="43"/>
      <c r="BB480" s="43"/>
      <c r="BF480" s="43"/>
      <c r="BH480" s="43"/>
      <c r="BL480" s="43"/>
      <c r="BN480" s="43"/>
      <c r="BR480" s="43"/>
      <c r="BT480" s="43"/>
      <c r="BX480" s="43"/>
      <c r="BZ480" s="43"/>
      <c r="CD480" s="43"/>
      <c r="CF480" s="43"/>
      <c r="CJ480" s="43"/>
      <c r="CL480" s="43"/>
      <c r="CP480" s="43"/>
      <c r="CR480" s="43"/>
      <c r="CV480" s="43"/>
      <c r="CX480" s="43"/>
      <c r="DB480" s="43"/>
      <c r="DD480" s="43"/>
    </row>
    <row r="481">
      <c r="N481" s="43"/>
      <c r="AJ481" s="43"/>
      <c r="AN481" s="43"/>
      <c r="AP481" s="43"/>
      <c r="AT481" s="43"/>
      <c r="AV481" s="43"/>
      <c r="AZ481" s="43"/>
      <c r="BB481" s="43"/>
      <c r="BF481" s="43"/>
      <c r="BH481" s="43"/>
      <c r="BL481" s="43"/>
      <c r="BN481" s="43"/>
      <c r="BR481" s="43"/>
      <c r="BT481" s="43"/>
      <c r="BX481" s="43"/>
      <c r="BZ481" s="43"/>
      <c r="CD481" s="43"/>
      <c r="CF481" s="43"/>
      <c r="CJ481" s="43"/>
      <c r="CL481" s="43"/>
      <c r="CP481" s="43"/>
      <c r="CR481" s="43"/>
      <c r="CV481" s="43"/>
      <c r="CX481" s="43"/>
      <c r="DB481" s="43"/>
      <c r="DD481" s="43"/>
    </row>
    <row r="482">
      <c r="N482" s="43"/>
      <c r="AJ482" s="43"/>
      <c r="AN482" s="43"/>
      <c r="AP482" s="43"/>
      <c r="AT482" s="43"/>
      <c r="AV482" s="43"/>
      <c r="AZ482" s="43"/>
      <c r="BB482" s="43"/>
      <c r="BF482" s="43"/>
      <c r="BH482" s="43"/>
      <c r="BL482" s="43"/>
      <c r="BN482" s="43"/>
      <c r="BR482" s="43"/>
      <c r="BT482" s="43"/>
      <c r="BX482" s="43"/>
      <c r="BZ482" s="43"/>
      <c r="CD482" s="43"/>
      <c r="CF482" s="43"/>
      <c r="CJ482" s="43"/>
      <c r="CL482" s="43"/>
      <c r="CP482" s="43"/>
      <c r="CR482" s="43"/>
      <c r="CV482" s="43"/>
      <c r="CX482" s="43"/>
      <c r="DB482" s="43"/>
      <c r="DD482" s="43"/>
    </row>
    <row r="483">
      <c r="N483" s="43"/>
      <c r="AJ483" s="43"/>
      <c r="AN483" s="43"/>
      <c r="AP483" s="43"/>
      <c r="AT483" s="43"/>
      <c r="AV483" s="43"/>
      <c r="AZ483" s="43"/>
      <c r="BB483" s="43"/>
      <c r="BF483" s="43"/>
      <c r="BH483" s="43"/>
      <c r="BL483" s="43"/>
      <c r="BN483" s="43"/>
      <c r="BR483" s="43"/>
      <c r="BT483" s="43"/>
      <c r="BX483" s="43"/>
      <c r="BZ483" s="43"/>
      <c r="CD483" s="43"/>
      <c r="CF483" s="43"/>
      <c r="CJ483" s="43"/>
      <c r="CL483" s="43"/>
      <c r="CP483" s="43"/>
      <c r="CR483" s="43"/>
      <c r="CV483" s="43"/>
      <c r="CX483" s="43"/>
      <c r="DB483" s="43"/>
      <c r="DD483" s="43"/>
    </row>
    <row r="484">
      <c r="N484" s="43"/>
      <c r="AJ484" s="43"/>
      <c r="AN484" s="43"/>
      <c r="AP484" s="43"/>
      <c r="AT484" s="43"/>
      <c r="AV484" s="43"/>
      <c r="AZ484" s="43"/>
      <c r="BB484" s="43"/>
      <c r="BF484" s="43"/>
      <c r="BH484" s="43"/>
      <c r="BL484" s="43"/>
      <c r="BN484" s="43"/>
      <c r="BR484" s="43"/>
      <c r="BT484" s="43"/>
      <c r="BX484" s="43"/>
      <c r="BZ484" s="43"/>
      <c r="CD484" s="43"/>
      <c r="CF484" s="43"/>
      <c r="CJ484" s="43"/>
      <c r="CL484" s="43"/>
      <c r="CP484" s="43"/>
      <c r="CR484" s="43"/>
      <c r="CV484" s="43"/>
      <c r="CX484" s="43"/>
      <c r="DB484" s="43"/>
      <c r="DD484" s="43"/>
    </row>
    <row r="485">
      <c r="N485" s="43"/>
      <c r="AJ485" s="43"/>
      <c r="AN485" s="43"/>
      <c r="AP485" s="43"/>
      <c r="AT485" s="43"/>
      <c r="AV485" s="43"/>
      <c r="AZ485" s="43"/>
      <c r="BB485" s="43"/>
      <c r="BF485" s="43"/>
      <c r="BH485" s="43"/>
      <c r="BL485" s="43"/>
      <c r="BN485" s="43"/>
      <c r="BR485" s="43"/>
      <c r="BT485" s="43"/>
      <c r="BX485" s="43"/>
      <c r="BZ485" s="43"/>
      <c r="CD485" s="43"/>
      <c r="CF485" s="43"/>
      <c r="CJ485" s="43"/>
      <c r="CL485" s="43"/>
      <c r="CP485" s="43"/>
      <c r="CR485" s="43"/>
      <c r="CV485" s="43"/>
      <c r="CX485" s="43"/>
      <c r="DB485" s="43"/>
      <c r="DD485" s="43"/>
    </row>
    <row r="486">
      <c r="N486" s="43"/>
      <c r="AJ486" s="43"/>
      <c r="AN486" s="43"/>
      <c r="AP486" s="43"/>
      <c r="AT486" s="43"/>
      <c r="AV486" s="43"/>
      <c r="AZ486" s="43"/>
      <c r="BB486" s="43"/>
      <c r="BF486" s="43"/>
      <c r="BH486" s="43"/>
      <c r="BL486" s="43"/>
      <c r="BN486" s="43"/>
      <c r="BR486" s="43"/>
      <c r="BT486" s="43"/>
      <c r="BX486" s="43"/>
      <c r="BZ486" s="43"/>
      <c r="CD486" s="43"/>
      <c r="CF486" s="43"/>
      <c r="CJ486" s="43"/>
      <c r="CL486" s="43"/>
      <c r="CP486" s="43"/>
      <c r="CR486" s="43"/>
      <c r="CV486" s="43"/>
      <c r="CX486" s="43"/>
      <c r="DB486" s="43"/>
      <c r="DD486" s="43"/>
    </row>
    <row r="487">
      <c r="N487" s="43"/>
      <c r="AJ487" s="43"/>
      <c r="AN487" s="43"/>
      <c r="AP487" s="43"/>
      <c r="AT487" s="43"/>
      <c r="AV487" s="43"/>
      <c r="AZ487" s="43"/>
      <c r="BB487" s="43"/>
      <c r="BF487" s="43"/>
      <c r="BH487" s="43"/>
      <c r="BL487" s="43"/>
      <c r="BN487" s="43"/>
      <c r="BR487" s="43"/>
      <c r="BT487" s="43"/>
      <c r="BX487" s="43"/>
      <c r="BZ487" s="43"/>
      <c r="CD487" s="43"/>
      <c r="CF487" s="43"/>
      <c r="CJ487" s="43"/>
      <c r="CL487" s="43"/>
      <c r="CP487" s="43"/>
      <c r="CR487" s="43"/>
      <c r="CV487" s="43"/>
      <c r="CX487" s="43"/>
      <c r="DB487" s="43"/>
      <c r="DD487" s="43"/>
    </row>
    <row r="488">
      <c r="N488" s="43"/>
      <c r="AJ488" s="43"/>
      <c r="AN488" s="43"/>
      <c r="AP488" s="43"/>
      <c r="AT488" s="43"/>
      <c r="AV488" s="43"/>
      <c r="AZ488" s="43"/>
      <c r="BB488" s="43"/>
      <c r="BF488" s="43"/>
      <c r="BH488" s="43"/>
      <c r="BL488" s="43"/>
      <c r="BN488" s="43"/>
      <c r="BR488" s="43"/>
      <c r="BT488" s="43"/>
      <c r="BX488" s="43"/>
      <c r="BZ488" s="43"/>
      <c r="CD488" s="43"/>
      <c r="CF488" s="43"/>
      <c r="CJ488" s="43"/>
      <c r="CL488" s="43"/>
      <c r="CP488" s="43"/>
      <c r="CR488" s="43"/>
      <c r="CV488" s="43"/>
      <c r="CX488" s="43"/>
      <c r="DB488" s="43"/>
      <c r="DD488" s="43"/>
    </row>
    <row r="489">
      <c r="N489" s="43"/>
      <c r="AJ489" s="43"/>
      <c r="AN489" s="43"/>
      <c r="AP489" s="43"/>
      <c r="AT489" s="43"/>
      <c r="AV489" s="43"/>
      <c r="AZ489" s="43"/>
      <c r="BB489" s="43"/>
      <c r="BF489" s="43"/>
      <c r="BH489" s="43"/>
      <c r="BL489" s="43"/>
      <c r="BN489" s="43"/>
      <c r="BR489" s="43"/>
      <c r="BT489" s="43"/>
      <c r="BX489" s="43"/>
      <c r="BZ489" s="43"/>
      <c r="CD489" s="43"/>
      <c r="CF489" s="43"/>
      <c r="CJ489" s="43"/>
      <c r="CL489" s="43"/>
      <c r="CP489" s="43"/>
      <c r="CR489" s="43"/>
      <c r="CV489" s="43"/>
      <c r="CX489" s="43"/>
      <c r="DB489" s="43"/>
      <c r="DD489" s="43"/>
    </row>
    <row r="490">
      <c r="N490" s="43"/>
      <c r="AJ490" s="43"/>
      <c r="AN490" s="43"/>
      <c r="AP490" s="43"/>
      <c r="AT490" s="43"/>
      <c r="AV490" s="43"/>
      <c r="AZ490" s="43"/>
      <c r="BB490" s="43"/>
      <c r="BF490" s="43"/>
      <c r="BH490" s="43"/>
      <c r="BL490" s="43"/>
      <c r="BN490" s="43"/>
      <c r="BR490" s="43"/>
      <c r="BT490" s="43"/>
      <c r="BX490" s="43"/>
      <c r="BZ490" s="43"/>
      <c r="CD490" s="43"/>
      <c r="CF490" s="43"/>
      <c r="CJ490" s="43"/>
      <c r="CL490" s="43"/>
      <c r="CP490" s="43"/>
      <c r="CR490" s="43"/>
      <c r="CV490" s="43"/>
      <c r="CX490" s="43"/>
      <c r="DB490" s="43"/>
      <c r="DD490" s="43"/>
    </row>
    <row r="491">
      <c r="N491" s="43"/>
      <c r="AJ491" s="43"/>
      <c r="AN491" s="43"/>
      <c r="AP491" s="43"/>
      <c r="AT491" s="43"/>
      <c r="AV491" s="43"/>
      <c r="AZ491" s="43"/>
      <c r="BB491" s="43"/>
      <c r="BF491" s="43"/>
      <c r="BH491" s="43"/>
      <c r="BL491" s="43"/>
      <c r="BN491" s="43"/>
      <c r="BR491" s="43"/>
      <c r="BT491" s="43"/>
      <c r="BX491" s="43"/>
      <c r="BZ491" s="43"/>
      <c r="CD491" s="43"/>
      <c r="CF491" s="43"/>
      <c r="CJ491" s="43"/>
      <c r="CL491" s="43"/>
      <c r="CP491" s="43"/>
      <c r="CR491" s="43"/>
      <c r="CV491" s="43"/>
      <c r="CX491" s="43"/>
      <c r="DB491" s="43"/>
      <c r="DD491" s="43"/>
    </row>
    <row r="492">
      <c r="N492" s="43"/>
      <c r="AJ492" s="43"/>
      <c r="AN492" s="43"/>
      <c r="AP492" s="43"/>
      <c r="AT492" s="43"/>
      <c r="AV492" s="43"/>
      <c r="AZ492" s="43"/>
      <c r="BB492" s="43"/>
      <c r="BF492" s="43"/>
      <c r="BH492" s="43"/>
      <c r="BL492" s="43"/>
      <c r="BN492" s="43"/>
      <c r="BR492" s="43"/>
      <c r="BT492" s="43"/>
      <c r="BX492" s="43"/>
      <c r="BZ492" s="43"/>
      <c r="CD492" s="43"/>
      <c r="CF492" s="43"/>
      <c r="CJ492" s="43"/>
      <c r="CL492" s="43"/>
      <c r="CP492" s="43"/>
      <c r="CR492" s="43"/>
      <c r="CV492" s="43"/>
      <c r="CX492" s="43"/>
      <c r="DB492" s="43"/>
      <c r="DD492" s="43"/>
    </row>
    <row r="493">
      <c r="N493" s="43"/>
      <c r="AJ493" s="43"/>
      <c r="AN493" s="43"/>
      <c r="AP493" s="43"/>
      <c r="AT493" s="43"/>
      <c r="AV493" s="43"/>
      <c r="AZ493" s="43"/>
      <c r="BB493" s="43"/>
      <c r="BF493" s="43"/>
      <c r="BH493" s="43"/>
      <c r="BL493" s="43"/>
      <c r="BN493" s="43"/>
      <c r="BR493" s="43"/>
      <c r="BT493" s="43"/>
      <c r="BX493" s="43"/>
      <c r="BZ493" s="43"/>
      <c r="CD493" s="43"/>
      <c r="CF493" s="43"/>
      <c r="CJ493" s="43"/>
      <c r="CL493" s="43"/>
      <c r="CP493" s="43"/>
      <c r="CR493" s="43"/>
      <c r="CV493" s="43"/>
      <c r="CX493" s="43"/>
      <c r="DB493" s="43"/>
      <c r="DD493" s="43"/>
    </row>
    <row r="494">
      <c r="N494" s="43"/>
      <c r="AJ494" s="43"/>
      <c r="AN494" s="43"/>
      <c r="AP494" s="43"/>
      <c r="AT494" s="43"/>
      <c r="AV494" s="43"/>
      <c r="AZ494" s="43"/>
      <c r="BB494" s="43"/>
      <c r="BF494" s="43"/>
      <c r="BH494" s="43"/>
      <c r="BL494" s="43"/>
      <c r="BN494" s="43"/>
      <c r="BR494" s="43"/>
      <c r="BT494" s="43"/>
      <c r="BX494" s="43"/>
      <c r="BZ494" s="43"/>
      <c r="CD494" s="43"/>
      <c r="CF494" s="43"/>
      <c r="CJ494" s="43"/>
      <c r="CL494" s="43"/>
      <c r="CP494" s="43"/>
      <c r="CR494" s="43"/>
      <c r="CV494" s="43"/>
      <c r="CX494" s="43"/>
      <c r="DB494" s="43"/>
      <c r="DD494" s="43"/>
    </row>
    <row r="495">
      <c r="N495" s="43"/>
      <c r="AJ495" s="43"/>
      <c r="AN495" s="43"/>
      <c r="AP495" s="43"/>
      <c r="AT495" s="43"/>
      <c r="AV495" s="43"/>
      <c r="AZ495" s="43"/>
      <c r="BB495" s="43"/>
      <c r="BF495" s="43"/>
      <c r="BH495" s="43"/>
      <c r="BL495" s="43"/>
      <c r="BN495" s="43"/>
      <c r="BR495" s="43"/>
      <c r="BT495" s="43"/>
      <c r="BX495" s="43"/>
      <c r="BZ495" s="43"/>
      <c r="CD495" s="43"/>
      <c r="CF495" s="43"/>
      <c r="CJ495" s="43"/>
      <c r="CL495" s="43"/>
      <c r="CP495" s="43"/>
      <c r="CR495" s="43"/>
      <c r="CV495" s="43"/>
      <c r="CX495" s="43"/>
      <c r="DB495" s="43"/>
      <c r="DD495" s="43"/>
    </row>
    <row r="496">
      <c r="N496" s="43"/>
      <c r="AJ496" s="43"/>
      <c r="AN496" s="43"/>
      <c r="AP496" s="43"/>
      <c r="AT496" s="43"/>
      <c r="AV496" s="43"/>
      <c r="AZ496" s="43"/>
      <c r="BB496" s="43"/>
      <c r="BF496" s="43"/>
      <c r="BH496" s="43"/>
      <c r="BL496" s="43"/>
      <c r="BN496" s="43"/>
      <c r="BR496" s="43"/>
      <c r="BT496" s="43"/>
      <c r="BX496" s="43"/>
      <c r="BZ496" s="43"/>
      <c r="CD496" s="43"/>
      <c r="CF496" s="43"/>
      <c r="CJ496" s="43"/>
      <c r="CL496" s="43"/>
      <c r="CP496" s="43"/>
      <c r="CR496" s="43"/>
      <c r="CV496" s="43"/>
      <c r="CX496" s="43"/>
      <c r="DB496" s="43"/>
      <c r="DD496" s="43"/>
    </row>
    <row r="497">
      <c r="N497" s="43"/>
      <c r="AJ497" s="43"/>
      <c r="AN497" s="43"/>
      <c r="AP497" s="43"/>
      <c r="AT497" s="43"/>
      <c r="AV497" s="43"/>
      <c r="AZ497" s="43"/>
      <c r="BB497" s="43"/>
      <c r="BF497" s="43"/>
      <c r="BH497" s="43"/>
      <c r="BL497" s="43"/>
      <c r="BN497" s="43"/>
      <c r="BR497" s="43"/>
      <c r="BT497" s="43"/>
      <c r="BX497" s="43"/>
      <c r="BZ497" s="43"/>
      <c r="CD497" s="43"/>
      <c r="CF497" s="43"/>
      <c r="CJ497" s="43"/>
      <c r="CL497" s="43"/>
      <c r="CP497" s="43"/>
      <c r="CR497" s="43"/>
      <c r="CV497" s="43"/>
      <c r="CX497" s="43"/>
      <c r="DB497" s="43"/>
      <c r="DD497" s="43"/>
    </row>
    <row r="498">
      <c r="N498" s="43"/>
      <c r="AJ498" s="43"/>
      <c r="AN498" s="43"/>
      <c r="AP498" s="43"/>
      <c r="AT498" s="43"/>
      <c r="AV498" s="43"/>
      <c r="AZ498" s="43"/>
      <c r="BB498" s="43"/>
      <c r="BF498" s="43"/>
      <c r="BH498" s="43"/>
      <c r="BL498" s="43"/>
      <c r="BN498" s="43"/>
      <c r="BR498" s="43"/>
      <c r="BT498" s="43"/>
      <c r="BX498" s="43"/>
      <c r="BZ498" s="43"/>
      <c r="CD498" s="43"/>
      <c r="CF498" s="43"/>
      <c r="CJ498" s="43"/>
      <c r="CL498" s="43"/>
      <c r="CP498" s="43"/>
      <c r="CR498" s="43"/>
      <c r="CV498" s="43"/>
      <c r="CX498" s="43"/>
      <c r="DB498" s="43"/>
      <c r="DD498" s="43"/>
    </row>
    <row r="499">
      <c r="N499" s="43"/>
      <c r="AJ499" s="43"/>
      <c r="AN499" s="43"/>
      <c r="AP499" s="43"/>
      <c r="AT499" s="43"/>
      <c r="AV499" s="43"/>
      <c r="AZ499" s="43"/>
      <c r="BB499" s="43"/>
      <c r="BF499" s="43"/>
      <c r="BH499" s="43"/>
      <c r="BL499" s="43"/>
      <c r="BN499" s="43"/>
      <c r="BR499" s="43"/>
      <c r="BT499" s="43"/>
      <c r="BX499" s="43"/>
      <c r="BZ499" s="43"/>
      <c r="CD499" s="43"/>
      <c r="CF499" s="43"/>
      <c r="CJ499" s="43"/>
      <c r="CL499" s="43"/>
      <c r="CP499" s="43"/>
      <c r="CR499" s="43"/>
      <c r="CV499" s="43"/>
      <c r="CX499" s="43"/>
      <c r="DB499" s="43"/>
      <c r="DD499" s="43"/>
    </row>
    <row r="500">
      <c r="N500" s="43"/>
      <c r="AJ500" s="43"/>
      <c r="AN500" s="43"/>
      <c r="AP500" s="43"/>
      <c r="AT500" s="43"/>
      <c r="AV500" s="43"/>
      <c r="AZ500" s="43"/>
      <c r="BB500" s="43"/>
      <c r="BF500" s="43"/>
      <c r="BH500" s="43"/>
      <c r="BL500" s="43"/>
      <c r="BN500" s="43"/>
      <c r="BR500" s="43"/>
      <c r="BT500" s="43"/>
      <c r="BX500" s="43"/>
      <c r="BZ500" s="43"/>
      <c r="CD500" s="43"/>
      <c r="CF500" s="43"/>
      <c r="CJ500" s="43"/>
      <c r="CL500" s="43"/>
      <c r="CP500" s="43"/>
      <c r="CR500" s="43"/>
      <c r="CV500" s="43"/>
      <c r="CX500" s="43"/>
      <c r="DB500" s="43"/>
      <c r="DD500" s="43"/>
    </row>
    <row r="501">
      <c r="N501" s="43"/>
      <c r="AJ501" s="43"/>
      <c r="AN501" s="43"/>
      <c r="AP501" s="43"/>
      <c r="AT501" s="43"/>
      <c r="AV501" s="43"/>
      <c r="AZ501" s="43"/>
      <c r="BB501" s="43"/>
      <c r="BF501" s="43"/>
      <c r="BH501" s="43"/>
      <c r="BL501" s="43"/>
      <c r="BN501" s="43"/>
      <c r="BR501" s="43"/>
      <c r="BT501" s="43"/>
      <c r="BX501" s="43"/>
      <c r="BZ501" s="43"/>
      <c r="CD501" s="43"/>
      <c r="CF501" s="43"/>
      <c r="CJ501" s="43"/>
      <c r="CL501" s="43"/>
      <c r="CP501" s="43"/>
      <c r="CR501" s="43"/>
      <c r="CV501" s="43"/>
      <c r="CX501" s="43"/>
      <c r="DB501" s="43"/>
      <c r="DD501" s="43"/>
    </row>
    <row r="502">
      <c r="N502" s="43"/>
      <c r="AJ502" s="43"/>
      <c r="AN502" s="43"/>
      <c r="AP502" s="43"/>
      <c r="AT502" s="43"/>
      <c r="AV502" s="43"/>
      <c r="AZ502" s="43"/>
      <c r="BB502" s="43"/>
      <c r="BF502" s="43"/>
      <c r="BH502" s="43"/>
      <c r="BL502" s="43"/>
      <c r="BN502" s="43"/>
      <c r="BR502" s="43"/>
      <c r="BT502" s="43"/>
      <c r="BX502" s="43"/>
      <c r="BZ502" s="43"/>
      <c r="CD502" s="43"/>
      <c r="CF502" s="43"/>
      <c r="CJ502" s="43"/>
      <c r="CL502" s="43"/>
      <c r="CP502" s="43"/>
      <c r="CR502" s="43"/>
      <c r="CV502" s="43"/>
      <c r="CX502" s="43"/>
      <c r="DB502" s="43"/>
      <c r="DD502" s="43"/>
    </row>
    <row r="503">
      <c r="N503" s="43"/>
      <c r="AJ503" s="43"/>
      <c r="AN503" s="43"/>
      <c r="AP503" s="43"/>
      <c r="AT503" s="43"/>
      <c r="AV503" s="43"/>
      <c r="AZ503" s="43"/>
      <c r="BB503" s="43"/>
      <c r="BF503" s="43"/>
      <c r="BH503" s="43"/>
      <c r="BL503" s="43"/>
      <c r="BN503" s="43"/>
      <c r="BR503" s="43"/>
      <c r="BT503" s="43"/>
      <c r="BX503" s="43"/>
      <c r="BZ503" s="43"/>
      <c r="CD503" s="43"/>
      <c r="CF503" s="43"/>
      <c r="CJ503" s="43"/>
      <c r="CL503" s="43"/>
      <c r="CP503" s="43"/>
      <c r="CR503" s="43"/>
      <c r="CV503" s="43"/>
      <c r="CX503" s="43"/>
      <c r="DB503" s="43"/>
      <c r="DD503" s="43"/>
    </row>
    <row r="504">
      <c r="N504" s="43"/>
      <c r="AJ504" s="43"/>
      <c r="AN504" s="43"/>
      <c r="AP504" s="43"/>
      <c r="AT504" s="43"/>
      <c r="AV504" s="43"/>
      <c r="AZ504" s="43"/>
      <c r="BB504" s="43"/>
      <c r="BF504" s="43"/>
      <c r="BH504" s="43"/>
      <c r="BL504" s="43"/>
      <c r="BN504" s="43"/>
      <c r="BR504" s="43"/>
      <c r="BT504" s="43"/>
      <c r="BX504" s="43"/>
      <c r="BZ504" s="43"/>
      <c r="CD504" s="43"/>
      <c r="CF504" s="43"/>
      <c r="CJ504" s="43"/>
      <c r="CL504" s="43"/>
      <c r="CP504" s="43"/>
      <c r="CR504" s="43"/>
      <c r="CV504" s="43"/>
      <c r="CX504" s="43"/>
      <c r="DB504" s="43"/>
      <c r="DD504" s="43"/>
    </row>
    <row r="505">
      <c r="N505" s="43"/>
      <c r="AJ505" s="43"/>
      <c r="AN505" s="43"/>
      <c r="AP505" s="43"/>
      <c r="AT505" s="43"/>
      <c r="AV505" s="43"/>
      <c r="AZ505" s="43"/>
      <c r="BB505" s="43"/>
      <c r="BF505" s="43"/>
      <c r="BH505" s="43"/>
      <c r="BL505" s="43"/>
      <c r="BN505" s="43"/>
      <c r="BR505" s="43"/>
      <c r="BT505" s="43"/>
      <c r="BX505" s="43"/>
      <c r="BZ505" s="43"/>
      <c r="CD505" s="43"/>
      <c r="CF505" s="43"/>
      <c r="CJ505" s="43"/>
      <c r="CL505" s="43"/>
      <c r="CP505" s="43"/>
      <c r="CR505" s="43"/>
      <c r="CV505" s="43"/>
      <c r="CX505" s="43"/>
      <c r="DB505" s="43"/>
      <c r="DD505" s="43"/>
    </row>
    <row r="506">
      <c r="N506" s="43"/>
      <c r="AJ506" s="43"/>
      <c r="AN506" s="43"/>
      <c r="AP506" s="43"/>
      <c r="AT506" s="43"/>
      <c r="AV506" s="43"/>
      <c r="AZ506" s="43"/>
      <c r="BB506" s="43"/>
      <c r="BF506" s="43"/>
      <c r="BH506" s="43"/>
      <c r="BL506" s="43"/>
      <c r="BN506" s="43"/>
      <c r="BR506" s="43"/>
      <c r="BT506" s="43"/>
      <c r="BX506" s="43"/>
      <c r="BZ506" s="43"/>
      <c r="CD506" s="43"/>
      <c r="CF506" s="43"/>
      <c r="CJ506" s="43"/>
      <c r="CL506" s="43"/>
      <c r="CP506" s="43"/>
      <c r="CR506" s="43"/>
      <c r="CV506" s="43"/>
      <c r="CX506" s="43"/>
      <c r="DB506" s="43"/>
      <c r="DD506" s="43"/>
    </row>
    <row r="507">
      <c r="N507" s="43"/>
      <c r="AJ507" s="43"/>
      <c r="AN507" s="43"/>
      <c r="AP507" s="43"/>
      <c r="AT507" s="43"/>
      <c r="AV507" s="43"/>
      <c r="AZ507" s="43"/>
      <c r="BB507" s="43"/>
      <c r="BF507" s="43"/>
      <c r="BH507" s="43"/>
      <c r="BL507" s="43"/>
      <c r="BN507" s="43"/>
      <c r="BR507" s="43"/>
      <c r="BT507" s="43"/>
      <c r="BX507" s="43"/>
      <c r="BZ507" s="43"/>
      <c r="CD507" s="43"/>
      <c r="CF507" s="43"/>
      <c r="CJ507" s="43"/>
      <c r="CL507" s="43"/>
      <c r="CP507" s="43"/>
      <c r="CR507" s="43"/>
      <c r="CV507" s="43"/>
      <c r="CX507" s="43"/>
      <c r="DB507" s="43"/>
      <c r="DD507" s="43"/>
    </row>
    <row r="508">
      <c r="N508" s="43"/>
      <c r="AJ508" s="43"/>
      <c r="AN508" s="43"/>
      <c r="AP508" s="43"/>
      <c r="AT508" s="43"/>
      <c r="AV508" s="43"/>
      <c r="AZ508" s="43"/>
      <c r="BB508" s="43"/>
      <c r="BF508" s="43"/>
      <c r="BH508" s="43"/>
      <c r="BL508" s="43"/>
      <c r="BN508" s="43"/>
      <c r="BR508" s="43"/>
      <c r="BT508" s="43"/>
      <c r="BX508" s="43"/>
      <c r="BZ508" s="43"/>
      <c r="CD508" s="43"/>
      <c r="CF508" s="43"/>
      <c r="CJ508" s="43"/>
      <c r="CL508" s="43"/>
      <c r="CP508" s="43"/>
      <c r="CR508" s="43"/>
      <c r="CV508" s="43"/>
      <c r="CX508" s="43"/>
      <c r="DB508" s="43"/>
      <c r="DD508" s="43"/>
    </row>
    <row r="509">
      <c r="N509" s="43"/>
      <c r="AJ509" s="43"/>
      <c r="AN509" s="43"/>
      <c r="AP509" s="43"/>
      <c r="AT509" s="43"/>
      <c r="AV509" s="43"/>
      <c r="AZ509" s="43"/>
      <c r="BB509" s="43"/>
      <c r="BF509" s="43"/>
      <c r="BH509" s="43"/>
      <c r="BL509" s="43"/>
      <c r="BN509" s="43"/>
      <c r="BR509" s="43"/>
      <c r="BT509" s="43"/>
      <c r="BX509" s="43"/>
      <c r="BZ509" s="43"/>
      <c r="CD509" s="43"/>
      <c r="CF509" s="43"/>
      <c r="CJ509" s="43"/>
      <c r="CL509" s="43"/>
      <c r="CP509" s="43"/>
      <c r="CR509" s="43"/>
      <c r="CV509" s="43"/>
      <c r="CX509" s="43"/>
      <c r="DB509" s="43"/>
      <c r="DD509" s="43"/>
    </row>
    <row r="510">
      <c r="N510" s="43"/>
      <c r="AJ510" s="43"/>
      <c r="AN510" s="43"/>
      <c r="AP510" s="43"/>
      <c r="AT510" s="43"/>
      <c r="AV510" s="43"/>
      <c r="AZ510" s="43"/>
      <c r="BB510" s="43"/>
      <c r="BF510" s="43"/>
      <c r="BH510" s="43"/>
      <c r="BL510" s="43"/>
      <c r="BN510" s="43"/>
      <c r="BR510" s="43"/>
      <c r="BT510" s="43"/>
      <c r="BX510" s="43"/>
      <c r="BZ510" s="43"/>
      <c r="CD510" s="43"/>
      <c r="CF510" s="43"/>
      <c r="CJ510" s="43"/>
      <c r="CL510" s="43"/>
      <c r="CP510" s="43"/>
      <c r="CR510" s="43"/>
      <c r="CV510" s="43"/>
      <c r="CX510" s="43"/>
      <c r="DB510" s="43"/>
      <c r="DD510" s="43"/>
    </row>
    <row r="511">
      <c r="N511" s="43"/>
      <c r="AJ511" s="43"/>
      <c r="AN511" s="43"/>
      <c r="AP511" s="43"/>
      <c r="AT511" s="43"/>
      <c r="AV511" s="43"/>
      <c r="AZ511" s="43"/>
      <c r="BB511" s="43"/>
      <c r="BF511" s="43"/>
      <c r="BH511" s="43"/>
      <c r="BL511" s="43"/>
      <c r="BN511" s="43"/>
      <c r="BR511" s="43"/>
      <c r="BT511" s="43"/>
      <c r="BX511" s="43"/>
      <c r="BZ511" s="43"/>
      <c r="CD511" s="43"/>
      <c r="CF511" s="43"/>
      <c r="CJ511" s="43"/>
      <c r="CL511" s="43"/>
      <c r="CP511" s="43"/>
      <c r="CR511" s="43"/>
      <c r="CV511" s="43"/>
      <c r="CX511" s="43"/>
      <c r="DB511" s="43"/>
      <c r="DD511" s="43"/>
    </row>
    <row r="512">
      <c r="N512" s="43"/>
      <c r="AJ512" s="43"/>
      <c r="AN512" s="43"/>
      <c r="AP512" s="43"/>
      <c r="AT512" s="43"/>
      <c r="AV512" s="43"/>
      <c r="AZ512" s="43"/>
      <c r="BB512" s="43"/>
      <c r="BF512" s="43"/>
      <c r="BH512" s="43"/>
      <c r="BL512" s="43"/>
      <c r="BN512" s="43"/>
      <c r="BR512" s="43"/>
      <c r="BT512" s="43"/>
      <c r="BX512" s="43"/>
      <c r="BZ512" s="43"/>
      <c r="CD512" s="43"/>
      <c r="CF512" s="43"/>
      <c r="CJ512" s="43"/>
      <c r="CL512" s="43"/>
      <c r="CP512" s="43"/>
      <c r="CR512" s="43"/>
      <c r="CV512" s="43"/>
      <c r="CX512" s="43"/>
      <c r="DB512" s="43"/>
      <c r="DD512" s="43"/>
    </row>
    <row r="513">
      <c r="N513" s="43"/>
      <c r="AJ513" s="43"/>
      <c r="AN513" s="43"/>
      <c r="AP513" s="43"/>
      <c r="AT513" s="43"/>
      <c r="AV513" s="43"/>
      <c r="AZ513" s="43"/>
      <c r="BB513" s="43"/>
      <c r="BF513" s="43"/>
      <c r="BH513" s="43"/>
      <c r="BL513" s="43"/>
      <c r="BN513" s="43"/>
      <c r="BR513" s="43"/>
      <c r="BT513" s="43"/>
      <c r="BX513" s="43"/>
      <c r="BZ513" s="43"/>
      <c r="CD513" s="43"/>
      <c r="CF513" s="43"/>
      <c r="CJ513" s="43"/>
      <c r="CL513" s="43"/>
      <c r="CP513" s="43"/>
      <c r="CR513" s="43"/>
      <c r="CV513" s="43"/>
      <c r="CX513" s="43"/>
      <c r="DB513" s="43"/>
      <c r="DD513" s="43"/>
    </row>
    <row r="514">
      <c r="N514" s="43"/>
      <c r="AJ514" s="43"/>
      <c r="AN514" s="43"/>
      <c r="AP514" s="43"/>
      <c r="AT514" s="43"/>
      <c r="AV514" s="43"/>
      <c r="AZ514" s="43"/>
      <c r="BB514" s="43"/>
      <c r="BF514" s="43"/>
      <c r="BH514" s="43"/>
      <c r="BL514" s="43"/>
      <c r="BN514" s="43"/>
      <c r="BR514" s="43"/>
      <c r="BT514" s="43"/>
      <c r="BX514" s="43"/>
      <c r="BZ514" s="43"/>
      <c r="CD514" s="43"/>
      <c r="CF514" s="43"/>
      <c r="CJ514" s="43"/>
      <c r="CL514" s="43"/>
      <c r="CP514" s="43"/>
      <c r="CR514" s="43"/>
      <c r="CV514" s="43"/>
      <c r="CX514" s="43"/>
      <c r="DB514" s="43"/>
      <c r="DD514" s="43"/>
    </row>
    <row r="515">
      <c r="N515" s="43"/>
      <c r="AJ515" s="43"/>
      <c r="AN515" s="43"/>
      <c r="AP515" s="43"/>
      <c r="AT515" s="43"/>
      <c r="AV515" s="43"/>
      <c r="AZ515" s="43"/>
      <c r="BB515" s="43"/>
      <c r="BF515" s="43"/>
      <c r="BH515" s="43"/>
      <c r="BL515" s="43"/>
      <c r="BN515" s="43"/>
      <c r="BR515" s="43"/>
      <c r="BT515" s="43"/>
      <c r="BX515" s="43"/>
      <c r="BZ515" s="43"/>
      <c r="CD515" s="43"/>
      <c r="CF515" s="43"/>
      <c r="CJ515" s="43"/>
      <c r="CL515" s="43"/>
      <c r="CP515" s="43"/>
      <c r="CR515" s="43"/>
      <c r="CV515" s="43"/>
      <c r="CX515" s="43"/>
      <c r="DB515" s="43"/>
      <c r="DD515" s="43"/>
    </row>
    <row r="516">
      <c r="N516" s="43"/>
      <c r="AJ516" s="43"/>
      <c r="AN516" s="43"/>
      <c r="AP516" s="43"/>
      <c r="AT516" s="43"/>
      <c r="AV516" s="43"/>
      <c r="AZ516" s="43"/>
      <c r="BB516" s="43"/>
      <c r="BF516" s="43"/>
      <c r="BH516" s="43"/>
      <c r="BL516" s="43"/>
      <c r="BN516" s="43"/>
      <c r="BR516" s="43"/>
      <c r="BT516" s="43"/>
      <c r="BX516" s="43"/>
      <c r="BZ516" s="43"/>
      <c r="CD516" s="43"/>
      <c r="CF516" s="43"/>
      <c r="CJ516" s="43"/>
      <c r="CL516" s="43"/>
      <c r="CP516" s="43"/>
      <c r="CR516" s="43"/>
      <c r="CV516" s="43"/>
      <c r="CX516" s="43"/>
      <c r="DB516" s="43"/>
      <c r="DD516" s="43"/>
    </row>
    <row r="517">
      <c r="N517" s="43"/>
      <c r="AJ517" s="43"/>
      <c r="AN517" s="43"/>
      <c r="AP517" s="43"/>
      <c r="AT517" s="43"/>
      <c r="AV517" s="43"/>
      <c r="AZ517" s="43"/>
      <c r="BB517" s="43"/>
      <c r="BF517" s="43"/>
      <c r="BH517" s="43"/>
      <c r="BL517" s="43"/>
      <c r="BN517" s="43"/>
      <c r="BR517" s="43"/>
      <c r="BT517" s="43"/>
      <c r="BX517" s="43"/>
      <c r="BZ517" s="43"/>
      <c r="CD517" s="43"/>
      <c r="CF517" s="43"/>
      <c r="CJ517" s="43"/>
      <c r="CL517" s="43"/>
      <c r="CP517" s="43"/>
      <c r="CR517" s="43"/>
      <c r="CV517" s="43"/>
      <c r="CX517" s="43"/>
      <c r="DB517" s="43"/>
      <c r="DD517" s="43"/>
    </row>
    <row r="518">
      <c r="N518" s="43"/>
      <c r="AJ518" s="43"/>
      <c r="AN518" s="43"/>
      <c r="AP518" s="43"/>
      <c r="AT518" s="43"/>
      <c r="AV518" s="43"/>
      <c r="AZ518" s="43"/>
      <c r="BB518" s="43"/>
      <c r="BF518" s="43"/>
      <c r="BH518" s="43"/>
      <c r="BL518" s="43"/>
      <c r="BN518" s="43"/>
      <c r="BR518" s="43"/>
      <c r="BT518" s="43"/>
      <c r="BX518" s="43"/>
      <c r="BZ518" s="43"/>
      <c r="CD518" s="43"/>
      <c r="CF518" s="43"/>
      <c r="CJ518" s="43"/>
      <c r="CL518" s="43"/>
      <c r="CP518" s="43"/>
      <c r="CR518" s="43"/>
      <c r="CV518" s="43"/>
      <c r="CX518" s="43"/>
      <c r="DB518" s="43"/>
      <c r="DD518" s="43"/>
    </row>
    <row r="519">
      <c r="N519" s="43"/>
      <c r="AJ519" s="43"/>
      <c r="AN519" s="43"/>
      <c r="AP519" s="43"/>
      <c r="AT519" s="43"/>
      <c r="AV519" s="43"/>
      <c r="AZ519" s="43"/>
      <c r="BB519" s="43"/>
      <c r="BF519" s="43"/>
      <c r="BH519" s="43"/>
      <c r="BL519" s="43"/>
      <c r="BN519" s="43"/>
      <c r="BR519" s="43"/>
      <c r="BT519" s="43"/>
      <c r="BX519" s="43"/>
      <c r="BZ519" s="43"/>
      <c r="CD519" s="43"/>
      <c r="CF519" s="43"/>
      <c r="CJ519" s="43"/>
      <c r="CL519" s="43"/>
      <c r="CP519" s="43"/>
      <c r="CR519" s="43"/>
      <c r="CV519" s="43"/>
      <c r="CX519" s="43"/>
      <c r="DB519" s="43"/>
      <c r="DD519" s="43"/>
    </row>
    <row r="520">
      <c r="N520" s="43"/>
      <c r="AJ520" s="43"/>
      <c r="AN520" s="43"/>
      <c r="AP520" s="43"/>
      <c r="AT520" s="43"/>
      <c r="AV520" s="43"/>
      <c r="AZ520" s="43"/>
      <c r="BB520" s="43"/>
      <c r="BF520" s="43"/>
      <c r="BH520" s="43"/>
      <c r="BL520" s="43"/>
      <c r="BN520" s="43"/>
      <c r="BR520" s="43"/>
      <c r="BT520" s="43"/>
      <c r="BX520" s="43"/>
      <c r="BZ520" s="43"/>
      <c r="CD520" s="43"/>
      <c r="CF520" s="43"/>
      <c r="CJ520" s="43"/>
      <c r="CL520" s="43"/>
      <c r="CP520" s="43"/>
      <c r="CR520" s="43"/>
      <c r="CV520" s="43"/>
      <c r="CX520" s="43"/>
      <c r="DB520" s="43"/>
      <c r="DD520" s="43"/>
    </row>
    <row r="521">
      <c r="N521" s="43"/>
      <c r="AJ521" s="43"/>
      <c r="AN521" s="43"/>
      <c r="AP521" s="43"/>
      <c r="AT521" s="43"/>
      <c r="AV521" s="43"/>
      <c r="AZ521" s="43"/>
      <c r="BB521" s="43"/>
      <c r="BF521" s="43"/>
      <c r="BH521" s="43"/>
      <c r="BL521" s="43"/>
      <c r="BN521" s="43"/>
      <c r="BR521" s="43"/>
      <c r="BT521" s="43"/>
      <c r="BX521" s="43"/>
      <c r="BZ521" s="43"/>
      <c r="CD521" s="43"/>
      <c r="CF521" s="43"/>
      <c r="CJ521" s="43"/>
      <c r="CL521" s="43"/>
      <c r="CP521" s="43"/>
      <c r="CR521" s="43"/>
      <c r="CV521" s="43"/>
      <c r="CX521" s="43"/>
      <c r="DB521" s="43"/>
      <c r="DD521" s="43"/>
    </row>
    <row r="522">
      <c r="N522" s="43"/>
      <c r="AJ522" s="43"/>
      <c r="AN522" s="43"/>
      <c r="AP522" s="43"/>
      <c r="AT522" s="43"/>
      <c r="AV522" s="43"/>
      <c r="AZ522" s="43"/>
      <c r="BB522" s="43"/>
      <c r="BF522" s="43"/>
      <c r="BH522" s="43"/>
      <c r="BL522" s="43"/>
      <c r="BN522" s="43"/>
      <c r="BR522" s="43"/>
      <c r="BT522" s="43"/>
      <c r="BX522" s="43"/>
      <c r="BZ522" s="43"/>
      <c r="CD522" s="43"/>
      <c r="CF522" s="43"/>
      <c r="CJ522" s="43"/>
      <c r="CL522" s="43"/>
      <c r="CP522" s="43"/>
      <c r="CR522" s="43"/>
      <c r="CV522" s="43"/>
      <c r="CX522" s="43"/>
      <c r="DB522" s="43"/>
      <c r="DD522" s="43"/>
    </row>
    <row r="523">
      <c r="N523" s="43"/>
      <c r="AJ523" s="43"/>
      <c r="AN523" s="43"/>
      <c r="AP523" s="43"/>
      <c r="AT523" s="43"/>
      <c r="AV523" s="43"/>
      <c r="AZ523" s="43"/>
      <c r="BB523" s="43"/>
      <c r="BF523" s="43"/>
      <c r="BH523" s="43"/>
      <c r="BL523" s="43"/>
      <c r="BN523" s="43"/>
      <c r="BR523" s="43"/>
      <c r="BT523" s="43"/>
      <c r="BX523" s="43"/>
      <c r="BZ523" s="43"/>
      <c r="CD523" s="43"/>
      <c r="CF523" s="43"/>
      <c r="CJ523" s="43"/>
      <c r="CL523" s="43"/>
      <c r="CP523" s="43"/>
      <c r="CR523" s="43"/>
      <c r="CV523" s="43"/>
      <c r="CX523" s="43"/>
      <c r="DB523" s="43"/>
      <c r="DD523" s="43"/>
    </row>
    <row r="524">
      <c r="N524" s="43"/>
      <c r="AJ524" s="43"/>
      <c r="AN524" s="43"/>
      <c r="AP524" s="43"/>
      <c r="AT524" s="43"/>
      <c r="AV524" s="43"/>
      <c r="AZ524" s="43"/>
      <c r="BB524" s="43"/>
      <c r="BF524" s="43"/>
      <c r="BH524" s="43"/>
      <c r="BL524" s="43"/>
      <c r="BN524" s="43"/>
      <c r="BR524" s="43"/>
      <c r="BT524" s="43"/>
      <c r="BX524" s="43"/>
      <c r="BZ524" s="43"/>
      <c r="CD524" s="43"/>
      <c r="CF524" s="43"/>
      <c r="CJ524" s="43"/>
      <c r="CL524" s="43"/>
      <c r="CP524" s="43"/>
      <c r="CR524" s="43"/>
      <c r="CV524" s="43"/>
      <c r="CX524" s="43"/>
      <c r="DB524" s="43"/>
      <c r="DD524" s="43"/>
    </row>
    <row r="525">
      <c r="N525" s="43"/>
      <c r="AJ525" s="43"/>
      <c r="AN525" s="43"/>
      <c r="AP525" s="43"/>
      <c r="AT525" s="43"/>
      <c r="AV525" s="43"/>
      <c r="AZ525" s="43"/>
      <c r="BB525" s="43"/>
      <c r="BF525" s="43"/>
      <c r="BH525" s="43"/>
      <c r="BL525" s="43"/>
      <c r="BN525" s="43"/>
      <c r="BR525" s="43"/>
      <c r="BT525" s="43"/>
      <c r="BX525" s="43"/>
      <c r="BZ525" s="43"/>
      <c r="CD525" s="43"/>
      <c r="CF525" s="43"/>
      <c r="CJ525" s="43"/>
      <c r="CL525" s="43"/>
      <c r="CP525" s="43"/>
      <c r="CR525" s="43"/>
      <c r="CV525" s="43"/>
      <c r="CX525" s="43"/>
      <c r="DB525" s="43"/>
      <c r="DD525" s="43"/>
    </row>
    <row r="526">
      <c r="N526" s="43"/>
      <c r="AJ526" s="43"/>
      <c r="AN526" s="43"/>
      <c r="AP526" s="43"/>
      <c r="AT526" s="43"/>
      <c r="AV526" s="43"/>
      <c r="AZ526" s="43"/>
      <c r="BB526" s="43"/>
      <c r="BF526" s="43"/>
      <c r="BH526" s="43"/>
      <c r="BL526" s="43"/>
      <c r="BN526" s="43"/>
      <c r="BR526" s="43"/>
      <c r="BT526" s="43"/>
      <c r="BX526" s="43"/>
      <c r="BZ526" s="43"/>
      <c r="CD526" s="43"/>
      <c r="CF526" s="43"/>
      <c r="CJ526" s="43"/>
      <c r="CL526" s="43"/>
      <c r="CP526" s="43"/>
      <c r="CR526" s="43"/>
      <c r="CV526" s="43"/>
      <c r="CX526" s="43"/>
      <c r="DB526" s="43"/>
      <c r="DD526" s="43"/>
    </row>
    <row r="527">
      <c r="N527" s="43"/>
      <c r="AJ527" s="43"/>
      <c r="AN527" s="43"/>
      <c r="AP527" s="43"/>
      <c r="AT527" s="43"/>
      <c r="AV527" s="43"/>
      <c r="AZ527" s="43"/>
      <c r="BB527" s="43"/>
      <c r="BF527" s="43"/>
      <c r="BH527" s="43"/>
      <c r="BL527" s="43"/>
      <c r="BN527" s="43"/>
      <c r="BR527" s="43"/>
      <c r="BT527" s="43"/>
      <c r="BX527" s="43"/>
      <c r="BZ527" s="43"/>
      <c r="CD527" s="43"/>
      <c r="CF527" s="43"/>
      <c r="CJ527" s="43"/>
      <c r="CL527" s="43"/>
      <c r="CP527" s="43"/>
      <c r="CR527" s="43"/>
      <c r="CV527" s="43"/>
      <c r="CX527" s="43"/>
      <c r="DB527" s="43"/>
      <c r="DD527" s="43"/>
    </row>
    <row r="528">
      <c r="N528" s="43"/>
      <c r="AJ528" s="43"/>
      <c r="AN528" s="43"/>
      <c r="AP528" s="43"/>
      <c r="AT528" s="43"/>
      <c r="AV528" s="43"/>
      <c r="AZ528" s="43"/>
      <c r="BB528" s="43"/>
      <c r="BF528" s="43"/>
      <c r="BH528" s="43"/>
      <c r="BL528" s="43"/>
      <c r="BN528" s="43"/>
      <c r="BR528" s="43"/>
      <c r="BT528" s="43"/>
      <c r="BX528" s="43"/>
      <c r="BZ528" s="43"/>
      <c r="CD528" s="43"/>
      <c r="CF528" s="43"/>
      <c r="CJ528" s="43"/>
      <c r="CL528" s="43"/>
      <c r="CP528" s="43"/>
      <c r="CR528" s="43"/>
      <c r="CV528" s="43"/>
      <c r="CX528" s="43"/>
      <c r="DB528" s="43"/>
      <c r="DD528" s="43"/>
    </row>
    <row r="529">
      <c r="N529" s="43"/>
      <c r="AJ529" s="43"/>
      <c r="AN529" s="43"/>
      <c r="AP529" s="43"/>
      <c r="AT529" s="43"/>
      <c r="AV529" s="43"/>
      <c r="AZ529" s="43"/>
      <c r="BB529" s="43"/>
      <c r="BF529" s="43"/>
      <c r="BH529" s="43"/>
      <c r="BL529" s="43"/>
      <c r="BN529" s="43"/>
      <c r="BR529" s="43"/>
      <c r="BT529" s="43"/>
      <c r="BX529" s="43"/>
      <c r="BZ529" s="43"/>
      <c r="CD529" s="43"/>
      <c r="CF529" s="43"/>
      <c r="CJ529" s="43"/>
      <c r="CL529" s="43"/>
      <c r="CP529" s="43"/>
      <c r="CR529" s="43"/>
      <c r="CV529" s="43"/>
      <c r="CX529" s="43"/>
      <c r="DB529" s="43"/>
      <c r="DD529" s="43"/>
    </row>
    <row r="530">
      <c r="N530" s="43"/>
      <c r="AJ530" s="43"/>
      <c r="AN530" s="43"/>
      <c r="AP530" s="43"/>
      <c r="AT530" s="43"/>
      <c r="AV530" s="43"/>
      <c r="AZ530" s="43"/>
      <c r="BB530" s="43"/>
      <c r="BF530" s="43"/>
      <c r="BH530" s="43"/>
      <c r="BL530" s="43"/>
      <c r="BN530" s="43"/>
      <c r="BR530" s="43"/>
      <c r="BT530" s="43"/>
      <c r="BX530" s="43"/>
      <c r="BZ530" s="43"/>
      <c r="CD530" s="43"/>
      <c r="CF530" s="43"/>
      <c r="CJ530" s="43"/>
      <c r="CL530" s="43"/>
      <c r="CP530" s="43"/>
      <c r="CR530" s="43"/>
      <c r="CV530" s="43"/>
      <c r="CX530" s="43"/>
      <c r="DB530" s="43"/>
      <c r="DD530" s="43"/>
    </row>
    <row r="531">
      <c r="N531" s="43"/>
      <c r="AJ531" s="43"/>
      <c r="AN531" s="43"/>
      <c r="AP531" s="43"/>
      <c r="AT531" s="43"/>
      <c r="AV531" s="43"/>
      <c r="AZ531" s="43"/>
      <c r="BB531" s="43"/>
      <c r="BF531" s="43"/>
      <c r="BH531" s="43"/>
      <c r="BL531" s="43"/>
      <c r="BN531" s="43"/>
      <c r="BR531" s="43"/>
      <c r="BT531" s="43"/>
      <c r="BX531" s="43"/>
      <c r="BZ531" s="43"/>
      <c r="CD531" s="43"/>
      <c r="CF531" s="43"/>
      <c r="CJ531" s="43"/>
      <c r="CL531" s="43"/>
      <c r="CP531" s="43"/>
      <c r="CR531" s="43"/>
      <c r="CV531" s="43"/>
      <c r="CX531" s="43"/>
      <c r="DB531" s="43"/>
      <c r="DD531" s="43"/>
    </row>
    <row r="532">
      <c r="N532" s="43"/>
      <c r="AJ532" s="43"/>
      <c r="AN532" s="43"/>
      <c r="AP532" s="43"/>
      <c r="AT532" s="43"/>
      <c r="AV532" s="43"/>
      <c r="AZ532" s="43"/>
      <c r="BB532" s="43"/>
      <c r="BF532" s="43"/>
      <c r="BH532" s="43"/>
      <c r="BL532" s="43"/>
      <c r="BN532" s="43"/>
      <c r="BR532" s="43"/>
      <c r="BT532" s="43"/>
      <c r="BX532" s="43"/>
      <c r="BZ532" s="43"/>
      <c r="CD532" s="43"/>
      <c r="CF532" s="43"/>
      <c r="CJ532" s="43"/>
      <c r="CL532" s="43"/>
      <c r="CP532" s="43"/>
      <c r="CR532" s="43"/>
      <c r="CV532" s="43"/>
      <c r="CX532" s="43"/>
      <c r="DB532" s="43"/>
      <c r="DD532" s="43"/>
    </row>
    <row r="533">
      <c r="N533" s="43"/>
      <c r="AJ533" s="43"/>
      <c r="AN533" s="43"/>
      <c r="AP533" s="43"/>
      <c r="AT533" s="43"/>
      <c r="AV533" s="43"/>
      <c r="AZ533" s="43"/>
      <c r="BB533" s="43"/>
      <c r="BF533" s="43"/>
      <c r="BH533" s="43"/>
      <c r="BL533" s="43"/>
      <c r="BN533" s="43"/>
      <c r="BR533" s="43"/>
      <c r="BT533" s="43"/>
      <c r="BX533" s="43"/>
      <c r="BZ533" s="43"/>
      <c r="CD533" s="43"/>
      <c r="CF533" s="43"/>
      <c r="CJ533" s="43"/>
      <c r="CL533" s="43"/>
      <c r="CP533" s="43"/>
      <c r="CR533" s="43"/>
      <c r="CV533" s="43"/>
      <c r="CX533" s="43"/>
      <c r="DB533" s="43"/>
      <c r="DD533" s="43"/>
    </row>
    <row r="534">
      <c r="N534" s="43"/>
      <c r="AJ534" s="43"/>
      <c r="AN534" s="43"/>
      <c r="AP534" s="43"/>
      <c r="AT534" s="43"/>
      <c r="AV534" s="43"/>
      <c r="AZ534" s="43"/>
      <c r="BB534" s="43"/>
      <c r="BF534" s="43"/>
      <c r="BH534" s="43"/>
      <c r="BL534" s="43"/>
      <c r="BN534" s="43"/>
      <c r="BR534" s="43"/>
      <c r="BT534" s="43"/>
      <c r="BX534" s="43"/>
      <c r="BZ534" s="43"/>
      <c r="CD534" s="43"/>
      <c r="CF534" s="43"/>
      <c r="CJ534" s="43"/>
      <c r="CL534" s="43"/>
      <c r="CP534" s="43"/>
      <c r="CR534" s="43"/>
      <c r="CV534" s="43"/>
      <c r="CX534" s="43"/>
      <c r="DB534" s="43"/>
      <c r="DD534" s="43"/>
    </row>
    <row r="535">
      <c r="N535" s="43"/>
      <c r="AJ535" s="43"/>
      <c r="AN535" s="43"/>
      <c r="AP535" s="43"/>
      <c r="AT535" s="43"/>
      <c r="AV535" s="43"/>
      <c r="AZ535" s="43"/>
      <c r="BB535" s="43"/>
      <c r="BF535" s="43"/>
      <c r="BH535" s="43"/>
      <c r="BL535" s="43"/>
      <c r="BN535" s="43"/>
      <c r="BR535" s="43"/>
      <c r="BT535" s="43"/>
      <c r="BX535" s="43"/>
      <c r="BZ535" s="43"/>
      <c r="CD535" s="43"/>
      <c r="CF535" s="43"/>
      <c r="CJ535" s="43"/>
      <c r="CL535" s="43"/>
      <c r="CP535" s="43"/>
      <c r="CR535" s="43"/>
      <c r="CV535" s="43"/>
      <c r="CX535" s="43"/>
      <c r="DB535" s="43"/>
      <c r="DD535" s="43"/>
    </row>
    <row r="536">
      <c r="N536" s="43"/>
      <c r="AJ536" s="43"/>
      <c r="AN536" s="43"/>
      <c r="AP536" s="43"/>
      <c r="AT536" s="43"/>
      <c r="AV536" s="43"/>
      <c r="AZ536" s="43"/>
      <c r="BB536" s="43"/>
      <c r="BF536" s="43"/>
      <c r="BH536" s="43"/>
      <c r="BL536" s="43"/>
      <c r="BN536" s="43"/>
      <c r="BR536" s="43"/>
      <c r="BT536" s="43"/>
      <c r="BX536" s="43"/>
      <c r="BZ536" s="43"/>
      <c r="CD536" s="43"/>
      <c r="CF536" s="43"/>
      <c r="CJ536" s="43"/>
      <c r="CL536" s="43"/>
      <c r="CP536" s="43"/>
      <c r="CR536" s="43"/>
      <c r="CV536" s="43"/>
      <c r="CX536" s="43"/>
      <c r="DB536" s="43"/>
      <c r="DD536" s="43"/>
    </row>
    <row r="537">
      <c r="N537" s="43"/>
      <c r="AJ537" s="43"/>
      <c r="AN537" s="43"/>
      <c r="AP537" s="43"/>
      <c r="AT537" s="43"/>
      <c r="AV537" s="43"/>
      <c r="AZ537" s="43"/>
      <c r="BB537" s="43"/>
      <c r="BF537" s="43"/>
      <c r="BH537" s="43"/>
      <c r="BL537" s="43"/>
      <c r="BN537" s="43"/>
      <c r="BR537" s="43"/>
      <c r="BT537" s="43"/>
      <c r="BX537" s="43"/>
      <c r="BZ537" s="43"/>
      <c r="CD537" s="43"/>
      <c r="CF537" s="43"/>
      <c r="CJ537" s="43"/>
      <c r="CL537" s="43"/>
      <c r="CP537" s="43"/>
      <c r="CR537" s="43"/>
      <c r="CV537" s="43"/>
      <c r="CX537" s="43"/>
      <c r="DB537" s="43"/>
      <c r="DD537" s="43"/>
    </row>
    <row r="538">
      <c r="N538" s="43"/>
      <c r="AJ538" s="43"/>
      <c r="AN538" s="43"/>
      <c r="AP538" s="43"/>
      <c r="AT538" s="43"/>
      <c r="AV538" s="43"/>
      <c r="AZ538" s="43"/>
      <c r="BB538" s="43"/>
      <c r="BF538" s="43"/>
      <c r="BH538" s="43"/>
      <c r="BL538" s="43"/>
      <c r="BN538" s="43"/>
      <c r="BR538" s="43"/>
      <c r="BT538" s="43"/>
      <c r="BX538" s="43"/>
      <c r="BZ538" s="43"/>
      <c r="CD538" s="43"/>
      <c r="CF538" s="43"/>
      <c r="CJ538" s="43"/>
      <c r="CL538" s="43"/>
      <c r="CP538" s="43"/>
      <c r="CR538" s="43"/>
      <c r="CV538" s="43"/>
      <c r="CX538" s="43"/>
      <c r="DB538" s="43"/>
      <c r="DD538" s="43"/>
    </row>
    <row r="539">
      <c r="N539" s="43"/>
      <c r="AJ539" s="43"/>
      <c r="AN539" s="43"/>
      <c r="AP539" s="43"/>
      <c r="AT539" s="43"/>
      <c r="AV539" s="43"/>
      <c r="AZ539" s="43"/>
      <c r="BB539" s="43"/>
      <c r="BF539" s="43"/>
      <c r="BH539" s="43"/>
      <c r="BL539" s="43"/>
      <c r="BN539" s="43"/>
      <c r="BR539" s="43"/>
      <c r="BT539" s="43"/>
      <c r="BX539" s="43"/>
      <c r="BZ539" s="43"/>
      <c r="CD539" s="43"/>
      <c r="CF539" s="43"/>
      <c r="CJ539" s="43"/>
      <c r="CL539" s="43"/>
      <c r="CP539" s="43"/>
      <c r="CR539" s="43"/>
      <c r="CV539" s="43"/>
      <c r="CX539" s="43"/>
      <c r="DB539" s="43"/>
      <c r="DD539" s="43"/>
    </row>
    <row r="540">
      <c r="N540" s="43"/>
      <c r="AJ540" s="43"/>
      <c r="AN540" s="43"/>
      <c r="AP540" s="43"/>
      <c r="AT540" s="43"/>
      <c r="AV540" s="43"/>
      <c r="AZ540" s="43"/>
      <c r="BB540" s="43"/>
      <c r="BF540" s="43"/>
      <c r="BH540" s="43"/>
      <c r="BL540" s="43"/>
      <c r="BN540" s="43"/>
      <c r="BR540" s="43"/>
      <c r="BT540" s="43"/>
      <c r="BX540" s="43"/>
      <c r="BZ540" s="43"/>
      <c r="CD540" s="43"/>
      <c r="CF540" s="43"/>
      <c r="CJ540" s="43"/>
      <c r="CL540" s="43"/>
      <c r="CP540" s="43"/>
      <c r="CR540" s="43"/>
      <c r="CV540" s="43"/>
      <c r="CX540" s="43"/>
      <c r="DB540" s="43"/>
      <c r="DD540" s="43"/>
    </row>
    <row r="541">
      <c r="N541" s="43"/>
      <c r="AJ541" s="43"/>
      <c r="AN541" s="43"/>
      <c r="AP541" s="43"/>
      <c r="AT541" s="43"/>
      <c r="AV541" s="43"/>
      <c r="AZ541" s="43"/>
      <c r="BB541" s="43"/>
      <c r="BF541" s="43"/>
      <c r="BH541" s="43"/>
      <c r="BL541" s="43"/>
      <c r="BN541" s="43"/>
      <c r="BR541" s="43"/>
      <c r="BT541" s="43"/>
      <c r="BX541" s="43"/>
      <c r="BZ541" s="43"/>
      <c r="CD541" s="43"/>
      <c r="CF541" s="43"/>
      <c r="CJ541" s="43"/>
      <c r="CL541" s="43"/>
      <c r="CP541" s="43"/>
      <c r="CR541" s="43"/>
      <c r="CV541" s="43"/>
      <c r="CX541" s="43"/>
      <c r="DB541" s="43"/>
      <c r="DD541" s="43"/>
    </row>
    <row r="542">
      <c r="N542" s="43"/>
      <c r="AJ542" s="43"/>
      <c r="AN542" s="43"/>
      <c r="AP542" s="43"/>
      <c r="AT542" s="43"/>
      <c r="AV542" s="43"/>
      <c r="AZ542" s="43"/>
      <c r="BB542" s="43"/>
      <c r="BF542" s="43"/>
      <c r="BH542" s="43"/>
      <c r="BL542" s="43"/>
      <c r="BN542" s="43"/>
      <c r="BR542" s="43"/>
      <c r="BT542" s="43"/>
      <c r="BX542" s="43"/>
      <c r="BZ542" s="43"/>
      <c r="CD542" s="43"/>
      <c r="CF542" s="43"/>
      <c r="CJ542" s="43"/>
      <c r="CL542" s="43"/>
      <c r="CP542" s="43"/>
      <c r="CR542" s="43"/>
      <c r="CV542" s="43"/>
      <c r="CX542" s="43"/>
      <c r="DB542" s="43"/>
      <c r="DD542" s="43"/>
    </row>
    <row r="543">
      <c r="N543" s="43"/>
      <c r="AJ543" s="43"/>
      <c r="AN543" s="43"/>
      <c r="AP543" s="43"/>
      <c r="AT543" s="43"/>
      <c r="AV543" s="43"/>
      <c r="AZ543" s="43"/>
      <c r="BB543" s="43"/>
      <c r="BF543" s="43"/>
      <c r="BH543" s="43"/>
      <c r="BL543" s="43"/>
      <c r="BN543" s="43"/>
      <c r="BR543" s="43"/>
      <c r="BT543" s="43"/>
      <c r="BX543" s="43"/>
      <c r="BZ543" s="43"/>
      <c r="CD543" s="43"/>
      <c r="CF543" s="43"/>
      <c r="CJ543" s="43"/>
      <c r="CL543" s="43"/>
      <c r="CP543" s="43"/>
      <c r="CR543" s="43"/>
      <c r="CV543" s="43"/>
      <c r="CX543" s="43"/>
      <c r="DB543" s="43"/>
      <c r="DD543" s="43"/>
    </row>
    <row r="544">
      <c r="N544" s="43"/>
      <c r="AJ544" s="43"/>
      <c r="AN544" s="43"/>
      <c r="AP544" s="43"/>
      <c r="AT544" s="43"/>
      <c r="AV544" s="43"/>
      <c r="AZ544" s="43"/>
      <c r="BB544" s="43"/>
      <c r="BF544" s="43"/>
      <c r="BH544" s="43"/>
      <c r="BL544" s="43"/>
      <c r="BN544" s="43"/>
      <c r="BR544" s="43"/>
      <c r="BT544" s="43"/>
      <c r="BX544" s="43"/>
      <c r="BZ544" s="43"/>
      <c r="CD544" s="43"/>
      <c r="CF544" s="43"/>
      <c r="CJ544" s="43"/>
      <c r="CL544" s="43"/>
      <c r="CP544" s="43"/>
      <c r="CR544" s="43"/>
      <c r="CV544" s="43"/>
      <c r="CX544" s="43"/>
      <c r="DB544" s="43"/>
      <c r="DD544" s="43"/>
    </row>
    <row r="545">
      <c r="N545" s="43"/>
      <c r="AJ545" s="43"/>
      <c r="AN545" s="43"/>
      <c r="AP545" s="43"/>
      <c r="AT545" s="43"/>
      <c r="AV545" s="43"/>
      <c r="AZ545" s="43"/>
      <c r="BB545" s="43"/>
      <c r="BF545" s="43"/>
      <c r="BH545" s="43"/>
      <c r="BL545" s="43"/>
      <c r="BN545" s="43"/>
      <c r="BR545" s="43"/>
      <c r="BT545" s="43"/>
      <c r="BX545" s="43"/>
      <c r="BZ545" s="43"/>
      <c r="CD545" s="43"/>
      <c r="CF545" s="43"/>
      <c r="CJ545" s="43"/>
      <c r="CL545" s="43"/>
      <c r="CP545" s="43"/>
      <c r="CR545" s="43"/>
      <c r="CV545" s="43"/>
      <c r="CX545" s="43"/>
      <c r="DB545" s="43"/>
      <c r="DD545" s="43"/>
    </row>
    <row r="546">
      <c r="N546" s="43"/>
      <c r="AJ546" s="43"/>
      <c r="AN546" s="43"/>
      <c r="AP546" s="43"/>
      <c r="AT546" s="43"/>
      <c r="AV546" s="43"/>
      <c r="AZ546" s="43"/>
      <c r="BB546" s="43"/>
      <c r="BF546" s="43"/>
      <c r="BH546" s="43"/>
      <c r="BL546" s="43"/>
      <c r="BN546" s="43"/>
      <c r="BR546" s="43"/>
      <c r="BT546" s="43"/>
      <c r="BX546" s="43"/>
      <c r="BZ546" s="43"/>
      <c r="CD546" s="43"/>
      <c r="CF546" s="43"/>
      <c r="CJ546" s="43"/>
      <c r="CL546" s="43"/>
      <c r="CP546" s="43"/>
      <c r="CR546" s="43"/>
      <c r="CV546" s="43"/>
      <c r="CX546" s="43"/>
      <c r="DB546" s="43"/>
      <c r="DD546" s="43"/>
    </row>
    <row r="547">
      <c r="N547" s="43"/>
      <c r="AJ547" s="43"/>
      <c r="AN547" s="43"/>
      <c r="AP547" s="43"/>
      <c r="AT547" s="43"/>
      <c r="AV547" s="43"/>
      <c r="AZ547" s="43"/>
      <c r="BB547" s="43"/>
      <c r="BF547" s="43"/>
      <c r="BH547" s="43"/>
      <c r="BL547" s="43"/>
      <c r="BN547" s="43"/>
      <c r="BR547" s="43"/>
      <c r="BT547" s="43"/>
      <c r="BX547" s="43"/>
      <c r="BZ547" s="43"/>
      <c r="CD547" s="43"/>
      <c r="CF547" s="43"/>
      <c r="CJ547" s="43"/>
      <c r="CL547" s="43"/>
      <c r="CP547" s="43"/>
      <c r="CR547" s="43"/>
      <c r="CV547" s="43"/>
      <c r="CX547" s="43"/>
      <c r="DB547" s="43"/>
      <c r="DD547" s="43"/>
    </row>
    <row r="548">
      <c r="N548" s="43"/>
      <c r="AJ548" s="43"/>
      <c r="AN548" s="43"/>
      <c r="AP548" s="43"/>
      <c r="AT548" s="43"/>
      <c r="AV548" s="43"/>
      <c r="AZ548" s="43"/>
      <c r="BB548" s="43"/>
      <c r="BF548" s="43"/>
      <c r="BH548" s="43"/>
      <c r="BL548" s="43"/>
      <c r="BN548" s="43"/>
      <c r="BR548" s="43"/>
      <c r="BT548" s="43"/>
      <c r="BX548" s="43"/>
      <c r="BZ548" s="43"/>
      <c r="CD548" s="43"/>
      <c r="CF548" s="43"/>
      <c r="CJ548" s="43"/>
      <c r="CL548" s="43"/>
      <c r="CP548" s="43"/>
      <c r="CR548" s="43"/>
      <c r="CV548" s="43"/>
      <c r="CX548" s="43"/>
      <c r="DB548" s="43"/>
      <c r="DD548" s="43"/>
    </row>
    <row r="549">
      <c r="N549" s="43"/>
      <c r="AJ549" s="43"/>
      <c r="AN549" s="43"/>
      <c r="AP549" s="43"/>
      <c r="AT549" s="43"/>
      <c r="AV549" s="43"/>
      <c r="AZ549" s="43"/>
      <c r="BB549" s="43"/>
      <c r="BF549" s="43"/>
      <c r="BH549" s="43"/>
      <c r="BL549" s="43"/>
      <c r="BN549" s="43"/>
      <c r="BR549" s="43"/>
      <c r="BT549" s="43"/>
      <c r="BX549" s="43"/>
      <c r="BZ549" s="43"/>
      <c r="CD549" s="43"/>
      <c r="CF549" s="43"/>
      <c r="CJ549" s="43"/>
      <c r="CL549" s="43"/>
      <c r="CP549" s="43"/>
      <c r="CR549" s="43"/>
      <c r="CV549" s="43"/>
      <c r="CX549" s="43"/>
      <c r="DB549" s="43"/>
      <c r="DD549" s="43"/>
    </row>
    <row r="550">
      <c r="N550" s="43"/>
      <c r="AJ550" s="43"/>
      <c r="AN550" s="43"/>
      <c r="AP550" s="43"/>
      <c r="AT550" s="43"/>
      <c r="AV550" s="43"/>
      <c r="AZ550" s="43"/>
      <c r="BB550" s="43"/>
      <c r="BF550" s="43"/>
      <c r="BH550" s="43"/>
      <c r="BL550" s="43"/>
      <c r="BN550" s="43"/>
      <c r="BR550" s="43"/>
      <c r="BT550" s="43"/>
      <c r="BX550" s="43"/>
      <c r="BZ550" s="43"/>
      <c r="CD550" s="43"/>
      <c r="CF550" s="43"/>
      <c r="CJ550" s="43"/>
      <c r="CL550" s="43"/>
      <c r="CP550" s="43"/>
      <c r="CR550" s="43"/>
      <c r="CV550" s="43"/>
      <c r="CX550" s="43"/>
      <c r="DB550" s="43"/>
      <c r="DD550" s="43"/>
    </row>
    <row r="551">
      <c r="N551" s="43"/>
      <c r="AJ551" s="43"/>
      <c r="AN551" s="43"/>
      <c r="AP551" s="43"/>
      <c r="AT551" s="43"/>
      <c r="AV551" s="43"/>
      <c r="AZ551" s="43"/>
      <c r="BB551" s="43"/>
      <c r="BF551" s="43"/>
      <c r="BH551" s="43"/>
      <c r="BL551" s="43"/>
      <c r="BN551" s="43"/>
      <c r="BR551" s="43"/>
      <c r="BT551" s="43"/>
      <c r="BX551" s="43"/>
      <c r="BZ551" s="43"/>
      <c r="CD551" s="43"/>
      <c r="CF551" s="43"/>
      <c r="CJ551" s="43"/>
      <c r="CL551" s="43"/>
      <c r="CP551" s="43"/>
      <c r="CR551" s="43"/>
      <c r="CV551" s="43"/>
      <c r="CX551" s="43"/>
      <c r="DB551" s="43"/>
      <c r="DD551" s="43"/>
    </row>
    <row r="552">
      <c r="N552" s="43"/>
      <c r="AJ552" s="43"/>
      <c r="AN552" s="43"/>
      <c r="AP552" s="43"/>
      <c r="AT552" s="43"/>
      <c r="AV552" s="43"/>
      <c r="AZ552" s="43"/>
      <c r="BB552" s="43"/>
      <c r="BF552" s="43"/>
      <c r="BH552" s="43"/>
      <c r="BL552" s="43"/>
      <c r="BN552" s="43"/>
      <c r="BR552" s="43"/>
      <c r="BT552" s="43"/>
      <c r="BX552" s="43"/>
      <c r="BZ552" s="43"/>
      <c r="CD552" s="43"/>
      <c r="CF552" s="43"/>
      <c r="CJ552" s="43"/>
      <c r="CL552" s="43"/>
      <c r="CP552" s="43"/>
      <c r="CR552" s="43"/>
      <c r="CV552" s="43"/>
      <c r="CX552" s="43"/>
      <c r="DB552" s="43"/>
      <c r="DD552" s="43"/>
    </row>
    <row r="553">
      <c r="N553" s="43"/>
      <c r="AJ553" s="43"/>
      <c r="AN553" s="43"/>
      <c r="AP553" s="43"/>
      <c r="AT553" s="43"/>
      <c r="AV553" s="43"/>
      <c r="AZ553" s="43"/>
      <c r="BB553" s="43"/>
      <c r="BF553" s="43"/>
      <c r="BH553" s="43"/>
      <c r="BL553" s="43"/>
      <c r="BN553" s="43"/>
      <c r="BR553" s="43"/>
      <c r="BT553" s="43"/>
      <c r="BX553" s="43"/>
      <c r="BZ553" s="43"/>
      <c r="CD553" s="43"/>
      <c r="CF553" s="43"/>
      <c r="CJ553" s="43"/>
      <c r="CL553" s="43"/>
      <c r="CP553" s="43"/>
      <c r="CR553" s="43"/>
      <c r="CV553" s="43"/>
      <c r="CX553" s="43"/>
      <c r="DB553" s="43"/>
      <c r="DD553" s="43"/>
    </row>
    <row r="554">
      <c r="N554" s="43"/>
      <c r="AJ554" s="43"/>
      <c r="AN554" s="43"/>
      <c r="AP554" s="43"/>
      <c r="AT554" s="43"/>
      <c r="AV554" s="43"/>
      <c r="AZ554" s="43"/>
      <c r="BB554" s="43"/>
      <c r="BF554" s="43"/>
      <c r="BH554" s="43"/>
      <c r="BL554" s="43"/>
      <c r="BN554" s="43"/>
      <c r="BR554" s="43"/>
      <c r="BT554" s="43"/>
      <c r="BX554" s="43"/>
      <c r="BZ554" s="43"/>
      <c r="CD554" s="43"/>
      <c r="CF554" s="43"/>
      <c r="CJ554" s="43"/>
      <c r="CL554" s="43"/>
      <c r="CP554" s="43"/>
      <c r="CR554" s="43"/>
      <c r="CV554" s="43"/>
      <c r="CX554" s="43"/>
      <c r="DB554" s="43"/>
      <c r="DD554" s="43"/>
    </row>
    <row r="555">
      <c r="N555" s="43"/>
      <c r="AJ555" s="43"/>
      <c r="AN555" s="43"/>
      <c r="AP555" s="43"/>
      <c r="AT555" s="43"/>
      <c r="AV555" s="43"/>
      <c r="AZ555" s="43"/>
      <c r="BB555" s="43"/>
      <c r="BF555" s="43"/>
      <c r="BH555" s="43"/>
      <c r="BL555" s="43"/>
      <c r="BN555" s="43"/>
      <c r="BR555" s="43"/>
      <c r="BT555" s="43"/>
      <c r="BX555" s="43"/>
      <c r="BZ555" s="43"/>
      <c r="CD555" s="43"/>
      <c r="CF555" s="43"/>
      <c r="CJ555" s="43"/>
      <c r="CL555" s="43"/>
      <c r="CP555" s="43"/>
      <c r="CR555" s="43"/>
      <c r="CV555" s="43"/>
      <c r="CX555" s="43"/>
      <c r="DB555" s="43"/>
      <c r="DD555" s="43"/>
    </row>
    <row r="556">
      <c r="N556" s="43"/>
      <c r="AJ556" s="43"/>
      <c r="AN556" s="43"/>
      <c r="AP556" s="43"/>
      <c r="AT556" s="43"/>
      <c r="AV556" s="43"/>
      <c r="AZ556" s="43"/>
      <c r="BB556" s="43"/>
      <c r="BF556" s="43"/>
      <c r="BH556" s="43"/>
      <c r="BL556" s="43"/>
      <c r="BN556" s="43"/>
      <c r="BR556" s="43"/>
      <c r="BT556" s="43"/>
      <c r="BX556" s="43"/>
      <c r="BZ556" s="43"/>
      <c r="CD556" s="43"/>
      <c r="CF556" s="43"/>
      <c r="CJ556" s="43"/>
      <c r="CL556" s="43"/>
      <c r="CP556" s="43"/>
      <c r="CR556" s="43"/>
      <c r="CV556" s="43"/>
      <c r="CX556" s="43"/>
      <c r="DB556" s="43"/>
      <c r="DD556" s="43"/>
    </row>
    <row r="557">
      <c r="N557" s="43"/>
      <c r="AJ557" s="43"/>
      <c r="AN557" s="43"/>
      <c r="AP557" s="43"/>
      <c r="AT557" s="43"/>
      <c r="AV557" s="43"/>
      <c r="AZ557" s="43"/>
      <c r="BB557" s="43"/>
      <c r="BF557" s="43"/>
      <c r="BH557" s="43"/>
      <c r="BL557" s="43"/>
      <c r="BN557" s="43"/>
      <c r="BR557" s="43"/>
      <c r="BT557" s="43"/>
      <c r="BX557" s="43"/>
      <c r="BZ557" s="43"/>
      <c r="CD557" s="43"/>
      <c r="CF557" s="43"/>
      <c r="CJ557" s="43"/>
      <c r="CL557" s="43"/>
      <c r="CP557" s="43"/>
      <c r="CR557" s="43"/>
      <c r="CV557" s="43"/>
      <c r="CX557" s="43"/>
      <c r="DB557" s="43"/>
      <c r="DD557" s="43"/>
    </row>
    <row r="558">
      <c r="N558" s="43"/>
      <c r="AJ558" s="43"/>
      <c r="AN558" s="43"/>
      <c r="AP558" s="43"/>
      <c r="AT558" s="43"/>
      <c r="AV558" s="43"/>
      <c r="AZ558" s="43"/>
      <c r="BB558" s="43"/>
      <c r="BF558" s="43"/>
      <c r="BH558" s="43"/>
      <c r="BL558" s="43"/>
      <c r="BN558" s="43"/>
      <c r="BR558" s="43"/>
      <c r="BT558" s="43"/>
      <c r="BX558" s="43"/>
      <c r="BZ558" s="43"/>
      <c r="CD558" s="43"/>
      <c r="CF558" s="43"/>
      <c r="CJ558" s="43"/>
      <c r="CL558" s="43"/>
      <c r="CP558" s="43"/>
      <c r="CR558" s="43"/>
      <c r="CV558" s="43"/>
      <c r="CX558" s="43"/>
      <c r="DB558" s="43"/>
      <c r="DD558" s="43"/>
    </row>
    <row r="559">
      <c r="N559" s="43"/>
      <c r="AJ559" s="43"/>
      <c r="AN559" s="43"/>
      <c r="AP559" s="43"/>
      <c r="AT559" s="43"/>
      <c r="AV559" s="43"/>
      <c r="AZ559" s="43"/>
      <c r="BB559" s="43"/>
      <c r="BF559" s="43"/>
      <c r="BH559" s="43"/>
      <c r="BL559" s="43"/>
      <c r="BN559" s="43"/>
      <c r="BR559" s="43"/>
      <c r="BT559" s="43"/>
      <c r="BX559" s="43"/>
      <c r="BZ559" s="43"/>
      <c r="CD559" s="43"/>
      <c r="CF559" s="43"/>
      <c r="CJ559" s="43"/>
      <c r="CL559" s="43"/>
      <c r="CP559" s="43"/>
      <c r="CR559" s="43"/>
      <c r="CV559" s="43"/>
      <c r="CX559" s="43"/>
      <c r="DB559" s="43"/>
      <c r="DD559" s="43"/>
    </row>
    <row r="560">
      <c r="N560" s="43"/>
      <c r="AJ560" s="43"/>
      <c r="AN560" s="43"/>
      <c r="AP560" s="43"/>
      <c r="AT560" s="43"/>
      <c r="AV560" s="43"/>
      <c r="AZ560" s="43"/>
      <c r="BB560" s="43"/>
      <c r="BF560" s="43"/>
      <c r="BH560" s="43"/>
      <c r="BL560" s="43"/>
      <c r="BN560" s="43"/>
      <c r="BR560" s="43"/>
      <c r="BT560" s="43"/>
      <c r="BX560" s="43"/>
      <c r="BZ560" s="43"/>
      <c r="CD560" s="43"/>
      <c r="CF560" s="43"/>
      <c r="CJ560" s="43"/>
      <c r="CL560" s="43"/>
      <c r="CP560" s="43"/>
      <c r="CR560" s="43"/>
      <c r="CV560" s="43"/>
      <c r="CX560" s="43"/>
      <c r="DB560" s="43"/>
      <c r="DD560" s="43"/>
    </row>
    <row r="561">
      <c r="N561" s="43"/>
      <c r="AJ561" s="43"/>
      <c r="AN561" s="43"/>
      <c r="AP561" s="43"/>
      <c r="AT561" s="43"/>
      <c r="AV561" s="43"/>
      <c r="AZ561" s="43"/>
      <c r="BB561" s="43"/>
      <c r="BF561" s="43"/>
      <c r="BH561" s="43"/>
      <c r="BL561" s="43"/>
      <c r="BN561" s="43"/>
      <c r="BR561" s="43"/>
      <c r="BT561" s="43"/>
      <c r="BX561" s="43"/>
      <c r="BZ561" s="43"/>
      <c r="CD561" s="43"/>
      <c r="CF561" s="43"/>
      <c r="CJ561" s="43"/>
      <c r="CL561" s="43"/>
      <c r="CP561" s="43"/>
      <c r="CR561" s="43"/>
      <c r="CV561" s="43"/>
      <c r="CX561" s="43"/>
      <c r="DB561" s="43"/>
      <c r="DD561" s="43"/>
    </row>
    <row r="562">
      <c r="N562" s="43"/>
      <c r="AJ562" s="43"/>
      <c r="AN562" s="43"/>
      <c r="AP562" s="43"/>
      <c r="AT562" s="43"/>
      <c r="AV562" s="43"/>
      <c r="AZ562" s="43"/>
      <c r="BB562" s="43"/>
      <c r="BF562" s="43"/>
      <c r="BH562" s="43"/>
      <c r="BL562" s="43"/>
      <c r="BN562" s="43"/>
      <c r="BR562" s="43"/>
      <c r="BT562" s="43"/>
      <c r="BX562" s="43"/>
      <c r="BZ562" s="43"/>
      <c r="CD562" s="43"/>
      <c r="CF562" s="43"/>
      <c r="CJ562" s="43"/>
      <c r="CL562" s="43"/>
      <c r="CP562" s="43"/>
      <c r="CR562" s="43"/>
      <c r="CV562" s="43"/>
      <c r="CX562" s="43"/>
      <c r="DB562" s="43"/>
      <c r="DD562" s="43"/>
    </row>
    <row r="563">
      <c r="N563" s="43"/>
      <c r="AJ563" s="43"/>
      <c r="AN563" s="43"/>
      <c r="AP563" s="43"/>
      <c r="AT563" s="43"/>
      <c r="AV563" s="43"/>
      <c r="AZ563" s="43"/>
      <c r="BB563" s="43"/>
      <c r="BF563" s="43"/>
      <c r="BH563" s="43"/>
      <c r="BL563" s="43"/>
      <c r="BN563" s="43"/>
      <c r="BR563" s="43"/>
      <c r="BT563" s="43"/>
      <c r="BX563" s="43"/>
      <c r="BZ563" s="43"/>
      <c r="CD563" s="43"/>
      <c r="CF563" s="43"/>
      <c r="CJ563" s="43"/>
      <c r="CL563" s="43"/>
      <c r="CP563" s="43"/>
      <c r="CR563" s="43"/>
      <c r="CV563" s="43"/>
      <c r="CX563" s="43"/>
      <c r="DB563" s="43"/>
      <c r="DD563" s="43"/>
    </row>
    <row r="564">
      <c r="N564" s="43"/>
      <c r="AJ564" s="43"/>
      <c r="AN564" s="43"/>
      <c r="AP564" s="43"/>
      <c r="AT564" s="43"/>
      <c r="AV564" s="43"/>
      <c r="AZ564" s="43"/>
      <c r="BB564" s="43"/>
      <c r="BF564" s="43"/>
      <c r="BH564" s="43"/>
      <c r="BL564" s="43"/>
      <c r="BN564" s="43"/>
      <c r="BR564" s="43"/>
      <c r="BT564" s="43"/>
      <c r="BX564" s="43"/>
      <c r="BZ564" s="43"/>
      <c r="CD564" s="43"/>
      <c r="CF564" s="43"/>
      <c r="CJ564" s="43"/>
      <c r="CL564" s="43"/>
      <c r="CP564" s="43"/>
      <c r="CR564" s="43"/>
      <c r="CV564" s="43"/>
      <c r="CX564" s="43"/>
      <c r="DB564" s="43"/>
      <c r="DD564" s="43"/>
    </row>
    <row r="565">
      <c r="N565" s="43"/>
      <c r="AJ565" s="43"/>
      <c r="AN565" s="43"/>
      <c r="AP565" s="43"/>
      <c r="AT565" s="43"/>
      <c r="AV565" s="43"/>
      <c r="AZ565" s="43"/>
      <c r="BB565" s="43"/>
      <c r="BF565" s="43"/>
      <c r="BH565" s="43"/>
      <c r="BL565" s="43"/>
      <c r="BN565" s="43"/>
      <c r="BR565" s="43"/>
      <c r="BT565" s="43"/>
      <c r="BX565" s="43"/>
      <c r="BZ565" s="43"/>
      <c r="CD565" s="43"/>
      <c r="CF565" s="43"/>
      <c r="CJ565" s="43"/>
      <c r="CL565" s="43"/>
      <c r="CP565" s="43"/>
      <c r="CR565" s="43"/>
      <c r="CV565" s="43"/>
      <c r="CX565" s="43"/>
      <c r="DB565" s="43"/>
      <c r="DD565" s="43"/>
    </row>
    <row r="566">
      <c r="N566" s="43"/>
      <c r="AJ566" s="43"/>
      <c r="AN566" s="43"/>
      <c r="AP566" s="43"/>
      <c r="AT566" s="43"/>
      <c r="AV566" s="43"/>
      <c r="AZ566" s="43"/>
      <c r="BB566" s="43"/>
      <c r="BF566" s="43"/>
      <c r="BH566" s="43"/>
      <c r="BL566" s="43"/>
      <c r="BN566" s="43"/>
      <c r="BR566" s="43"/>
      <c r="BT566" s="43"/>
      <c r="BX566" s="43"/>
      <c r="BZ566" s="43"/>
      <c r="CD566" s="43"/>
      <c r="CF566" s="43"/>
      <c r="CJ566" s="43"/>
      <c r="CL566" s="43"/>
      <c r="CP566" s="43"/>
      <c r="CR566" s="43"/>
      <c r="CV566" s="43"/>
      <c r="CX566" s="43"/>
      <c r="DB566" s="43"/>
      <c r="DD566" s="43"/>
    </row>
    <row r="567">
      <c r="N567" s="43"/>
      <c r="AJ567" s="43"/>
      <c r="AN567" s="43"/>
      <c r="AP567" s="43"/>
      <c r="AT567" s="43"/>
      <c r="AV567" s="43"/>
      <c r="AZ567" s="43"/>
      <c r="BB567" s="43"/>
      <c r="BF567" s="43"/>
      <c r="BH567" s="43"/>
      <c r="BL567" s="43"/>
      <c r="BN567" s="43"/>
      <c r="BR567" s="43"/>
      <c r="BT567" s="43"/>
      <c r="BX567" s="43"/>
      <c r="BZ567" s="43"/>
      <c r="CD567" s="43"/>
      <c r="CF567" s="43"/>
      <c r="CJ567" s="43"/>
      <c r="CL567" s="43"/>
      <c r="CP567" s="43"/>
      <c r="CR567" s="43"/>
      <c r="CV567" s="43"/>
      <c r="CX567" s="43"/>
      <c r="DB567" s="43"/>
      <c r="DD567" s="43"/>
    </row>
    <row r="568">
      <c r="N568" s="43"/>
      <c r="AJ568" s="43"/>
      <c r="AN568" s="43"/>
      <c r="AP568" s="43"/>
      <c r="AT568" s="43"/>
      <c r="AV568" s="43"/>
      <c r="AZ568" s="43"/>
      <c r="BB568" s="43"/>
      <c r="BF568" s="43"/>
      <c r="BH568" s="43"/>
      <c r="BL568" s="43"/>
      <c r="BN568" s="43"/>
      <c r="BR568" s="43"/>
      <c r="BT568" s="43"/>
      <c r="BX568" s="43"/>
      <c r="BZ568" s="43"/>
      <c r="CD568" s="43"/>
      <c r="CF568" s="43"/>
      <c r="CJ568" s="43"/>
      <c r="CL568" s="43"/>
      <c r="CP568" s="43"/>
      <c r="CR568" s="43"/>
      <c r="CV568" s="43"/>
      <c r="CX568" s="43"/>
      <c r="DB568" s="43"/>
      <c r="DD568" s="43"/>
    </row>
    <row r="569">
      <c r="N569" s="43"/>
      <c r="AJ569" s="43"/>
      <c r="AN569" s="43"/>
      <c r="AP569" s="43"/>
      <c r="AT569" s="43"/>
      <c r="AV569" s="43"/>
      <c r="AZ569" s="43"/>
      <c r="BB569" s="43"/>
      <c r="BF569" s="43"/>
      <c r="BH569" s="43"/>
      <c r="BL569" s="43"/>
      <c r="BN569" s="43"/>
      <c r="BR569" s="43"/>
      <c r="BT569" s="43"/>
      <c r="BX569" s="43"/>
      <c r="BZ569" s="43"/>
      <c r="CD569" s="43"/>
      <c r="CF569" s="43"/>
      <c r="CJ569" s="43"/>
      <c r="CL569" s="43"/>
      <c r="CP569" s="43"/>
      <c r="CR569" s="43"/>
      <c r="CV569" s="43"/>
      <c r="CX569" s="43"/>
      <c r="DB569" s="43"/>
      <c r="DD569" s="43"/>
    </row>
    <row r="570">
      <c r="N570" s="43"/>
      <c r="AJ570" s="43"/>
      <c r="AN570" s="43"/>
      <c r="AP570" s="43"/>
      <c r="AT570" s="43"/>
      <c r="AV570" s="43"/>
      <c r="AZ570" s="43"/>
      <c r="BB570" s="43"/>
      <c r="BF570" s="43"/>
      <c r="BH570" s="43"/>
      <c r="BL570" s="43"/>
      <c r="BN570" s="43"/>
      <c r="BR570" s="43"/>
      <c r="BT570" s="43"/>
      <c r="BX570" s="43"/>
      <c r="BZ570" s="43"/>
      <c r="CD570" s="43"/>
      <c r="CF570" s="43"/>
      <c r="CJ570" s="43"/>
      <c r="CL570" s="43"/>
      <c r="CP570" s="43"/>
      <c r="CR570" s="43"/>
      <c r="CV570" s="43"/>
      <c r="CX570" s="43"/>
      <c r="DB570" s="43"/>
      <c r="DD570" s="43"/>
    </row>
    <row r="571">
      <c r="N571" s="43"/>
      <c r="AJ571" s="43"/>
      <c r="AN571" s="43"/>
      <c r="AP571" s="43"/>
      <c r="AT571" s="43"/>
      <c r="AV571" s="43"/>
      <c r="AZ571" s="43"/>
      <c r="BB571" s="43"/>
      <c r="BF571" s="43"/>
      <c r="BH571" s="43"/>
      <c r="BL571" s="43"/>
      <c r="BN571" s="43"/>
      <c r="BR571" s="43"/>
      <c r="BT571" s="43"/>
      <c r="BX571" s="43"/>
      <c r="BZ571" s="43"/>
      <c r="CD571" s="43"/>
      <c r="CF571" s="43"/>
      <c r="CJ571" s="43"/>
      <c r="CL571" s="43"/>
      <c r="CP571" s="43"/>
      <c r="CR571" s="43"/>
      <c r="CV571" s="43"/>
      <c r="CX571" s="43"/>
      <c r="DB571" s="43"/>
      <c r="DD571" s="43"/>
    </row>
    <row r="572">
      <c r="N572" s="43"/>
      <c r="AJ572" s="43"/>
      <c r="AN572" s="43"/>
      <c r="AP572" s="43"/>
      <c r="AT572" s="43"/>
      <c r="AV572" s="43"/>
      <c r="AZ572" s="43"/>
      <c r="BB572" s="43"/>
      <c r="BF572" s="43"/>
      <c r="BH572" s="43"/>
      <c r="BL572" s="43"/>
      <c r="BN572" s="43"/>
      <c r="BR572" s="43"/>
      <c r="BT572" s="43"/>
      <c r="BX572" s="43"/>
      <c r="BZ572" s="43"/>
      <c r="CD572" s="43"/>
      <c r="CF572" s="43"/>
      <c r="CJ572" s="43"/>
      <c r="CL572" s="43"/>
      <c r="CP572" s="43"/>
      <c r="CR572" s="43"/>
      <c r="CV572" s="43"/>
      <c r="CX572" s="43"/>
      <c r="DB572" s="43"/>
      <c r="DD572" s="43"/>
    </row>
    <row r="573">
      <c r="N573" s="43"/>
      <c r="AJ573" s="43"/>
      <c r="AN573" s="43"/>
      <c r="AP573" s="43"/>
      <c r="AT573" s="43"/>
      <c r="AV573" s="43"/>
      <c r="AZ573" s="43"/>
      <c r="BB573" s="43"/>
      <c r="BF573" s="43"/>
      <c r="BH573" s="43"/>
      <c r="BL573" s="43"/>
      <c r="BN573" s="43"/>
      <c r="BR573" s="43"/>
      <c r="BT573" s="43"/>
      <c r="BX573" s="43"/>
      <c r="BZ573" s="43"/>
      <c r="CD573" s="43"/>
      <c r="CF573" s="43"/>
      <c r="CJ573" s="43"/>
      <c r="CL573" s="43"/>
      <c r="CP573" s="43"/>
      <c r="CR573" s="43"/>
      <c r="CV573" s="43"/>
      <c r="CX573" s="43"/>
      <c r="DB573" s="43"/>
      <c r="DD573" s="43"/>
    </row>
    <row r="574">
      <c r="N574" s="43"/>
      <c r="AJ574" s="43"/>
      <c r="AN574" s="43"/>
      <c r="AP574" s="43"/>
      <c r="AT574" s="43"/>
      <c r="AV574" s="43"/>
      <c r="AZ574" s="43"/>
      <c r="BB574" s="43"/>
      <c r="BF574" s="43"/>
      <c r="BH574" s="43"/>
      <c r="BL574" s="43"/>
      <c r="BN574" s="43"/>
      <c r="BR574" s="43"/>
      <c r="BT574" s="43"/>
      <c r="BX574" s="43"/>
      <c r="BZ574" s="43"/>
      <c r="CD574" s="43"/>
      <c r="CF574" s="43"/>
      <c r="CJ574" s="43"/>
      <c r="CL574" s="43"/>
      <c r="CP574" s="43"/>
      <c r="CR574" s="43"/>
      <c r="CV574" s="43"/>
      <c r="CX574" s="43"/>
      <c r="DB574" s="43"/>
      <c r="DD574" s="43"/>
    </row>
    <row r="575">
      <c r="N575" s="43"/>
      <c r="AJ575" s="43"/>
      <c r="AN575" s="43"/>
      <c r="AP575" s="43"/>
      <c r="AT575" s="43"/>
      <c r="AV575" s="43"/>
      <c r="AZ575" s="43"/>
      <c r="BB575" s="43"/>
      <c r="BF575" s="43"/>
      <c r="BH575" s="43"/>
      <c r="BL575" s="43"/>
      <c r="BN575" s="43"/>
      <c r="BR575" s="43"/>
      <c r="BT575" s="43"/>
      <c r="BX575" s="43"/>
      <c r="BZ575" s="43"/>
      <c r="CD575" s="43"/>
      <c r="CF575" s="43"/>
      <c r="CJ575" s="43"/>
      <c r="CL575" s="43"/>
      <c r="CP575" s="43"/>
      <c r="CR575" s="43"/>
      <c r="CV575" s="43"/>
      <c r="CX575" s="43"/>
      <c r="DB575" s="43"/>
      <c r="DD575" s="43"/>
    </row>
    <row r="576">
      <c r="N576" s="43"/>
      <c r="AJ576" s="43"/>
      <c r="AN576" s="43"/>
      <c r="AP576" s="43"/>
      <c r="AT576" s="43"/>
      <c r="AV576" s="43"/>
      <c r="AZ576" s="43"/>
      <c r="BB576" s="43"/>
      <c r="BF576" s="43"/>
      <c r="BH576" s="43"/>
      <c r="BL576" s="43"/>
      <c r="BN576" s="43"/>
      <c r="BR576" s="43"/>
      <c r="BT576" s="43"/>
      <c r="BX576" s="43"/>
      <c r="BZ576" s="43"/>
      <c r="CD576" s="43"/>
      <c r="CF576" s="43"/>
      <c r="CJ576" s="43"/>
      <c r="CL576" s="43"/>
      <c r="CP576" s="43"/>
      <c r="CR576" s="43"/>
      <c r="CV576" s="43"/>
      <c r="CX576" s="43"/>
      <c r="DB576" s="43"/>
      <c r="DD576" s="43"/>
    </row>
    <row r="577">
      <c r="N577" s="43"/>
      <c r="AJ577" s="43"/>
      <c r="AN577" s="43"/>
      <c r="AP577" s="43"/>
      <c r="AT577" s="43"/>
      <c r="AV577" s="43"/>
      <c r="AZ577" s="43"/>
      <c r="BB577" s="43"/>
      <c r="BF577" s="43"/>
      <c r="BH577" s="43"/>
      <c r="BL577" s="43"/>
      <c r="BN577" s="43"/>
      <c r="BR577" s="43"/>
      <c r="BT577" s="43"/>
      <c r="BX577" s="43"/>
      <c r="BZ577" s="43"/>
      <c r="CD577" s="43"/>
      <c r="CF577" s="43"/>
      <c r="CJ577" s="43"/>
      <c r="CL577" s="43"/>
      <c r="CP577" s="43"/>
      <c r="CR577" s="43"/>
      <c r="CV577" s="43"/>
      <c r="CX577" s="43"/>
      <c r="DB577" s="43"/>
      <c r="DD577" s="43"/>
    </row>
    <row r="578">
      <c r="N578" s="43"/>
      <c r="AJ578" s="43"/>
      <c r="AN578" s="43"/>
      <c r="AP578" s="43"/>
      <c r="AT578" s="43"/>
      <c r="AV578" s="43"/>
      <c r="AZ578" s="43"/>
      <c r="BB578" s="43"/>
      <c r="BF578" s="43"/>
      <c r="BH578" s="43"/>
      <c r="BL578" s="43"/>
      <c r="BN578" s="43"/>
      <c r="BR578" s="43"/>
      <c r="BT578" s="43"/>
      <c r="BX578" s="43"/>
      <c r="BZ578" s="43"/>
      <c r="CD578" s="43"/>
      <c r="CF578" s="43"/>
      <c r="CJ578" s="43"/>
      <c r="CL578" s="43"/>
      <c r="CP578" s="43"/>
      <c r="CR578" s="43"/>
      <c r="CV578" s="43"/>
      <c r="CX578" s="43"/>
      <c r="DB578" s="43"/>
      <c r="DD578" s="43"/>
    </row>
    <row r="579">
      <c r="N579" s="43"/>
      <c r="AJ579" s="43"/>
      <c r="AN579" s="43"/>
      <c r="AP579" s="43"/>
      <c r="AT579" s="43"/>
      <c r="AV579" s="43"/>
      <c r="AZ579" s="43"/>
      <c r="BB579" s="43"/>
      <c r="BF579" s="43"/>
      <c r="BH579" s="43"/>
      <c r="BL579" s="43"/>
      <c r="BN579" s="43"/>
      <c r="BR579" s="43"/>
      <c r="BT579" s="43"/>
      <c r="BX579" s="43"/>
      <c r="BZ579" s="43"/>
      <c r="CD579" s="43"/>
      <c r="CF579" s="43"/>
      <c r="CJ579" s="43"/>
      <c r="CL579" s="43"/>
      <c r="CP579" s="43"/>
      <c r="CR579" s="43"/>
      <c r="CV579" s="43"/>
      <c r="CX579" s="43"/>
      <c r="DB579" s="43"/>
      <c r="DD579" s="43"/>
    </row>
    <row r="580">
      <c r="N580" s="43"/>
      <c r="AJ580" s="43"/>
      <c r="AN580" s="43"/>
      <c r="AP580" s="43"/>
      <c r="AT580" s="43"/>
      <c r="AV580" s="43"/>
      <c r="AZ580" s="43"/>
      <c r="BB580" s="43"/>
      <c r="BF580" s="43"/>
      <c r="BH580" s="43"/>
      <c r="BL580" s="43"/>
      <c r="BN580" s="43"/>
      <c r="BR580" s="43"/>
      <c r="BT580" s="43"/>
      <c r="BX580" s="43"/>
      <c r="BZ580" s="43"/>
      <c r="CD580" s="43"/>
      <c r="CF580" s="43"/>
      <c r="CJ580" s="43"/>
      <c r="CL580" s="43"/>
      <c r="CP580" s="43"/>
      <c r="CR580" s="43"/>
      <c r="CV580" s="43"/>
      <c r="CX580" s="43"/>
      <c r="DB580" s="43"/>
      <c r="DD580" s="43"/>
    </row>
    <row r="581">
      <c r="N581" s="43"/>
      <c r="AJ581" s="43"/>
      <c r="AN581" s="43"/>
      <c r="AP581" s="43"/>
      <c r="AT581" s="43"/>
      <c r="AV581" s="43"/>
      <c r="AZ581" s="43"/>
      <c r="BB581" s="43"/>
      <c r="BF581" s="43"/>
      <c r="BH581" s="43"/>
      <c r="BL581" s="43"/>
      <c r="BN581" s="43"/>
      <c r="BR581" s="43"/>
      <c r="BT581" s="43"/>
      <c r="BX581" s="43"/>
      <c r="BZ581" s="43"/>
      <c r="CD581" s="43"/>
      <c r="CF581" s="43"/>
      <c r="CJ581" s="43"/>
      <c r="CL581" s="43"/>
      <c r="CP581" s="43"/>
      <c r="CR581" s="43"/>
      <c r="CV581" s="43"/>
      <c r="CX581" s="43"/>
      <c r="DB581" s="43"/>
      <c r="DD581" s="43"/>
    </row>
    <row r="582">
      <c r="N582" s="43"/>
      <c r="AJ582" s="43"/>
      <c r="AN582" s="43"/>
      <c r="AP582" s="43"/>
      <c r="AT582" s="43"/>
      <c r="AV582" s="43"/>
      <c r="AZ582" s="43"/>
      <c r="BB582" s="43"/>
      <c r="BF582" s="43"/>
      <c r="BH582" s="43"/>
      <c r="BL582" s="43"/>
      <c r="BN582" s="43"/>
      <c r="BR582" s="43"/>
      <c r="BT582" s="43"/>
      <c r="BX582" s="43"/>
      <c r="BZ582" s="43"/>
      <c r="CD582" s="43"/>
      <c r="CF582" s="43"/>
      <c r="CJ582" s="43"/>
      <c r="CL582" s="43"/>
      <c r="CP582" s="43"/>
      <c r="CR582" s="43"/>
      <c r="CV582" s="43"/>
      <c r="CX582" s="43"/>
      <c r="DB582" s="43"/>
      <c r="DD582" s="43"/>
    </row>
    <row r="583">
      <c r="N583" s="43"/>
      <c r="AJ583" s="43"/>
      <c r="AN583" s="43"/>
      <c r="AP583" s="43"/>
      <c r="AT583" s="43"/>
      <c r="AV583" s="43"/>
      <c r="AZ583" s="43"/>
      <c r="BB583" s="43"/>
      <c r="BF583" s="43"/>
      <c r="BH583" s="43"/>
      <c r="BL583" s="43"/>
      <c r="BN583" s="43"/>
      <c r="BR583" s="43"/>
      <c r="BT583" s="43"/>
      <c r="BX583" s="43"/>
      <c r="BZ583" s="43"/>
      <c r="CD583" s="43"/>
      <c r="CF583" s="43"/>
      <c r="CJ583" s="43"/>
      <c r="CL583" s="43"/>
      <c r="CP583" s="43"/>
      <c r="CR583" s="43"/>
      <c r="CV583" s="43"/>
      <c r="CX583" s="43"/>
      <c r="DB583" s="43"/>
      <c r="DD583" s="43"/>
    </row>
    <row r="584">
      <c r="N584" s="43"/>
      <c r="AJ584" s="43"/>
      <c r="AN584" s="43"/>
      <c r="AP584" s="43"/>
      <c r="AT584" s="43"/>
      <c r="AV584" s="43"/>
      <c r="AZ584" s="43"/>
      <c r="BB584" s="43"/>
      <c r="BF584" s="43"/>
      <c r="BH584" s="43"/>
      <c r="BL584" s="43"/>
      <c r="BN584" s="43"/>
      <c r="BR584" s="43"/>
      <c r="BT584" s="43"/>
      <c r="BX584" s="43"/>
      <c r="BZ584" s="43"/>
      <c r="CD584" s="43"/>
      <c r="CF584" s="43"/>
      <c r="CJ584" s="43"/>
      <c r="CL584" s="43"/>
      <c r="CP584" s="43"/>
      <c r="CR584" s="43"/>
      <c r="CV584" s="43"/>
      <c r="CX584" s="43"/>
      <c r="DB584" s="43"/>
      <c r="DD584" s="43"/>
    </row>
    <row r="585">
      <c r="N585" s="43"/>
      <c r="AJ585" s="43"/>
      <c r="AN585" s="43"/>
      <c r="AP585" s="43"/>
      <c r="AT585" s="43"/>
      <c r="AV585" s="43"/>
      <c r="AZ585" s="43"/>
      <c r="BB585" s="43"/>
      <c r="BF585" s="43"/>
      <c r="BH585" s="43"/>
      <c r="BL585" s="43"/>
      <c r="BN585" s="43"/>
      <c r="BR585" s="43"/>
      <c r="BT585" s="43"/>
      <c r="BX585" s="43"/>
      <c r="BZ585" s="43"/>
      <c r="CD585" s="43"/>
      <c r="CF585" s="43"/>
      <c r="CJ585" s="43"/>
      <c r="CL585" s="43"/>
      <c r="CP585" s="43"/>
      <c r="CR585" s="43"/>
      <c r="CV585" s="43"/>
      <c r="CX585" s="43"/>
      <c r="DB585" s="43"/>
      <c r="DD585" s="43"/>
    </row>
    <row r="586">
      <c r="N586" s="43"/>
      <c r="AJ586" s="43"/>
      <c r="AN586" s="43"/>
      <c r="AP586" s="43"/>
      <c r="AT586" s="43"/>
      <c r="AV586" s="43"/>
      <c r="AZ586" s="43"/>
      <c r="BB586" s="43"/>
      <c r="BF586" s="43"/>
      <c r="BH586" s="43"/>
      <c r="BL586" s="43"/>
      <c r="BN586" s="43"/>
      <c r="BR586" s="43"/>
      <c r="BT586" s="43"/>
      <c r="BX586" s="43"/>
      <c r="BZ586" s="43"/>
      <c r="CD586" s="43"/>
      <c r="CF586" s="43"/>
      <c r="CJ586" s="43"/>
      <c r="CL586" s="43"/>
      <c r="CP586" s="43"/>
      <c r="CR586" s="43"/>
      <c r="CV586" s="43"/>
      <c r="CX586" s="43"/>
      <c r="DB586" s="43"/>
      <c r="DD586" s="43"/>
    </row>
    <row r="587">
      <c r="N587" s="43"/>
      <c r="AJ587" s="43"/>
      <c r="AN587" s="43"/>
      <c r="AP587" s="43"/>
      <c r="AT587" s="43"/>
      <c r="AV587" s="43"/>
      <c r="AZ587" s="43"/>
      <c r="BB587" s="43"/>
      <c r="BF587" s="43"/>
      <c r="BH587" s="43"/>
      <c r="BL587" s="43"/>
      <c r="BN587" s="43"/>
      <c r="BR587" s="43"/>
      <c r="BT587" s="43"/>
      <c r="BX587" s="43"/>
      <c r="BZ587" s="43"/>
      <c r="CD587" s="43"/>
      <c r="CF587" s="43"/>
      <c r="CJ587" s="43"/>
      <c r="CL587" s="43"/>
      <c r="CP587" s="43"/>
      <c r="CR587" s="43"/>
      <c r="CV587" s="43"/>
      <c r="CX587" s="43"/>
      <c r="DB587" s="43"/>
      <c r="DD587" s="43"/>
    </row>
    <row r="588">
      <c r="N588" s="43"/>
      <c r="AJ588" s="43"/>
      <c r="AN588" s="43"/>
      <c r="AP588" s="43"/>
      <c r="AT588" s="43"/>
      <c r="AV588" s="43"/>
      <c r="AZ588" s="43"/>
      <c r="BB588" s="43"/>
      <c r="BF588" s="43"/>
      <c r="BH588" s="43"/>
      <c r="BL588" s="43"/>
      <c r="BN588" s="43"/>
      <c r="BR588" s="43"/>
      <c r="BT588" s="43"/>
      <c r="BX588" s="43"/>
      <c r="BZ588" s="43"/>
      <c r="CD588" s="43"/>
      <c r="CF588" s="43"/>
      <c r="CJ588" s="43"/>
      <c r="CL588" s="43"/>
      <c r="CP588" s="43"/>
      <c r="CR588" s="43"/>
      <c r="CV588" s="43"/>
      <c r="CX588" s="43"/>
      <c r="DB588" s="43"/>
      <c r="DD588" s="43"/>
    </row>
    <row r="589">
      <c r="N589" s="43"/>
      <c r="AJ589" s="43"/>
      <c r="AN589" s="43"/>
      <c r="AP589" s="43"/>
      <c r="AT589" s="43"/>
      <c r="AV589" s="43"/>
      <c r="AZ589" s="43"/>
      <c r="BB589" s="43"/>
      <c r="BF589" s="43"/>
      <c r="BH589" s="43"/>
      <c r="BL589" s="43"/>
      <c r="BN589" s="43"/>
      <c r="BR589" s="43"/>
      <c r="BT589" s="43"/>
      <c r="BX589" s="43"/>
      <c r="BZ589" s="43"/>
      <c r="CD589" s="43"/>
      <c r="CF589" s="43"/>
      <c r="CJ589" s="43"/>
      <c r="CL589" s="43"/>
      <c r="CP589" s="43"/>
      <c r="CR589" s="43"/>
      <c r="CV589" s="43"/>
      <c r="CX589" s="43"/>
      <c r="DB589" s="43"/>
      <c r="DD589" s="43"/>
    </row>
    <row r="590">
      <c r="N590" s="43"/>
      <c r="AJ590" s="43"/>
      <c r="AN590" s="43"/>
      <c r="AP590" s="43"/>
      <c r="AT590" s="43"/>
      <c r="AV590" s="43"/>
      <c r="AZ590" s="43"/>
      <c r="BB590" s="43"/>
      <c r="BF590" s="43"/>
      <c r="BH590" s="43"/>
      <c r="BL590" s="43"/>
      <c r="BN590" s="43"/>
      <c r="BR590" s="43"/>
      <c r="BT590" s="43"/>
      <c r="BX590" s="43"/>
      <c r="BZ590" s="43"/>
      <c r="CD590" s="43"/>
      <c r="CF590" s="43"/>
      <c r="CJ590" s="43"/>
      <c r="CL590" s="43"/>
      <c r="CP590" s="43"/>
      <c r="CR590" s="43"/>
      <c r="CV590" s="43"/>
      <c r="CX590" s="43"/>
      <c r="DB590" s="43"/>
      <c r="DD590" s="43"/>
    </row>
    <row r="591">
      <c r="N591" s="43"/>
      <c r="AJ591" s="43"/>
      <c r="AN591" s="43"/>
      <c r="AP591" s="43"/>
      <c r="AT591" s="43"/>
      <c r="AV591" s="43"/>
      <c r="AZ591" s="43"/>
      <c r="BB591" s="43"/>
      <c r="BF591" s="43"/>
      <c r="BH591" s="43"/>
      <c r="BL591" s="43"/>
      <c r="BN591" s="43"/>
      <c r="BR591" s="43"/>
      <c r="BT591" s="43"/>
      <c r="BX591" s="43"/>
      <c r="BZ591" s="43"/>
      <c r="CD591" s="43"/>
      <c r="CF591" s="43"/>
      <c r="CJ591" s="43"/>
      <c r="CL591" s="43"/>
      <c r="CP591" s="43"/>
      <c r="CR591" s="43"/>
      <c r="CV591" s="43"/>
      <c r="CX591" s="43"/>
      <c r="DB591" s="43"/>
      <c r="DD591" s="43"/>
    </row>
    <row r="592">
      <c r="N592" s="43"/>
      <c r="AJ592" s="43"/>
      <c r="AN592" s="43"/>
      <c r="AP592" s="43"/>
      <c r="AT592" s="43"/>
      <c r="AV592" s="43"/>
      <c r="AZ592" s="43"/>
      <c r="BB592" s="43"/>
      <c r="BF592" s="43"/>
      <c r="BH592" s="43"/>
      <c r="BL592" s="43"/>
      <c r="BN592" s="43"/>
      <c r="BR592" s="43"/>
      <c r="BT592" s="43"/>
      <c r="BX592" s="43"/>
      <c r="BZ592" s="43"/>
      <c r="CD592" s="43"/>
      <c r="CF592" s="43"/>
      <c r="CJ592" s="43"/>
      <c r="CL592" s="43"/>
      <c r="CP592" s="43"/>
      <c r="CR592" s="43"/>
      <c r="CV592" s="43"/>
      <c r="CX592" s="43"/>
      <c r="DB592" s="43"/>
      <c r="DD592" s="43"/>
    </row>
    <row r="593">
      <c r="N593" s="43"/>
      <c r="AJ593" s="43"/>
      <c r="AN593" s="43"/>
      <c r="AP593" s="43"/>
      <c r="AT593" s="43"/>
      <c r="AV593" s="43"/>
      <c r="AZ593" s="43"/>
      <c r="BB593" s="43"/>
      <c r="BF593" s="43"/>
      <c r="BH593" s="43"/>
      <c r="BL593" s="43"/>
      <c r="BN593" s="43"/>
      <c r="BR593" s="43"/>
      <c r="BT593" s="43"/>
      <c r="BX593" s="43"/>
      <c r="BZ593" s="43"/>
      <c r="CD593" s="43"/>
      <c r="CF593" s="43"/>
      <c r="CJ593" s="43"/>
      <c r="CL593" s="43"/>
      <c r="CP593" s="43"/>
      <c r="CR593" s="43"/>
      <c r="CV593" s="43"/>
      <c r="CX593" s="43"/>
      <c r="DB593" s="43"/>
      <c r="DD593" s="43"/>
    </row>
    <row r="594">
      <c r="N594" s="43"/>
      <c r="AJ594" s="43"/>
      <c r="AN594" s="43"/>
      <c r="AP594" s="43"/>
      <c r="AT594" s="43"/>
      <c r="AV594" s="43"/>
      <c r="AZ594" s="43"/>
      <c r="BB594" s="43"/>
      <c r="BF594" s="43"/>
      <c r="BH594" s="43"/>
      <c r="BL594" s="43"/>
      <c r="BN594" s="43"/>
      <c r="BR594" s="43"/>
      <c r="BT594" s="43"/>
      <c r="BX594" s="43"/>
      <c r="BZ594" s="43"/>
      <c r="CD594" s="43"/>
      <c r="CF594" s="43"/>
      <c r="CJ594" s="43"/>
      <c r="CL594" s="43"/>
      <c r="CP594" s="43"/>
      <c r="CR594" s="43"/>
      <c r="CV594" s="43"/>
      <c r="CX594" s="43"/>
      <c r="DB594" s="43"/>
      <c r="DD594" s="43"/>
    </row>
    <row r="595">
      <c r="N595" s="43"/>
      <c r="AJ595" s="43"/>
      <c r="AN595" s="43"/>
      <c r="AP595" s="43"/>
      <c r="AT595" s="43"/>
      <c r="AV595" s="43"/>
      <c r="AZ595" s="43"/>
      <c r="BB595" s="43"/>
      <c r="BF595" s="43"/>
      <c r="BH595" s="43"/>
      <c r="BL595" s="43"/>
      <c r="BN595" s="43"/>
      <c r="BR595" s="43"/>
      <c r="BT595" s="43"/>
      <c r="BX595" s="43"/>
      <c r="BZ595" s="43"/>
      <c r="CD595" s="43"/>
      <c r="CF595" s="43"/>
      <c r="CJ595" s="43"/>
      <c r="CL595" s="43"/>
      <c r="CP595" s="43"/>
      <c r="CR595" s="43"/>
      <c r="CV595" s="43"/>
      <c r="CX595" s="43"/>
      <c r="DB595" s="43"/>
      <c r="DD595" s="43"/>
    </row>
    <row r="596">
      <c r="N596" s="43"/>
      <c r="AJ596" s="43"/>
      <c r="AN596" s="43"/>
      <c r="AP596" s="43"/>
      <c r="AT596" s="43"/>
      <c r="AV596" s="43"/>
      <c r="AZ596" s="43"/>
      <c r="BB596" s="43"/>
      <c r="BF596" s="43"/>
      <c r="BH596" s="43"/>
      <c r="BL596" s="43"/>
      <c r="BN596" s="43"/>
      <c r="BR596" s="43"/>
      <c r="BT596" s="43"/>
      <c r="BX596" s="43"/>
      <c r="BZ596" s="43"/>
      <c r="CD596" s="43"/>
      <c r="CF596" s="43"/>
      <c r="CJ596" s="43"/>
      <c r="CL596" s="43"/>
      <c r="CP596" s="43"/>
      <c r="CR596" s="43"/>
      <c r="CV596" s="43"/>
      <c r="CX596" s="43"/>
      <c r="DB596" s="43"/>
      <c r="DD596" s="43"/>
    </row>
    <row r="597">
      <c r="N597" s="43"/>
      <c r="AJ597" s="43"/>
      <c r="AN597" s="43"/>
      <c r="AP597" s="43"/>
      <c r="AT597" s="43"/>
      <c r="AV597" s="43"/>
      <c r="AZ597" s="43"/>
      <c r="BB597" s="43"/>
      <c r="BF597" s="43"/>
      <c r="BH597" s="43"/>
      <c r="BL597" s="43"/>
      <c r="BN597" s="43"/>
      <c r="BR597" s="43"/>
      <c r="BT597" s="43"/>
      <c r="BX597" s="43"/>
      <c r="BZ597" s="43"/>
      <c r="CD597" s="43"/>
      <c r="CF597" s="43"/>
      <c r="CJ597" s="43"/>
      <c r="CL597" s="43"/>
      <c r="CP597" s="43"/>
      <c r="CR597" s="43"/>
      <c r="CV597" s="43"/>
      <c r="CX597" s="43"/>
      <c r="DB597" s="43"/>
      <c r="DD597" s="43"/>
    </row>
    <row r="598">
      <c r="N598" s="43"/>
      <c r="AJ598" s="43"/>
      <c r="AN598" s="43"/>
      <c r="AP598" s="43"/>
      <c r="AT598" s="43"/>
      <c r="AV598" s="43"/>
      <c r="AZ598" s="43"/>
      <c r="BB598" s="43"/>
      <c r="BF598" s="43"/>
      <c r="BH598" s="43"/>
      <c r="BL598" s="43"/>
      <c r="BN598" s="43"/>
      <c r="BR598" s="43"/>
      <c r="BT598" s="43"/>
      <c r="BX598" s="43"/>
      <c r="BZ598" s="43"/>
      <c r="CD598" s="43"/>
      <c r="CF598" s="43"/>
      <c r="CJ598" s="43"/>
      <c r="CL598" s="43"/>
      <c r="CP598" s="43"/>
      <c r="CR598" s="43"/>
      <c r="CV598" s="43"/>
      <c r="CX598" s="43"/>
      <c r="DB598" s="43"/>
      <c r="DD598" s="43"/>
    </row>
    <row r="599">
      <c r="N599" s="43"/>
      <c r="AJ599" s="43"/>
      <c r="AN599" s="43"/>
      <c r="AP599" s="43"/>
      <c r="AT599" s="43"/>
      <c r="AV599" s="43"/>
      <c r="AZ599" s="43"/>
      <c r="BB599" s="43"/>
      <c r="BF599" s="43"/>
      <c r="BH599" s="43"/>
      <c r="BL599" s="43"/>
      <c r="BN599" s="43"/>
      <c r="BR599" s="43"/>
      <c r="BT599" s="43"/>
      <c r="BX599" s="43"/>
      <c r="BZ599" s="43"/>
      <c r="CD599" s="43"/>
      <c r="CF599" s="43"/>
      <c r="CJ599" s="43"/>
      <c r="CL599" s="43"/>
      <c r="CP599" s="43"/>
      <c r="CR599" s="43"/>
      <c r="CV599" s="43"/>
      <c r="CX599" s="43"/>
      <c r="DB599" s="43"/>
      <c r="DD599" s="43"/>
    </row>
    <row r="600">
      <c r="N600" s="43"/>
      <c r="AJ600" s="43"/>
      <c r="AN600" s="43"/>
      <c r="AP600" s="43"/>
      <c r="AT600" s="43"/>
      <c r="AV600" s="43"/>
      <c r="AZ600" s="43"/>
      <c r="BB600" s="43"/>
      <c r="BF600" s="43"/>
      <c r="BH600" s="43"/>
      <c r="BL600" s="43"/>
      <c r="BN600" s="43"/>
      <c r="BR600" s="43"/>
      <c r="BT600" s="43"/>
      <c r="BX600" s="43"/>
      <c r="BZ600" s="43"/>
      <c r="CD600" s="43"/>
      <c r="CF600" s="43"/>
      <c r="CJ600" s="43"/>
      <c r="CL600" s="43"/>
      <c r="CP600" s="43"/>
      <c r="CR600" s="43"/>
      <c r="CV600" s="43"/>
      <c r="CX600" s="43"/>
      <c r="DB600" s="43"/>
      <c r="DD600" s="43"/>
    </row>
    <row r="601">
      <c r="N601" s="43"/>
      <c r="AJ601" s="43"/>
      <c r="AN601" s="43"/>
      <c r="AP601" s="43"/>
      <c r="AT601" s="43"/>
      <c r="AV601" s="43"/>
      <c r="AZ601" s="43"/>
      <c r="BB601" s="43"/>
      <c r="BF601" s="43"/>
      <c r="BH601" s="43"/>
      <c r="BL601" s="43"/>
      <c r="BN601" s="43"/>
      <c r="BR601" s="43"/>
      <c r="BT601" s="43"/>
      <c r="BX601" s="43"/>
      <c r="BZ601" s="43"/>
      <c r="CD601" s="43"/>
      <c r="CF601" s="43"/>
      <c r="CJ601" s="43"/>
      <c r="CL601" s="43"/>
      <c r="CP601" s="43"/>
      <c r="CR601" s="43"/>
      <c r="CV601" s="43"/>
      <c r="CX601" s="43"/>
      <c r="DB601" s="43"/>
      <c r="DD601" s="43"/>
    </row>
    <row r="602">
      <c r="N602" s="43"/>
      <c r="AJ602" s="43"/>
      <c r="AN602" s="43"/>
      <c r="AP602" s="43"/>
      <c r="AT602" s="43"/>
      <c r="AV602" s="43"/>
      <c r="AZ602" s="43"/>
      <c r="BB602" s="43"/>
      <c r="BF602" s="43"/>
      <c r="BH602" s="43"/>
      <c r="BL602" s="43"/>
      <c r="BN602" s="43"/>
      <c r="BR602" s="43"/>
      <c r="BT602" s="43"/>
      <c r="BX602" s="43"/>
      <c r="BZ602" s="43"/>
      <c r="CD602" s="43"/>
      <c r="CF602" s="43"/>
      <c r="CJ602" s="43"/>
      <c r="CL602" s="43"/>
      <c r="CP602" s="43"/>
      <c r="CR602" s="43"/>
      <c r="CV602" s="43"/>
      <c r="CX602" s="43"/>
      <c r="DB602" s="43"/>
      <c r="DD602" s="43"/>
    </row>
    <row r="603">
      <c r="N603" s="43"/>
      <c r="AJ603" s="43"/>
      <c r="AN603" s="43"/>
      <c r="AP603" s="43"/>
      <c r="AT603" s="43"/>
      <c r="AV603" s="43"/>
      <c r="AZ603" s="43"/>
      <c r="BB603" s="43"/>
      <c r="BF603" s="43"/>
      <c r="BH603" s="43"/>
      <c r="BL603" s="43"/>
      <c r="BN603" s="43"/>
      <c r="BR603" s="43"/>
      <c r="BT603" s="43"/>
      <c r="BX603" s="43"/>
      <c r="BZ603" s="43"/>
      <c r="CD603" s="43"/>
      <c r="CF603" s="43"/>
      <c r="CJ603" s="43"/>
      <c r="CL603" s="43"/>
      <c r="CP603" s="43"/>
      <c r="CR603" s="43"/>
      <c r="CV603" s="43"/>
      <c r="CX603" s="43"/>
      <c r="DB603" s="43"/>
      <c r="DD603" s="43"/>
    </row>
    <row r="604">
      <c r="N604" s="43"/>
      <c r="AJ604" s="43"/>
      <c r="AN604" s="43"/>
      <c r="AP604" s="43"/>
      <c r="AT604" s="43"/>
      <c r="AV604" s="43"/>
      <c r="AZ604" s="43"/>
      <c r="BB604" s="43"/>
      <c r="BF604" s="43"/>
      <c r="BH604" s="43"/>
      <c r="BL604" s="43"/>
      <c r="BN604" s="43"/>
      <c r="BR604" s="43"/>
      <c r="BT604" s="43"/>
      <c r="BX604" s="43"/>
      <c r="BZ604" s="43"/>
      <c r="CD604" s="43"/>
      <c r="CF604" s="43"/>
      <c r="CJ604" s="43"/>
      <c r="CL604" s="43"/>
      <c r="CP604" s="43"/>
      <c r="CR604" s="43"/>
      <c r="CV604" s="43"/>
      <c r="CX604" s="43"/>
      <c r="DB604" s="43"/>
      <c r="DD604" s="43"/>
    </row>
    <row r="605">
      <c r="N605" s="43"/>
      <c r="AJ605" s="43"/>
      <c r="AN605" s="43"/>
      <c r="AP605" s="43"/>
      <c r="AT605" s="43"/>
      <c r="AV605" s="43"/>
      <c r="AZ605" s="43"/>
      <c r="BB605" s="43"/>
      <c r="BF605" s="43"/>
      <c r="BH605" s="43"/>
      <c r="BL605" s="43"/>
      <c r="BN605" s="43"/>
      <c r="BR605" s="43"/>
      <c r="BT605" s="43"/>
      <c r="BX605" s="43"/>
      <c r="BZ605" s="43"/>
      <c r="CD605" s="43"/>
      <c r="CF605" s="43"/>
      <c r="CJ605" s="43"/>
      <c r="CL605" s="43"/>
      <c r="CP605" s="43"/>
      <c r="CR605" s="43"/>
      <c r="CV605" s="43"/>
      <c r="CX605" s="43"/>
      <c r="DB605" s="43"/>
      <c r="DD605" s="43"/>
    </row>
    <row r="606">
      <c r="N606" s="43"/>
      <c r="AJ606" s="43"/>
      <c r="AN606" s="43"/>
      <c r="AP606" s="43"/>
      <c r="AT606" s="43"/>
      <c r="AV606" s="43"/>
      <c r="AZ606" s="43"/>
      <c r="BB606" s="43"/>
      <c r="BF606" s="43"/>
      <c r="BH606" s="43"/>
      <c r="BL606" s="43"/>
      <c r="BN606" s="43"/>
      <c r="BR606" s="43"/>
      <c r="BT606" s="43"/>
      <c r="BX606" s="43"/>
      <c r="BZ606" s="43"/>
      <c r="CD606" s="43"/>
      <c r="CF606" s="43"/>
      <c r="CJ606" s="43"/>
      <c r="CL606" s="43"/>
      <c r="CP606" s="43"/>
      <c r="CR606" s="43"/>
      <c r="CV606" s="43"/>
      <c r="CX606" s="43"/>
      <c r="DB606" s="43"/>
      <c r="DD606" s="43"/>
    </row>
    <row r="607">
      <c r="N607" s="43"/>
      <c r="AJ607" s="43"/>
      <c r="AN607" s="43"/>
      <c r="AP607" s="43"/>
      <c r="AT607" s="43"/>
      <c r="AV607" s="43"/>
      <c r="AZ607" s="43"/>
      <c r="BB607" s="43"/>
      <c r="BF607" s="43"/>
      <c r="BH607" s="43"/>
      <c r="BL607" s="43"/>
      <c r="BN607" s="43"/>
      <c r="BR607" s="43"/>
      <c r="BT607" s="43"/>
      <c r="BX607" s="43"/>
      <c r="BZ607" s="43"/>
      <c r="CD607" s="43"/>
      <c r="CF607" s="43"/>
      <c r="CJ607" s="43"/>
      <c r="CL607" s="43"/>
      <c r="CP607" s="43"/>
      <c r="CR607" s="43"/>
      <c r="CV607" s="43"/>
      <c r="CX607" s="43"/>
      <c r="DB607" s="43"/>
      <c r="DD607" s="43"/>
    </row>
    <row r="608">
      <c r="N608" s="43"/>
      <c r="AJ608" s="43"/>
      <c r="AN608" s="43"/>
      <c r="AP608" s="43"/>
      <c r="AT608" s="43"/>
      <c r="AV608" s="43"/>
      <c r="AZ608" s="43"/>
      <c r="BB608" s="43"/>
      <c r="BF608" s="43"/>
      <c r="BH608" s="43"/>
      <c r="BL608" s="43"/>
      <c r="BN608" s="43"/>
      <c r="BR608" s="43"/>
      <c r="BT608" s="43"/>
      <c r="BX608" s="43"/>
      <c r="BZ608" s="43"/>
      <c r="CD608" s="43"/>
      <c r="CF608" s="43"/>
      <c r="CJ608" s="43"/>
      <c r="CL608" s="43"/>
      <c r="CP608" s="43"/>
      <c r="CR608" s="43"/>
      <c r="CV608" s="43"/>
      <c r="CX608" s="43"/>
      <c r="DB608" s="43"/>
      <c r="DD608" s="43"/>
    </row>
    <row r="609">
      <c r="N609" s="43"/>
      <c r="AJ609" s="43"/>
      <c r="AN609" s="43"/>
      <c r="AP609" s="43"/>
      <c r="AT609" s="43"/>
      <c r="AV609" s="43"/>
      <c r="AZ609" s="43"/>
      <c r="BB609" s="43"/>
      <c r="BF609" s="43"/>
      <c r="BH609" s="43"/>
      <c r="BL609" s="43"/>
      <c r="BN609" s="43"/>
      <c r="BR609" s="43"/>
      <c r="BT609" s="43"/>
      <c r="BX609" s="43"/>
      <c r="BZ609" s="43"/>
      <c r="CD609" s="43"/>
      <c r="CF609" s="43"/>
      <c r="CJ609" s="43"/>
      <c r="CL609" s="43"/>
      <c r="CP609" s="43"/>
      <c r="CR609" s="43"/>
      <c r="CV609" s="43"/>
      <c r="CX609" s="43"/>
      <c r="DB609" s="43"/>
      <c r="DD609" s="43"/>
    </row>
    <row r="610">
      <c r="N610" s="43"/>
      <c r="AJ610" s="43"/>
      <c r="AN610" s="43"/>
      <c r="AP610" s="43"/>
      <c r="AT610" s="43"/>
      <c r="AV610" s="43"/>
      <c r="AZ610" s="43"/>
      <c r="BB610" s="43"/>
      <c r="BF610" s="43"/>
      <c r="BH610" s="43"/>
      <c r="BL610" s="43"/>
      <c r="BN610" s="43"/>
      <c r="BR610" s="43"/>
      <c r="BT610" s="43"/>
      <c r="BX610" s="43"/>
      <c r="BZ610" s="43"/>
      <c r="CD610" s="43"/>
      <c r="CF610" s="43"/>
      <c r="CJ610" s="43"/>
      <c r="CL610" s="43"/>
      <c r="CP610" s="43"/>
      <c r="CR610" s="43"/>
      <c r="CV610" s="43"/>
      <c r="CX610" s="43"/>
      <c r="DB610" s="43"/>
      <c r="DD610" s="43"/>
    </row>
    <row r="611">
      <c r="N611" s="43"/>
      <c r="AJ611" s="43"/>
      <c r="AN611" s="43"/>
      <c r="AP611" s="43"/>
      <c r="AT611" s="43"/>
      <c r="AV611" s="43"/>
      <c r="AZ611" s="43"/>
      <c r="BB611" s="43"/>
      <c r="BF611" s="43"/>
      <c r="BH611" s="43"/>
      <c r="BL611" s="43"/>
      <c r="BN611" s="43"/>
      <c r="BR611" s="43"/>
      <c r="BT611" s="43"/>
      <c r="BX611" s="43"/>
      <c r="BZ611" s="43"/>
      <c r="CD611" s="43"/>
      <c r="CF611" s="43"/>
      <c r="CJ611" s="43"/>
      <c r="CL611" s="43"/>
      <c r="CP611" s="43"/>
      <c r="CR611" s="43"/>
      <c r="CV611" s="43"/>
      <c r="CX611" s="43"/>
      <c r="DB611" s="43"/>
      <c r="DD611" s="43"/>
    </row>
    <row r="612">
      <c r="N612" s="43"/>
      <c r="AJ612" s="43"/>
      <c r="AN612" s="43"/>
      <c r="AP612" s="43"/>
      <c r="AT612" s="43"/>
      <c r="AV612" s="43"/>
      <c r="AZ612" s="43"/>
      <c r="BB612" s="43"/>
      <c r="BF612" s="43"/>
      <c r="BH612" s="43"/>
      <c r="BL612" s="43"/>
      <c r="BN612" s="43"/>
      <c r="BR612" s="43"/>
      <c r="BT612" s="43"/>
      <c r="BX612" s="43"/>
      <c r="BZ612" s="43"/>
      <c r="CD612" s="43"/>
      <c r="CF612" s="43"/>
      <c r="CJ612" s="43"/>
      <c r="CL612" s="43"/>
      <c r="CP612" s="43"/>
      <c r="CR612" s="43"/>
      <c r="CV612" s="43"/>
      <c r="CX612" s="43"/>
      <c r="DB612" s="43"/>
      <c r="DD612" s="43"/>
    </row>
    <row r="613">
      <c r="N613" s="43"/>
      <c r="AJ613" s="43"/>
      <c r="AN613" s="43"/>
      <c r="AP613" s="43"/>
      <c r="AT613" s="43"/>
      <c r="AV613" s="43"/>
      <c r="AZ613" s="43"/>
      <c r="BB613" s="43"/>
      <c r="BF613" s="43"/>
      <c r="BH613" s="43"/>
      <c r="BL613" s="43"/>
      <c r="BN613" s="43"/>
      <c r="BR613" s="43"/>
      <c r="BT613" s="43"/>
      <c r="BX613" s="43"/>
      <c r="BZ613" s="43"/>
      <c r="CD613" s="43"/>
      <c r="CF613" s="43"/>
      <c r="CJ613" s="43"/>
      <c r="CL613" s="43"/>
      <c r="CP613" s="43"/>
      <c r="CR613" s="43"/>
      <c r="CV613" s="43"/>
      <c r="CX613" s="43"/>
      <c r="DB613" s="43"/>
      <c r="DD613" s="43"/>
    </row>
    <row r="614">
      <c r="N614" s="43"/>
      <c r="AJ614" s="43"/>
      <c r="AN614" s="43"/>
      <c r="AP614" s="43"/>
      <c r="AT614" s="43"/>
      <c r="AV614" s="43"/>
      <c r="AZ614" s="43"/>
      <c r="BB614" s="43"/>
      <c r="BF614" s="43"/>
      <c r="BH614" s="43"/>
      <c r="BL614" s="43"/>
      <c r="BN614" s="43"/>
      <c r="BR614" s="43"/>
      <c r="BT614" s="43"/>
      <c r="BX614" s="43"/>
      <c r="BZ614" s="43"/>
      <c r="CD614" s="43"/>
      <c r="CF614" s="43"/>
      <c r="CJ614" s="43"/>
      <c r="CL614" s="43"/>
      <c r="CP614" s="43"/>
      <c r="CR614" s="43"/>
      <c r="CV614" s="43"/>
      <c r="CX614" s="43"/>
      <c r="DB614" s="43"/>
      <c r="DD614" s="43"/>
    </row>
    <row r="615">
      <c r="N615" s="43"/>
      <c r="AJ615" s="43"/>
      <c r="AN615" s="43"/>
      <c r="AP615" s="43"/>
      <c r="AT615" s="43"/>
      <c r="AV615" s="43"/>
      <c r="AZ615" s="43"/>
      <c r="BB615" s="43"/>
      <c r="BF615" s="43"/>
      <c r="BH615" s="43"/>
      <c r="BL615" s="43"/>
      <c r="BN615" s="43"/>
      <c r="BR615" s="43"/>
      <c r="BT615" s="43"/>
      <c r="BX615" s="43"/>
      <c r="BZ615" s="43"/>
      <c r="CD615" s="43"/>
      <c r="CF615" s="43"/>
      <c r="CJ615" s="43"/>
      <c r="CL615" s="43"/>
      <c r="CP615" s="43"/>
      <c r="CR615" s="43"/>
      <c r="CV615" s="43"/>
      <c r="CX615" s="43"/>
      <c r="DB615" s="43"/>
      <c r="DD615" s="43"/>
    </row>
    <row r="616">
      <c r="N616" s="43"/>
      <c r="AJ616" s="43"/>
      <c r="AN616" s="43"/>
      <c r="AP616" s="43"/>
      <c r="AT616" s="43"/>
      <c r="AV616" s="43"/>
      <c r="AZ616" s="43"/>
      <c r="BB616" s="43"/>
      <c r="BF616" s="43"/>
      <c r="BH616" s="43"/>
      <c r="BL616" s="43"/>
      <c r="BN616" s="43"/>
      <c r="BR616" s="43"/>
      <c r="BT616" s="43"/>
      <c r="BX616" s="43"/>
      <c r="BZ616" s="43"/>
      <c r="CD616" s="43"/>
      <c r="CF616" s="43"/>
      <c r="CJ616" s="43"/>
      <c r="CL616" s="43"/>
      <c r="CP616" s="43"/>
      <c r="CR616" s="43"/>
      <c r="CV616" s="43"/>
      <c r="CX616" s="43"/>
      <c r="DB616" s="43"/>
      <c r="DD616" s="43"/>
    </row>
    <row r="617">
      <c r="N617" s="43"/>
      <c r="AJ617" s="43"/>
      <c r="AN617" s="43"/>
      <c r="AP617" s="43"/>
      <c r="AT617" s="43"/>
      <c r="AV617" s="43"/>
      <c r="AZ617" s="43"/>
      <c r="BB617" s="43"/>
      <c r="BF617" s="43"/>
      <c r="BH617" s="43"/>
      <c r="BL617" s="43"/>
      <c r="BN617" s="43"/>
      <c r="BR617" s="43"/>
      <c r="BT617" s="43"/>
      <c r="BX617" s="43"/>
      <c r="BZ617" s="43"/>
      <c r="CD617" s="43"/>
      <c r="CF617" s="43"/>
      <c r="CJ617" s="43"/>
      <c r="CL617" s="43"/>
      <c r="CP617" s="43"/>
      <c r="CR617" s="43"/>
      <c r="CV617" s="43"/>
      <c r="CX617" s="43"/>
      <c r="DB617" s="43"/>
      <c r="DD617" s="43"/>
    </row>
    <row r="618">
      <c r="N618" s="43"/>
      <c r="AJ618" s="43"/>
      <c r="AN618" s="43"/>
      <c r="AP618" s="43"/>
      <c r="AT618" s="43"/>
      <c r="AV618" s="43"/>
      <c r="AZ618" s="43"/>
      <c r="BB618" s="43"/>
      <c r="BF618" s="43"/>
      <c r="BH618" s="43"/>
      <c r="BL618" s="43"/>
      <c r="BN618" s="43"/>
      <c r="BR618" s="43"/>
      <c r="BT618" s="43"/>
      <c r="BX618" s="43"/>
      <c r="BZ618" s="43"/>
      <c r="CD618" s="43"/>
      <c r="CF618" s="43"/>
      <c r="CJ618" s="43"/>
      <c r="CL618" s="43"/>
      <c r="CP618" s="43"/>
      <c r="CR618" s="43"/>
      <c r="CV618" s="43"/>
      <c r="CX618" s="43"/>
      <c r="DB618" s="43"/>
      <c r="DD618" s="43"/>
    </row>
    <row r="619">
      <c r="N619" s="43"/>
      <c r="AJ619" s="43"/>
      <c r="AN619" s="43"/>
      <c r="AP619" s="43"/>
      <c r="AT619" s="43"/>
      <c r="AV619" s="43"/>
      <c r="AZ619" s="43"/>
      <c r="BB619" s="43"/>
      <c r="BF619" s="43"/>
      <c r="BH619" s="43"/>
      <c r="BL619" s="43"/>
      <c r="BN619" s="43"/>
      <c r="BR619" s="43"/>
      <c r="BT619" s="43"/>
      <c r="BX619" s="43"/>
      <c r="BZ619" s="43"/>
      <c r="CD619" s="43"/>
      <c r="CF619" s="43"/>
      <c r="CJ619" s="43"/>
      <c r="CL619" s="43"/>
      <c r="CP619" s="43"/>
      <c r="CR619" s="43"/>
      <c r="CV619" s="43"/>
      <c r="CX619" s="43"/>
      <c r="DB619" s="43"/>
      <c r="DD619" s="43"/>
    </row>
    <row r="620">
      <c r="N620" s="43"/>
      <c r="AJ620" s="43"/>
      <c r="AN620" s="43"/>
      <c r="AP620" s="43"/>
      <c r="AT620" s="43"/>
      <c r="AV620" s="43"/>
      <c r="AZ620" s="43"/>
      <c r="BB620" s="43"/>
      <c r="BF620" s="43"/>
      <c r="BH620" s="43"/>
      <c r="BL620" s="43"/>
      <c r="BN620" s="43"/>
      <c r="BR620" s="43"/>
      <c r="BT620" s="43"/>
      <c r="BX620" s="43"/>
      <c r="BZ620" s="43"/>
      <c r="CD620" s="43"/>
      <c r="CF620" s="43"/>
      <c r="CJ620" s="43"/>
      <c r="CL620" s="43"/>
      <c r="CP620" s="43"/>
      <c r="CR620" s="43"/>
      <c r="CV620" s="43"/>
      <c r="CX620" s="43"/>
      <c r="DB620" s="43"/>
      <c r="DD620" s="43"/>
    </row>
    <row r="621">
      <c r="N621" s="43"/>
      <c r="AJ621" s="43"/>
      <c r="AN621" s="43"/>
      <c r="AP621" s="43"/>
      <c r="AT621" s="43"/>
      <c r="AV621" s="43"/>
      <c r="AZ621" s="43"/>
      <c r="BB621" s="43"/>
      <c r="BF621" s="43"/>
      <c r="BH621" s="43"/>
      <c r="BL621" s="43"/>
      <c r="BN621" s="43"/>
      <c r="BR621" s="43"/>
      <c r="BT621" s="43"/>
      <c r="BX621" s="43"/>
      <c r="BZ621" s="43"/>
      <c r="CD621" s="43"/>
      <c r="CF621" s="43"/>
      <c r="CJ621" s="43"/>
      <c r="CL621" s="43"/>
      <c r="CP621" s="43"/>
      <c r="CR621" s="43"/>
      <c r="CV621" s="43"/>
      <c r="CX621" s="43"/>
      <c r="DB621" s="43"/>
      <c r="DD621" s="43"/>
    </row>
    <row r="622">
      <c r="N622" s="43"/>
      <c r="AJ622" s="43"/>
      <c r="AN622" s="43"/>
      <c r="AP622" s="43"/>
      <c r="AT622" s="43"/>
      <c r="AV622" s="43"/>
      <c r="AZ622" s="43"/>
      <c r="BB622" s="43"/>
      <c r="BF622" s="43"/>
      <c r="BH622" s="43"/>
      <c r="BL622" s="43"/>
      <c r="BN622" s="43"/>
      <c r="BR622" s="43"/>
      <c r="BT622" s="43"/>
      <c r="BX622" s="43"/>
      <c r="BZ622" s="43"/>
      <c r="CD622" s="43"/>
      <c r="CF622" s="43"/>
      <c r="CJ622" s="43"/>
      <c r="CL622" s="43"/>
      <c r="CP622" s="43"/>
      <c r="CR622" s="43"/>
      <c r="CV622" s="43"/>
      <c r="CX622" s="43"/>
      <c r="DB622" s="43"/>
      <c r="DD622" s="43"/>
    </row>
    <row r="623">
      <c r="N623" s="43"/>
      <c r="AJ623" s="43"/>
      <c r="AN623" s="43"/>
      <c r="AP623" s="43"/>
      <c r="AT623" s="43"/>
      <c r="AV623" s="43"/>
      <c r="AZ623" s="43"/>
      <c r="BB623" s="43"/>
      <c r="BF623" s="43"/>
      <c r="BH623" s="43"/>
      <c r="BL623" s="43"/>
      <c r="BN623" s="43"/>
      <c r="BR623" s="43"/>
      <c r="BT623" s="43"/>
      <c r="BX623" s="43"/>
      <c r="BZ623" s="43"/>
      <c r="CD623" s="43"/>
      <c r="CF623" s="43"/>
      <c r="CJ623" s="43"/>
      <c r="CL623" s="43"/>
      <c r="CP623" s="43"/>
      <c r="CR623" s="43"/>
      <c r="CV623" s="43"/>
      <c r="CX623" s="43"/>
      <c r="DB623" s="43"/>
      <c r="DD623" s="43"/>
    </row>
    <row r="624">
      <c r="N624" s="43"/>
      <c r="AJ624" s="43"/>
      <c r="AN624" s="43"/>
      <c r="AP624" s="43"/>
      <c r="AT624" s="43"/>
      <c r="AV624" s="43"/>
      <c r="AZ624" s="43"/>
      <c r="BB624" s="43"/>
      <c r="BF624" s="43"/>
      <c r="BH624" s="43"/>
      <c r="BL624" s="43"/>
      <c r="BN624" s="43"/>
      <c r="BR624" s="43"/>
      <c r="BT624" s="43"/>
      <c r="BX624" s="43"/>
      <c r="BZ624" s="43"/>
      <c r="CD624" s="43"/>
      <c r="CF624" s="43"/>
      <c r="CJ624" s="43"/>
      <c r="CL624" s="43"/>
      <c r="CP624" s="43"/>
      <c r="CR624" s="43"/>
      <c r="CV624" s="43"/>
      <c r="CX624" s="43"/>
      <c r="DB624" s="43"/>
      <c r="DD624" s="43"/>
    </row>
    <row r="625">
      <c r="N625" s="43"/>
      <c r="AJ625" s="43"/>
      <c r="AN625" s="43"/>
      <c r="AP625" s="43"/>
      <c r="AT625" s="43"/>
      <c r="AV625" s="43"/>
      <c r="AZ625" s="43"/>
      <c r="BB625" s="43"/>
      <c r="BF625" s="43"/>
      <c r="BH625" s="43"/>
      <c r="BL625" s="43"/>
      <c r="BN625" s="43"/>
      <c r="BR625" s="43"/>
      <c r="BT625" s="43"/>
      <c r="BX625" s="43"/>
      <c r="BZ625" s="43"/>
      <c r="CD625" s="43"/>
      <c r="CF625" s="43"/>
      <c r="CJ625" s="43"/>
      <c r="CL625" s="43"/>
      <c r="CP625" s="43"/>
      <c r="CR625" s="43"/>
      <c r="CV625" s="43"/>
      <c r="CX625" s="43"/>
      <c r="DB625" s="43"/>
      <c r="DD625" s="43"/>
    </row>
    <row r="626">
      <c r="N626" s="43"/>
      <c r="AJ626" s="43"/>
      <c r="AN626" s="43"/>
      <c r="AP626" s="43"/>
      <c r="AT626" s="43"/>
      <c r="AV626" s="43"/>
      <c r="AZ626" s="43"/>
      <c r="BB626" s="43"/>
      <c r="BF626" s="43"/>
      <c r="BH626" s="43"/>
      <c r="BL626" s="43"/>
      <c r="BN626" s="43"/>
      <c r="BR626" s="43"/>
      <c r="BT626" s="43"/>
      <c r="BX626" s="43"/>
      <c r="BZ626" s="43"/>
      <c r="CD626" s="43"/>
      <c r="CF626" s="43"/>
      <c r="CJ626" s="43"/>
      <c r="CL626" s="43"/>
      <c r="CP626" s="43"/>
      <c r="CR626" s="43"/>
      <c r="CV626" s="43"/>
      <c r="CX626" s="43"/>
      <c r="DB626" s="43"/>
      <c r="DD626" s="43"/>
    </row>
    <row r="627">
      <c r="N627" s="43"/>
      <c r="AJ627" s="43"/>
      <c r="AN627" s="43"/>
      <c r="AP627" s="43"/>
      <c r="AT627" s="43"/>
      <c r="AV627" s="43"/>
      <c r="AZ627" s="43"/>
      <c r="BB627" s="43"/>
      <c r="BF627" s="43"/>
      <c r="BH627" s="43"/>
      <c r="BL627" s="43"/>
      <c r="BN627" s="43"/>
      <c r="BR627" s="43"/>
      <c r="BT627" s="43"/>
      <c r="BX627" s="43"/>
      <c r="BZ627" s="43"/>
      <c r="CD627" s="43"/>
      <c r="CF627" s="43"/>
      <c r="CJ627" s="43"/>
      <c r="CL627" s="43"/>
      <c r="CP627" s="43"/>
      <c r="CR627" s="43"/>
      <c r="CV627" s="43"/>
      <c r="CX627" s="43"/>
      <c r="DB627" s="43"/>
      <c r="DD627" s="43"/>
    </row>
    <row r="628">
      <c r="N628" s="43"/>
      <c r="AJ628" s="43"/>
      <c r="AN628" s="43"/>
      <c r="AP628" s="43"/>
      <c r="AT628" s="43"/>
      <c r="AV628" s="43"/>
      <c r="AZ628" s="43"/>
      <c r="BB628" s="43"/>
      <c r="BF628" s="43"/>
      <c r="BH628" s="43"/>
      <c r="BL628" s="43"/>
      <c r="BN628" s="43"/>
      <c r="BR628" s="43"/>
      <c r="BT628" s="43"/>
      <c r="BX628" s="43"/>
      <c r="BZ628" s="43"/>
      <c r="CD628" s="43"/>
      <c r="CF628" s="43"/>
      <c r="CJ628" s="43"/>
      <c r="CL628" s="43"/>
      <c r="CP628" s="43"/>
      <c r="CR628" s="43"/>
      <c r="CV628" s="43"/>
      <c r="CX628" s="43"/>
      <c r="DB628" s="43"/>
      <c r="DD628" s="43"/>
    </row>
    <row r="629">
      <c r="N629" s="43"/>
      <c r="AJ629" s="43"/>
      <c r="AN629" s="43"/>
      <c r="AP629" s="43"/>
      <c r="AT629" s="43"/>
      <c r="AV629" s="43"/>
      <c r="AZ629" s="43"/>
      <c r="BB629" s="43"/>
      <c r="BF629" s="43"/>
      <c r="BH629" s="43"/>
      <c r="BL629" s="43"/>
      <c r="BN629" s="43"/>
      <c r="BR629" s="43"/>
      <c r="BT629" s="43"/>
      <c r="BX629" s="43"/>
      <c r="BZ629" s="43"/>
      <c r="CD629" s="43"/>
      <c r="CF629" s="43"/>
      <c r="CJ629" s="43"/>
      <c r="CL629" s="43"/>
      <c r="CP629" s="43"/>
      <c r="CR629" s="43"/>
      <c r="CV629" s="43"/>
      <c r="CX629" s="43"/>
      <c r="DB629" s="43"/>
      <c r="DD629" s="43"/>
    </row>
    <row r="630">
      <c r="N630" s="43"/>
      <c r="AJ630" s="43"/>
      <c r="AN630" s="43"/>
      <c r="AP630" s="43"/>
      <c r="AT630" s="43"/>
      <c r="AV630" s="43"/>
      <c r="AZ630" s="43"/>
      <c r="BB630" s="43"/>
      <c r="BF630" s="43"/>
      <c r="BH630" s="43"/>
      <c r="BL630" s="43"/>
      <c r="BN630" s="43"/>
      <c r="BR630" s="43"/>
      <c r="BT630" s="43"/>
      <c r="BX630" s="43"/>
      <c r="BZ630" s="43"/>
      <c r="CD630" s="43"/>
      <c r="CF630" s="43"/>
      <c r="CJ630" s="43"/>
      <c r="CL630" s="43"/>
      <c r="CP630" s="43"/>
      <c r="CR630" s="43"/>
      <c r="CV630" s="43"/>
      <c r="CX630" s="43"/>
      <c r="DB630" s="43"/>
      <c r="DD630" s="43"/>
    </row>
    <row r="631">
      <c r="N631" s="43"/>
      <c r="AJ631" s="43"/>
      <c r="AN631" s="43"/>
      <c r="AP631" s="43"/>
      <c r="AT631" s="43"/>
      <c r="AV631" s="43"/>
      <c r="AZ631" s="43"/>
      <c r="BB631" s="43"/>
      <c r="BF631" s="43"/>
      <c r="BH631" s="43"/>
      <c r="BL631" s="43"/>
      <c r="BN631" s="43"/>
      <c r="BR631" s="43"/>
      <c r="BT631" s="43"/>
      <c r="BX631" s="43"/>
      <c r="BZ631" s="43"/>
      <c r="CD631" s="43"/>
      <c r="CF631" s="43"/>
      <c r="CJ631" s="43"/>
      <c r="CL631" s="43"/>
      <c r="CP631" s="43"/>
      <c r="CR631" s="43"/>
      <c r="CV631" s="43"/>
      <c r="CX631" s="43"/>
      <c r="DB631" s="43"/>
      <c r="DD631" s="43"/>
    </row>
    <row r="632">
      <c r="N632" s="43"/>
      <c r="AJ632" s="43"/>
      <c r="AN632" s="43"/>
      <c r="AP632" s="43"/>
      <c r="AT632" s="43"/>
      <c r="AV632" s="43"/>
      <c r="AZ632" s="43"/>
      <c r="BB632" s="43"/>
      <c r="BF632" s="43"/>
      <c r="BH632" s="43"/>
      <c r="BL632" s="43"/>
      <c r="BN632" s="43"/>
      <c r="BR632" s="43"/>
      <c r="BT632" s="43"/>
      <c r="BX632" s="43"/>
      <c r="BZ632" s="43"/>
      <c r="CD632" s="43"/>
      <c r="CF632" s="43"/>
      <c r="CJ632" s="43"/>
      <c r="CL632" s="43"/>
      <c r="CP632" s="43"/>
      <c r="CR632" s="43"/>
      <c r="CV632" s="43"/>
      <c r="CX632" s="43"/>
      <c r="DB632" s="43"/>
      <c r="DD632" s="43"/>
    </row>
    <row r="633">
      <c r="N633" s="43"/>
      <c r="AJ633" s="43"/>
      <c r="AN633" s="43"/>
      <c r="AP633" s="43"/>
      <c r="AT633" s="43"/>
      <c r="AV633" s="43"/>
      <c r="AZ633" s="43"/>
      <c r="BB633" s="43"/>
      <c r="BF633" s="43"/>
      <c r="BH633" s="43"/>
      <c r="BL633" s="43"/>
      <c r="BN633" s="43"/>
      <c r="BR633" s="43"/>
      <c r="BT633" s="43"/>
      <c r="BX633" s="43"/>
      <c r="BZ633" s="43"/>
      <c r="CD633" s="43"/>
      <c r="CF633" s="43"/>
      <c r="CJ633" s="43"/>
      <c r="CL633" s="43"/>
      <c r="CP633" s="43"/>
      <c r="CR633" s="43"/>
      <c r="CV633" s="43"/>
      <c r="CX633" s="43"/>
      <c r="DB633" s="43"/>
      <c r="DD633" s="43"/>
    </row>
    <row r="634">
      <c r="N634" s="43"/>
      <c r="AJ634" s="43"/>
      <c r="AN634" s="43"/>
      <c r="AP634" s="43"/>
      <c r="AT634" s="43"/>
      <c r="AV634" s="43"/>
      <c r="AZ634" s="43"/>
      <c r="BB634" s="43"/>
      <c r="BF634" s="43"/>
      <c r="BH634" s="43"/>
      <c r="BL634" s="43"/>
      <c r="BN634" s="43"/>
      <c r="BR634" s="43"/>
      <c r="BT634" s="43"/>
      <c r="BX634" s="43"/>
      <c r="BZ634" s="43"/>
      <c r="CD634" s="43"/>
      <c r="CF634" s="43"/>
      <c r="CJ634" s="43"/>
      <c r="CL634" s="43"/>
      <c r="CP634" s="43"/>
      <c r="CR634" s="43"/>
      <c r="CV634" s="43"/>
      <c r="CX634" s="43"/>
      <c r="DB634" s="43"/>
      <c r="DD634" s="43"/>
    </row>
    <row r="635">
      <c r="N635" s="43"/>
      <c r="AJ635" s="43"/>
      <c r="AN635" s="43"/>
      <c r="AP635" s="43"/>
      <c r="AT635" s="43"/>
      <c r="AV635" s="43"/>
      <c r="AZ635" s="43"/>
      <c r="BB635" s="43"/>
      <c r="BF635" s="43"/>
      <c r="BH635" s="43"/>
      <c r="BL635" s="43"/>
      <c r="BN635" s="43"/>
      <c r="BR635" s="43"/>
      <c r="BT635" s="43"/>
      <c r="BX635" s="43"/>
      <c r="BZ635" s="43"/>
      <c r="CD635" s="43"/>
      <c r="CF635" s="43"/>
      <c r="CJ635" s="43"/>
      <c r="CL635" s="43"/>
      <c r="CP635" s="43"/>
      <c r="CR635" s="43"/>
      <c r="CV635" s="43"/>
      <c r="CX635" s="43"/>
      <c r="DB635" s="43"/>
      <c r="DD635" s="43"/>
    </row>
    <row r="636">
      <c r="N636" s="43"/>
      <c r="AJ636" s="43"/>
      <c r="AN636" s="43"/>
      <c r="AP636" s="43"/>
      <c r="AT636" s="43"/>
      <c r="AV636" s="43"/>
      <c r="AZ636" s="43"/>
      <c r="BB636" s="43"/>
      <c r="BF636" s="43"/>
      <c r="BH636" s="43"/>
      <c r="BL636" s="43"/>
      <c r="BN636" s="43"/>
      <c r="BR636" s="43"/>
      <c r="BT636" s="43"/>
      <c r="BX636" s="43"/>
      <c r="BZ636" s="43"/>
      <c r="CD636" s="43"/>
      <c r="CF636" s="43"/>
      <c r="CJ636" s="43"/>
      <c r="CL636" s="43"/>
      <c r="CP636" s="43"/>
      <c r="CR636" s="43"/>
      <c r="CV636" s="43"/>
      <c r="CX636" s="43"/>
      <c r="DB636" s="43"/>
      <c r="DD636" s="43"/>
    </row>
    <row r="637">
      <c r="N637" s="43"/>
      <c r="AJ637" s="43"/>
      <c r="AN637" s="43"/>
      <c r="AP637" s="43"/>
      <c r="AT637" s="43"/>
      <c r="AV637" s="43"/>
      <c r="AZ637" s="43"/>
      <c r="BB637" s="43"/>
      <c r="BF637" s="43"/>
      <c r="BH637" s="43"/>
      <c r="BL637" s="43"/>
      <c r="BN637" s="43"/>
      <c r="BR637" s="43"/>
      <c r="BT637" s="43"/>
      <c r="BX637" s="43"/>
      <c r="BZ637" s="43"/>
      <c r="CD637" s="43"/>
      <c r="CF637" s="43"/>
      <c r="CJ637" s="43"/>
      <c r="CL637" s="43"/>
      <c r="CP637" s="43"/>
      <c r="CR637" s="43"/>
      <c r="CV637" s="43"/>
      <c r="CX637" s="43"/>
      <c r="DB637" s="43"/>
      <c r="DD637" s="43"/>
    </row>
    <row r="638">
      <c r="N638" s="43"/>
      <c r="AJ638" s="43"/>
      <c r="AN638" s="43"/>
      <c r="AP638" s="43"/>
      <c r="AT638" s="43"/>
      <c r="AV638" s="43"/>
      <c r="AZ638" s="43"/>
      <c r="BB638" s="43"/>
      <c r="BF638" s="43"/>
      <c r="BH638" s="43"/>
      <c r="BL638" s="43"/>
      <c r="BN638" s="43"/>
      <c r="BR638" s="43"/>
      <c r="BT638" s="43"/>
      <c r="BX638" s="43"/>
      <c r="BZ638" s="43"/>
      <c r="CD638" s="43"/>
      <c r="CF638" s="43"/>
      <c r="CJ638" s="43"/>
      <c r="CL638" s="43"/>
      <c r="CP638" s="43"/>
      <c r="CR638" s="43"/>
      <c r="CV638" s="43"/>
      <c r="CX638" s="43"/>
      <c r="DB638" s="43"/>
      <c r="DD638" s="43"/>
    </row>
    <row r="639">
      <c r="N639" s="43"/>
      <c r="AJ639" s="43"/>
      <c r="AN639" s="43"/>
      <c r="AP639" s="43"/>
      <c r="AT639" s="43"/>
      <c r="AV639" s="43"/>
      <c r="AZ639" s="43"/>
      <c r="BB639" s="43"/>
      <c r="BF639" s="43"/>
      <c r="BH639" s="43"/>
      <c r="BL639" s="43"/>
      <c r="BN639" s="43"/>
      <c r="BR639" s="43"/>
      <c r="BT639" s="43"/>
      <c r="BX639" s="43"/>
      <c r="BZ639" s="43"/>
      <c r="CD639" s="43"/>
      <c r="CF639" s="43"/>
      <c r="CJ639" s="43"/>
      <c r="CL639" s="43"/>
      <c r="CP639" s="43"/>
      <c r="CR639" s="43"/>
      <c r="CV639" s="43"/>
      <c r="CX639" s="43"/>
      <c r="DB639" s="43"/>
      <c r="DD639" s="43"/>
    </row>
    <row r="640">
      <c r="N640" s="43"/>
      <c r="AJ640" s="43"/>
      <c r="AN640" s="43"/>
      <c r="AP640" s="43"/>
      <c r="AT640" s="43"/>
      <c r="AV640" s="43"/>
      <c r="AZ640" s="43"/>
      <c r="BB640" s="43"/>
      <c r="BF640" s="43"/>
      <c r="BH640" s="43"/>
      <c r="BL640" s="43"/>
      <c r="BN640" s="43"/>
      <c r="BR640" s="43"/>
      <c r="BT640" s="43"/>
      <c r="BX640" s="43"/>
      <c r="BZ640" s="43"/>
      <c r="CD640" s="43"/>
      <c r="CF640" s="43"/>
      <c r="CJ640" s="43"/>
      <c r="CL640" s="43"/>
      <c r="CP640" s="43"/>
      <c r="CR640" s="43"/>
      <c r="CV640" s="43"/>
      <c r="CX640" s="43"/>
      <c r="DB640" s="43"/>
      <c r="DD640" s="43"/>
    </row>
    <row r="641">
      <c r="N641" s="43"/>
      <c r="AJ641" s="43"/>
      <c r="AN641" s="43"/>
      <c r="AP641" s="43"/>
      <c r="AT641" s="43"/>
      <c r="AV641" s="43"/>
      <c r="AZ641" s="43"/>
      <c r="BB641" s="43"/>
      <c r="BF641" s="43"/>
      <c r="BH641" s="43"/>
      <c r="BL641" s="43"/>
      <c r="BN641" s="43"/>
      <c r="BR641" s="43"/>
      <c r="BT641" s="43"/>
      <c r="BX641" s="43"/>
      <c r="BZ641" s="43"/>
      <c r="CD641" s="43"/>
      <c r="CF641" s="43"/>
      <c r="CJ641" s="43"/>
      <c r="CL641" s="43"/>
      <c r="CP641" s="43"/>
      <c r="CR641" s="43"/>
      <c r="CV641" s="43"/>
      <c r="CX641" s="43"/>
      <c r="DB641" s="43"/>
      <c r="DD641" s="43"/>
    </row>
    <row r="642">
      <c r="N642" s="43"/>
      <c r="AJ642" s="43"/>
      <c r="AN642" s="43"/>
      <c r="AP642" s="43"/>
      <c r="AT642" s="43"/>
      <c r="AV642" s="43"/>
      <c r="AZ642" s="43"/>
      <c r="BB642" s="43"/>
      <c r="BF642" s="43"/>
      <c r="BH642" s="43"/>
      <c r="BL642" s="43"/>
      <c r="BN642" s="43"/>
      <c r="BR642" s="43"/>
      <c r="BT642" s="43"/>
      <c r="BX642" s="43"/>
      <c r="BZ642" s="43"/>
      <c r="CD642" s="43"/>
      <c r="CF642" s="43"/>
      <c r="CJ642" s="43"/>
      <c r="CL642" s="43"/>
      <c r="CP642" s="43"/>
      <c r="CR642" s="43"/>
      <c r="CV642" s="43"/>
      <c r="CX642" s="43"/>
      <c r="DB642" s="43"/>
      <c r="DD642" s="43"/>
    </row>
    <row r="643">
      <c r="N643" s="43"/>
      <c r="AJ643" s="43"/>
      <c r="AN643" s="43"/>
      <c r="AP643" s="43"/>
      <c r="AT643" s="43"/>
      <c r="AV643" s="43"/>
      <c r="AZ643" s="43"/>
      <c r="BB643" s="43"/>
      <c r="BF643" s="43"/>
      <c r="BH643" s="43"/>
      <c r="BL643" s="43"/>
      <c r="BN643" s="43"/>
      <c r="BR643" s="43"/>
      <c r="BT643" s="43"/>
      <c r="BX643" s="43"/>
      <c r="BZ643" s="43"/>
      <c r="CD643" s="43"/>
      <c r="CF643" s="43"/>
      <c r="CJ643" s="43"/>
      <c r="CL643" s="43"/>
      <c r="CP643" s="43"/>
      <c r="CR643" s="43"/>
      <c r="CV643" s="43"/>
      <c r="CX643" s="43"/>
      <c r="DB643" s="43"/>
      <c r="DD643" s="43"/>
    </row>
    <row r="644">
      <c r="N644" s="43"/>
      <c r="AJ644" s="43"/>
      <c r="AN644" s="43"/>
      <c r="AP644" s="43"/>
      <c r="AT644" s="43"/>
      <c r="AV644" s="43"/>
      <c r="AZ644" s="43"/>
      <c r="BB644" s="43"/>
      <c r="BF644" s="43"/>
      <c r="BH644" s="43"/>
      <c r="BL644" s="43"/>
      <c r="BN644" s="43"/>
      <c r="BR644" s="43"/>
      <c r="BT644" s="43"/>
      <c r="BX644" s="43"/>
      <c r="BZ644" s="43"/>
      <c r="CD644" s="43"/>
      <c r="CF644" s="43"/>
      <c r="CJ644" s="43"/>
      <c r="CL644" s="43"/>
      <c r="CP644" s="43"/>
      <c r="CR644" s="43"/>
      <c r="CV644" s="43"/>
      <c r="CX644" s="43"/>
      <c r="DB644" s="43"/>
      <c r="DD644" s="43"/>
    </row>
    <row r="645">
      <c r="N645" s="43"/>
      <c r="AJ645" s="43"/>
      <c r="AN645" s="43"/>
      <c r="AP645" s="43"/>
      <c r="AT645" s="43"/>
      <c r="AV645" s="43"/>
      <c r="AZ645" s="43"/>
      <c r="BB645" s="43"/>
      <c r="BF645" s="43"/>
      <c r="BH645" s="43"/>
      <c r="BL645" s="43"/>
      <c r="BN645" s="43"/>
      <c r="BR645" s="43"/>
      <c r="BT645" s="43"/>
      <c r="BX645" s="43"/>
      <c r="BZ645" s="43"/>
      <c r="CD645" s="43"/>
      <c r="CF645" s="43"/>
      <c r="CJ645" s="43"/>
      <c r="CL645" s="43"/>
      <c r="CP645" s="43"/>
      <c r="CR645" s="43"/>
      <c r="CV645" s="43"/>
      <c r="CX645" s="43"/>
      <c r="DB645" s="43"/>
      <c r="DD645" s="43"/>
    </row>
    <row r="646">
      <c r="N646" s="43"/>
      <c r="AJ646" s="43"/>
      <c r="AN646" s="43"/>
      <c r="AP646" s="43"/>
      <c r="AT646" s="43"/>
      <c r="AV646" s="43"/>
      <c r="AZ646" s="43"/>
      <c r="BB646" s="43"/>
      <c r="BF646" s="43"/>
      <c r="BH646" s="43"/>
      <c r="BL646" s="43"/>
      <c r="BN646" s="43"/>
      <c r="BR646" s="43"/>
      <c r="BT646" s="43"/>
      <c r="BX646" s="43"/>
      <c r="BZ646" s="43"/>
      <c r="CD646" s="43"/>
      <c r="CF646" s="43"/>
      <c r="CJ646" s="43"/>
      <c r="CL646" s="43"/>
      <c r="CP646" s="43"/>
      <c r="CR646" s="43"/>
      <c r="CV646" s="43"/>
      <c r="CX646" s="43"/>
      <c r="DB646" s="43"/>
      <c r="DD646" s="43"/>
    </row>
    <row r="647">
      <c r="N647" s="43"/>
      <c r="AJ647" s="43"/>
      <c r="AN647" s="43"/>
      <c r="AP647" s="43"/>
      <c r="AT647" s="43"/>
      <c r="AV647" s="43"/>
      <c r="AZ647" s="43"/>
      <c r="BB647" s="43"/>
      <c r="BF647" s="43"/>
      <c r="BH647" s="43"/>
      <c r="BL647" s="43"/>
      <c r="BN647" s="43"/>
      <c r="BR647" s="43"/>
      <c r="BT647" s="43"/>
      <c r="BX647" s="43"/>
      <c r="BZ647" s="43"/>
      <c r="CD647" s="43"/>
      <c r="CF647" s="43"/>
      <c r="CJ647" s="43"/>
      <c r="CL647" s="43"/>
      <c r="CP647" s="43"/>
      <c r="CR647" s="43"/>
      <c r="CV647" s="43"/>
      <c r="CX647" s="43"/>
      <c r="DB647" s="43"/>
      <c r="DD647" s="43"/>
    </row>
    <row r="648">
      <c r="N648" s="43"/>
      <c r="AJ648" s="43"/>
      <c r="AN648" s="43"/>
      <c r="AP648" s="43"/>
      <c r="AT648" s="43"/>
      <c r="AV648" s="43"/>
      <c r="AZ648" s="43"/>
      <c r="BB648" s="43"/>
      <c r="BF648" s="43"/>
      <c r="BH648" s="43"/>
      <c r="BL648" s="43"/>
      <c r="BN648" s="43"/>
      <c r="BR648" s="43"/>
      <c r="BT648" s="43"/>
      <c r="BX648" s="43"/>
      <c r="BZ648" s="43"/>
      <c r="CD648" s="43"/>
      <c r="CF648" s="43"/>
      <c r="CJ648" s="43"/>
      <c r="CL648" s="43"/>
      <c r="CP648" s="43"/>
      <c r="CR648" s="43"/>
      <c r="CV648" s="43"/>
      <c r="CX648" s="43"/>
      <c r="DB648" s="43"/>
      <c r="DD648" s="43"/>
    </row>
    <row r="649">
      <c r="N649" s="43"/>
      <c r="AJ649" s="43"/>
      <c r="AN649" s="43"/>
      <c r="AP649" s="43"/>
      <c r="AT649" s="43"/>
      <c r="AV649" s="43"/>
      <c r="AZ649" s="43"/>
      <c r="BB649" s="43"/>
      <c r="BF649" s="43"/>
      <c r="BH649" s="43"/>
      <c r="BL649" s="43"/>
      <c r="BN649" s="43"/>
      <c r="BR649" s="43"/>
      <c r="BT649" s="43"/>
      <c r="BX649" s="43"/>
      <c r="BZ649" s="43"/>
      <c r="CD649" s="43"/>
      <c r="CF649" s="43"/>
      <c r="CJ649" s="43"/>
      <c r="CL649" s="43"/>
      <c r="CP649" s="43"/>
      <c r="CR649" s="43"/>
      <c r="CV649" s="43"/>
      <c r="CX649" s="43"/>
      <c r="DB649" s="43"/>
      <c r="DD649" s="43"/>
    </row>
    <row r="650">
      <c r="N650" s="43"/>
      <c r="AJ650" s="43"/>
      <c r="AN650" s="43"/>
      <c r="AP650" s="43"/>
      <c r="AT650" s="43"/>
      <c r="AV650" s="43"/>
      <c r="AZ650" s="43"/>
      <c r="BB650" s="43"/>
      <c r="BF650" s="43"/>
      <c r="BH650" s="43"/>
      <c r="BL650" s="43"/>
      <c r="BN650" s="43"/>
      <c r="BR650" s="43"/>
      <c r="BT650" s="43"/>
      <c r="BX650" s="43"/>
      <c r="BZ650" s="43"/>
      <c r="CD650" s="43"/>
      <c r="CF650" s="43"/>
      <c r="CJ650" s="43"/>
      <c r="CL650" s="43"/>
      <c r="CP650" s="43"/>
      <c r="CR650" s="43"/>
      <c r="CV650" s="43"/>
      <c r="CX650" s="43"/>
      <c r="DB650" s="43"/>
      <c r="DD650" s="43"/>
    </row>
    <row r="651">
      <c r="N651" s="43"/>
      <c r="AJ651" s="43"/>
      <c r="AN651" s="43"/>
      <c r="AP651" s="43"/>
      <c r="AT651" s="43"/>
      <c r="AV651" s="43"/>
      <c r="AZ651" s="43"/>
      <c r="BB651" s="43"/>
      <c r="BF651" s="43"/>
      <c r="BH651" s="43"/>
      <c r="BL651" s="43"/>
      <c r="BN651" s="43"/>
      <c r="BR651" s="43"/>
      <c r="BT651" s="43"/>
      <c r="BX651" s="43"/>
      <c r="BZ651" s="43"/>
      <c r="CD651" s="43"/>
      <c r="CF651" s="43"/>
      <c r="CJ651" s="43"/>
      <c r="CL651" s="43"/>
      <c r="CP651" s="43"/>
      <c r="CR651" s="43"/>
      <c r="CV651" s="43"/>
      <c r="CX651" s="43"/>
      <c r="DB651" s="43"/>
      <c r="DD651" s="43"/>
    </row>
    <row r="652">
      <c r="N652" s="43"/>
      <c r="AJ652" s="43"/>
      <c r="AN652" s="43"/>
      <c r="AP652" s="43"/>
      <c r="AT652" s="43"/>
      <c r="AV652" s="43"/>
      <c r="AZ652" s="43"/>
      <c r="BB652" s="43"/>
      <c r="BF652" s="43"/>
      <c r="BH652" s="43"/>
      <c r="BL652" s="43"/>
      <c r="BN652" s="43"/>
      <c r="BR652" s="43"/>
      <c r="BT652" s="43"/>
      <c r="BX652" s="43"/>
      <c r="BZ652" s="43"/>
      <c r="CD652" s="43"/>
      <c r="CF652" s="43"/>
      <c r="CJ652" s="43"/>
      <c r="CL652" s="43"/>
      <c r="CP652" s="43"/>
      <c r="CR652" s="43"/>
      <c r="CV652" s="43"/>
      <c r="CX652" s="43"/>
      <c r="DB652" s="43"/>
      <c r="DD652" s="43"/>
    </row>
    <row r="653">
      <c r="N653" s="43"/>
      <c r="AJ653" s="43"/>
      <c r="AN653" s="43"/>
      <c r="AP653" s="43"/>
      <c r="AT653" s="43"/>
      <c r="AV653" s="43"/>
      <c r="AZ653" s="43"/>
      <c r="BB653" s="43"/>
      <c r="BF653" s="43"/>
      <c r="BH653" s="43"/>
      <c r="BL653" s="43"/>
      <c r="BN653" s="43"/>
      <c r="BR653" s="43"/>
      <c r="BT653" s="43"/>
      <c r="BX653" s="43"/>
      <c r="BZ653" s="43"/>
      <c r="CD653" s="43"/>
      <c r="CF653" s="43"/>
      <c r="CJ653" s="43"/>
      <c r="CL653" s="43"/>
      <c r="CP653" s="43"/>
      <c r="CR653" s="43"/>
      <c r="CV653" s="43"/>
      <c r="CX653" s="43"/>
      <c r="DB653" s="43"/>
      <c r="DD653" s="43"/>
    </row>
    <row r="654">
      <c r="N654" s="43"/>
      <c r="AJ654" s="43"/>
      <c r="AN654" s="43"/>
      <c r="AP654" s="43"/>
      <c r="AT654" s="43"/>
      <c r="AV654" s="43"/>
      <c r="AZ654" s="43"/>
      <c r="BB654" s="43"/>
      <c r="BF654" s="43"/>
      <c r="BH654" s="43"/>
      <c r="BL654" s="43"/>
      <c r="BN654" s="43"/>
      <c r="BR654" s="43"/>
      <c r="BT654" s="43"/>
      <c r="BX654" s="43"/>
      <c r="BZ654" s="43"/>
      <c r="CD654" s="43"/>
      <c r="CF654" s="43"/>
      <c r="CJ654" s="43"/>
      <c r="CL654" s="43"/>
      <c r="CP654" s="43"/>
      <c r="CR654" s="43"/>
      <c r="CV654" s="43"/>
      <c r="CX654" s="43"/>
      <c r="DB654" s="43"/>
      <c r="DD654" s="43"/>
    </row>
    <row r="655">
      <c r="N655" s="43"/>
      <c r="AJ655" s="43"/>
      <c r="AN655" s="43"/>
      <c r="AP655" s="43"/>
      <c r="AT655" s="43"/>
      <c r="AV655" s="43"/>
      <c r="AZ655" s="43"/>
      <c r="BB655" s="43"/>
      <c r="BF655" s="43"/>
      <c r="BH655" s="43"/>
      <c r="BL655" s="43"/>
      <c r="BN655" s="43"/>
      <c r="BR655" s="43"/>
      <c r="BT655" s="43"/>
      <c r="BX655" s="43"/>
      <c r="BZ655" s="43"/>
      <c r="CD655" s="43"/>
      <c r="CF655" s="43"/>
      <c r="CJ655" s="43"/>
      <c r="CL655" s="43"/>
      <c r="CP655" s="43"/>
      <c r="CR655" s="43"/>
      <c r="CV655" s="43"/>
      <c r="CX655" s="43"/>
      <c r="DB655" s="43"/>
      <c r="DD655" s="43"/>
    </row>
    <row r="656">
      <c r="N656" s="43"/>
      <c r="AJ656" s="43"/>
      <c r="AN656" s="43"/>
      <c r="AP656" s="43"/>
      <c r="AT656" s="43"/>
      <c r="AV656" s="43"/>
      <c r="AZ656" s="43"/>
      <c r="BB656" s="43"/>
      <c r="BF656" s="43"/>
      <c r="BH656" s="43"/>
      <c r="BL656" s="43"/>
      <c r="BN656" s="43"/>
      <c r="BR656" s="43"/>
      <c r="BT656" s="43"/>
      <c r="BX656" s="43"/>
      <c r="BZ656" s="43"/>
      <c r="CD656" s="43"/>
      <c r="CF656" s="43"/>
      <c r="CJ656" s="43"/>
      <c r="CL656" s="43"/>
      <c r="CP656" s="43"/>
      <c r="CR656" s="43"/>
      <c r="CV656" s="43"/>
      <c r="CX656" s="43"/>
      <c r="DB656" s="43"/>
      <c r="DD656" s="43"/>
    </row>
    <row r="657">
      <c r="N657" s="43"/>
      <c r="AJ657" s="43"/>
      <c r="AN657" s="43"/>
      <c r="AP657" s="43"/>
      <c r="AT657" s="43"/>
      <c r="AV657" s="43"/>
      <c r="AZ657" s="43"/>
      <c r="BB657" s="43"/>
      <c r="BF657" s="43"/>
      <c r="BH657" s="43"/>
      <c r="BL657" s="43"/>
      <c r="BN657" s="43"/>
      <c r="BR657" s="43"/>
      <c r="BT657" s="43"/>
      <c r="BX657" s="43"/>
      <c r="BZ657" s="43"/>
      <c r="CD657" s="43"/>
      <c r="CF657" s="43"/>
      <c r="CJ657" s="43"/>
      <c r="CL657" s="43"/>
      <c r="CP657" s="43"/>
      <c r="CR657" s="43"/>
      <c r="CV657" s="43"/>
      <c r="CX657" s="43"/>
      <c r="DB657" s="43"/>
      <c r="DD657" s="43"/>
    </row>
    <row r="658">
      <c r="N658" s="43"/>
      <c r="AJ658" s="43"/>
      <c r="AN658" s="43"/>
      <c r="AP658" s="43"/>
      <c r="AT658" s="43"/>
      <c r="AV658" s="43"/>
      <c r="AZ658" s="43"/>
      <c r="BB658" s="43"/>
      <c r="BF658" s="43"/>
      <c r="BH658" s="43"/>
      <c r="BL658" s="43"/>
      <c r="BN658" s="43"/>
      <c r="BR658" s="43"/>
      <c r="BT658" s="43"/>
      <c r="BX658" s="43"/>
      <c r="BZ658" s="43"/>
      <c r="CD658" s="43"/>
      <c r="CF658" s="43"/>
      <c r="CJ658" s="43"/>
      <c r="CL658" s="43"/>
      <c r="CP658" s="43"/>
      <c r="CR658" s="43"/>
      <c r="CV658" s="43"/>
      <c r="CX658" s="43"/>
      <c r="DB658" s="43"/>
      <c r="DD658" s="43"/>
    </row>
    <row r="659">
      <c r="N659" s="43"/>
      <c r="AJ659" s="43"/>
      <c r="AN659" s="43"/>
      <c r="AP659" s="43"/>
      <c r="AT659" s="43"/>
      <c r="AV659" s="43"/>
      <c r="AZ659" s="43"/>
      <c r="BB659" s="43"/>
      <c r="BF659" s="43"/>
      <c r="BH659" s="43"/>
      <c r="BL659" s="43"/>
      <c r="BN659" s="43"/>
      <c r="BR659" s="43"/>
      <c r="BT659" s="43"/>
      <c r="BX659" s="43"/>
      <c r="BZ659" s="43"/>
      <c r="CD659" s="43"/>
      <c r="CF659" s="43"/>
      <c r="CJ659" s="43"/>
      <c r="CL659" s="43"/>
      <c r="CP659" s="43"/>
      <c r="CR659" s="43"/>
      <c r="CV659" s="43"/>
      <c r="CX659" s="43"/>
      <c r="DB659" s="43"/>
      <c r="DD659" s="43"/>
    </row>
    <row r="660">
      <c r="N660" s="43"/>
      <c r="AJ660" s="43"/>
      <c r="AN660" s="43"/>
      <c r="AP660" s="43"/>
      <c r="AT660" s="43"/>
      <c r="AV660" s="43"/>
      <c r="AZ660" s="43"/>
      <c r="BB660" s="43"/>
      <c r="BF660" s="43"/>
      <c r="BH660" s="43"/>
      <c r="BL660" s="43"/>
      <c r="BN660" s="43"/>
      <c r="BR660" s="43"/>
      <c r="BT660" s="43"/>
      <c r="BX660" s="43"/>
      <c r="BZ660" s="43"/>
      <c r="CD660" s="43"/>
      <c r="CF660" s="43"/>
      <c r="CJ660" s="43"/>
      <c r="CL660" s="43"/>
      <c r="CP660" s="43"/>
      <c r="CR660" s="43"/>
      <c r="CV660" s="43"/>
      <c r="CX660" s="43"/>
      <c r="DB660" s="43"/>
      <c r="DD660" s="43"/>
    </row>
    <row r="661">
      <c r="N661" s="43"/>
      <c r="AJ661" s="43"/>
      <c r="AN661" s="43"/>
      <c r="AP661" s="43"/>
      <c r="AT661" s="43"/>
      <c r="AV661" s="43"/>
      <c r="AZ661" s="43"/>
      <c r="BB661" s="43"/>
      <c r="BF661" s="43"/>
      <c r="BH661" s="43"/>
      <c r="BL661" s="43"/>
      <c r="BN661" s="43"/>
      <c r="BR661" s="43"/>
      <c r="BT661" s="43"/>
      <c r="BX661" s="43"/>
      <c r="BZ661" s="43"/>
      <c r="CD661" s="43"/>
      <c r="CF661" s="43"/>
      <c r="CJ661" s="43"/>
      <c r="CL661" s="43"/>
      <c r="CP661" s="43"/>
      <c r="CR661" s="43"/>
      <c r="CV661" s="43"/>
      <c r="CX661" s="43"/>
      <c r="DB661" s="43"/>
      <c r="DD661" s="43"/>
    </row>
    <row r="662">
      <c r="N662" s="43"/>
      <c r="AJ662" s="43"/>
      <c r="AN662" s="43"/>
      <c r="AP662" s="43"/>
      <c r="AT662" s="43"/>
      <c r="AV662" s="43"/>
      <c r="AZ662" s="43"/>
      <c r="BB662" s="43"/>
      <c r="BF662" s="43"/>
      <c r="BH662" s="43"/>
      <c r="BL662" s="43"/>
      <c r="BN662" s="43"/>
      <c r="BR662" s="43"/>
      <c r="BT662" s="43"/>
      <c r="BX662" s="43"/>
      <c r="BZ662" s="43"/>
      <c r="CD662" s="43"/>
      <c r="CF662" s="43"/>
      <c r="CJ662" s="43"/>
      <c r="CL662" s="43"/>
      <c r="CP662" s="43"/>
      <c r="CR662" s="43"/>
      <c r="CV662" s="43"/>
      <c r="CX662" s="43"/>
      <c r="DB662" s="43"/>
      <c r="DD662" s="43"/>
    </row>
    <row r="663">
      <c r="N663" s="43"/>
      <c r="AJ663" s="43"/>
      <c r="AN663" s="43"/>
      <c r="AP663" s="43"/>
      <c r="AT663" s="43"/>
      <c r="AV663" s="43"/>
      <c r="AZ663" s="43"/>
      <c r="BB663" s="43"/>
      <c r="BF663" s="43"/>
      <c r="BH663" s="43"/>
      <c r="BL663" s="43"/>
      <c r="BN663" s="43"/>
      <c r="BR663" s="43"/>
      <c r="BT663" s="43"/>
      <c r="BX663" s="43"/>
      <c r="BZ663" s="43"/>
      <c r="CD663" s="43"/>
      <c r="CF663" s="43"/>
      <c r="CJ663" s="43"/>
      <c r="CL663" s="43"/>
      <c r="CP663" s="43"/>
      <c r="CR663" s="43"/>
      <c r="CV663" s="43"/>
      <c r="CX663" s="43"/>
      <c r="DB663" s="43"/>
      <c r="DD663" s="43"/>
    </row>
    <row r="664">
      <c r="N664" s="43"/>
      <c r="AJ664" s="43"/>
      <c r="AN664" s="43"/>
      <c r="AP664" s="43"/>
      <c r="AT664" s="43"/>
      <c r="AV664" s="43"/>
      <c r="AZ664" s="43"/>
      <c r="BB664" s="43"/>
      <c r="BF664" s="43"/>
      <c r="BH664" s="43"/>
      <c r="BL664" s="43"/>
      <c r="BN664" s="43"/>
      <c r="BR664" s="43"/>
      <c r="BT664" s="43"/>
      <c r="BX664" s="43"/>
      <c r="BZ664" s="43"/>
      <c r="CD664" s="43"/>
      <c r="CF664" s="43"/>
      <c r="CJ664" s="43"/>
      <c r="CL664" s="43"/>
      <c r="CP664" s="43"/>
      <c r="CR664" s="43"/>
      <c r="CV664" s="43"/>
      <c r="CX664" s="43"/>
      <c r="DB664" s="43"/>
      <c r="DD664" s="43"/>
    </row>
    <row r="665">
      <c r="N665" s="43"/>
      <c r="AJ665" s="43"/>
      <c r="AN665" s="43"/>
      <c r="AP665" s="43"/>
      <c r="AT665" s="43"/>
      <c r="AV665" s="43"/>
      <c r="AZ665" s="43"/>
      <c r="BB665" s="43"/>
      <c r="BF665" s="43"/>
      <c r="BH665" s="43"/>
      <c r="BL665" s="43"/>
      <c r="BN665" s="43"/>
      <c r="BR665" s="43"/>
      <c r="BT665" s="43"/>
      <c r="BX665" s="43"/>
      <c r="BZ665" s="43"/>
      <c r="CD665" s="43"/>
      <c r="CF665" s="43"/>
      <c r="CJ665" s="43"/>
      <c r="CL665" s="43"/>
      <c r="CP665" s="43"/>
      <c r="CR665" s="43"/>
      <c r="CV665" s="43"/>
      <c r="CX665" s="43"/>
      <c r="DB665" s="43"/>
      <c r="DD665" s="43"/>
    </row>
    <row r="666">
      <c r="N666" s="43"/>
      <c r="AJ666" s="43"/>
      <c r="AN666" s="43"/>
      <c r="AP666" s="43"/>
      <c r="AT666" s="43"/>
      <c r="AV666" s="43"/>
      <c r="AZ666" s="43"/>
      <c r="BB666" s="43"/>
      <c r="BF666" s="43"/>
      <c r="BH666" s="43"/>
      <c r="BL666" s="43"/>
      <c r="BN666" s="43"/>
      <c r="BR666" s="43"/>
      <c r="BT666" s="43"/>
      <c r="BX666" s="43"/>
      <c r="BZ666" s="43"/>
      <c r="CD666" s="43"/>
      <c r="CF666" s="43"/>
      <c r="CJ666" s="43"/>
      <c r="CL666" s="43"/>
      <c r="CP666" s="43"/>
      <c r="CR666" s="43"/>
      <c r="CV666" s="43"/>
      <c r="CX666" s="43"/>
      <c r="DB666" s="43"/>
      <c r="DD666" s="43"/>
    </row>
    <row r="667">
      <c r="N667" s="43"/>
      <c r="AJ667" s="43"/>
      <c r="AN667" s="43"/>
      <c r="AP667" s="43"/>
      <c r="AT667" s="43"/>
      <c r="AV667" s="43"/>
      <c r="AZ667" s="43"/>
      <c r="BB667" s="43"/>
      <c r="BF667" s="43"/>
      <c r="BH667" s="43"/>
      <c r="BL667" s="43"/>
      <c r="BN667" s="43"/>
      <c r="BR667" s="43"/>
      <c r="BT667" s="43"/>
      <c r="BX667" s="43"/>
      <c r="BZ667" s="43"/>
      <c r="CD667" s="43"/>
      <c r="CF667" s="43"/>
      <c r="CJ667" s="43"/>
      <c r="CL667" s="43"/>
      <c r="CP667" s="43"/>
      <c r="CR667" s="43"/>
      <c r="CV667" s="43"/>
      <c r="CX667" s="43"/>
      <c r="DB667" s="43"/>
      <c r="DD667" s="43"/>
    </row>
    <row r="668">
      <c r="N668" s="43"/>
      <c r="AJ668" s="43"/>
      <c r="AN668" s="43"/>
      <c r="AP668" s="43"/>
      <c r="AT668" s="43"/>
      <c r="AV668" s="43"/>
      <c r="AZ668" s="43"/>
      <c r="BB668" s="43"/>
      <c r="BF668" s="43"/>
      <c r="BH668" s="43"/>
      <c r="BL668" s="43"/>
      <c r="BN668" s="43"/>
      <c r="BR668" s="43"/>
      <c r="BT668" s="43"/>
      <c r="BX668" s="43"/>
      <c r="BZ668" s="43"/>
      <c r="CD668" s="43"/>
      <c r="CF668" s="43"/>
      <c r="CJ668" s="43"/>
      <c r="CL668" s="43"/>
      <c r="CP668" s="43"/>
      <c r="CR668" s="43"/>
      <c r="CV668" s="43"/>
      <c r="CX668" s="43"/>
      <c r="DB668" s="43"/>
      <c r="DD668" s="43"/>
    </row>
    <row r="669">
      <c r="N669" s="43"/>
      <c r="AJ669" s="43"/>
      <c r="AN669" s="43"/>
      <c r="AP669" s="43"/>
      <c r="AT669" s="43"/>
      <c r="AV669" s="43"/>
      <c r="AZ669" s="43"/>
      <c r="BB669" s="43"/>
      <c r="BF669" s="43"/>
      <c r="BH669" s="43"/>
      <c r="BL669" s="43"/>
      <c r="BN669" s="43"/>
      <c r="BR669" s="43"/>
      <c r="BT669" s="43"/>
      <c r="BX669" s="43"/>
      <c r="BZ669" s="43"/>
      <c r="CD669" s="43"/>
      <c r="CF669" s="43"/>
      <c r="CJ669" s="43"/>
      <c r="CL669" s="43"/>
      <c r="CP669" s="43"/>
      <c r="CR669" s="43"/>
      <c r="CV669" s="43"/>
      <c r="CX669" s="43"/>
      <c r="DB669" s="43"/>
      <c r="DD669" s="43"/>
    </row>
    <row r="670">
      <c r="N670" s="43"/>
      <c r="AJ670" s="43"/>
      <c r="AN670" s="43"/>
      <c r="AP670" s="43"/>
      <c r="AT670" s="43"/>
      <c r="AV670" s="43"/>
      <c r="AZ670" s="43"/>
      <c r="BB670" s="43"/>
      <c r="BF670" s="43"/>
      <c r="BH670" s="43"/>
      <c r="BL670" s="43"/>
      <c r="BN670" s="43"/>
      <c r="BR670" s="43"/>
      <c r="BT670" s="43"/>
      <c r="BX670" s="43"/>
      <c r="BZ670" s="43"/>
      <c r="CD670" s="43"/>
      <c r="CF670" s="43"/>
      <c r="CJ670" s="43"/>
      <c r="CL670" s="43"/>
      <c r="CP670" s="43"/>
      <c r="CR670" s="43"/>
      <c r="CV670" s="43"/>
      <c r="CX670" s="43"/>
      <c r="DB670" s="43"/>
      <c r="DD670" s="43"/>
    </row>
    <row r="671">
      <c r="N671" s="43"/>
      <c r="AJ671" s="43"/>
      <c r="AN671" s="43"/>
      <c r="AP671" s="43"/>
      <c r="AT671" s="43"/>
      <c r="AV671" s="43"/>
      <c r="AZ671" s="43"/>
      <c r="BB671" s="43"/>
      <c r="BF671" s="43"/>
      <c r="BH671" s="43"/>
      <c r="BL671" s="43"/>
      <c r="BN671" s="43"/>
      <c r="BR671" s="43"/>
      <c r="BT671" s="43"/>
      <c r="BX671" s="43"/>
      <c r="BZ671" s="43"/>
      <c r="CD671" s="43"/>
      <c r="CF671" s="43"/>
      <c r="CJ671" s="43"/>
      <c r="CL671" s="43"/>
      <c r="CP671" s="43"/>
      <c r="CR671" s="43"/>
      <c r="CV671" s="43"/>
      <c r="CX671" s="43"/>
      <c r="DB671" s="43"/>
      <c r="DD671" s="43"/>
    </row>
    <row r="672">
      <c r="N672" s="43"/>
      <c r="AJ672" s="43"/>
      <c r="AN672" s="43"/>
      <c r="AP672" s="43"/>
      <c r="AT672" s="43"/>
      <c r="AV672" s="43"/>
      <c r="AZ672" s="43"/>
      <c r="BB672" s="43"/>
      <c r="BF672" s="43"/>
      <c r="BH672" s="43"/>
      <c r="BL672" s="43"/>
      <c r="BN672" s="43"/>
      <c r="BR672" s="43"/>
      <c r="BT672" s="43"/>
      <c r="BX672" s="43"/>
      <c r="BZ672" s="43"/>
      <c r="CD672" s="43"/>
      <c r="CF672" s="43"/>
      <c r="CJ672" s="43"/>
      <c r="CL672" s="43"/>
      <c r="CP672" s="43"/>
      <c r="CR672" s="43"/>
      <c r="CV672" s="43"/>
      <c r="CX672" s="43"/>
      <c r="DB672" s="43"/>
      <c r="DD672" s="43"/>
    </row>
    <row r="673">
      <c r="N673" s="43"/>
      <c r="AJ673" s="43"/>
      <c r="AN673" s="43"/>
      <c r="AP673" s="43"/>
      <c r="AT673" s="43"/>
      <c r="AV673" s="43"/>
      <c r="AZ673" s="43"/>
      <c r="BB673" s="43"/>
      <c r="BF673" s="43"/>
      <c r="BH673" s="43"/>
      <c r="BL673" s="43"/>
      <c r="BN673" s="43"/>
      <c r="BR673" s="43"/>
      <c r="BT673" s="43"/>
      <c r="BX673" s="43"/>
      <c r="BZ673" s="43"/>
      <c r="CD673" s="43"/>
      <c r="CF673" s="43"/>
      <c r="CJ673" s="43"/>
      <c r="CL673" s="43"/>
      <c r="CP673" s="43"/>
      <c r="CR673" s="43"/>
      <c r="CV673" s="43"/>
      <c r="CX673" s="43"/>
      <c r="DB673" s="43"/>
      <c r="DD673" s="43"/>
    </row>
    <row r="674">
      <c r="N674" s="43"/>
      <c r="AJ674" s="43"/>
      <c r="AN674" s="43"/>
      <c r="AP674" s="43"/>
      <c r="AT674" s="43"/>
      <c r="AV674" s="43"/>
      <c r="AZ674" s="43"/>
      <c r="BB674" s="43"/>
      <c r="BF674" s="43"/>
      <c r="BH674" s="43"/>
      <c r="BL674" s="43"/>
      <c r="BN674" s="43"/>
      <c r="BR674" s="43"/>
      <c r="BT674" s="43"/>
      <c r="BX674" s="43"/>
      <c r="BZ674" s="43"/>
      <c r="CD674" s="43"/>
      <c r="CF674" s="43"/>
      <c r="CJ674" s="43"/>
      <c r="CL674" s="43"/>
      <c r="CP674" s="43"/>
      <c r="CR674" s="43"/>
      <c r="CV674" s="43"/>
      <c r="CX674" s="43"/>
      <c r="DB674" s="43"/>
      <c r="DD674" s="43"/>
    </row>
    <row r="675">
      <c r="N675" s="43"/>
      <c r="AJ675" s="43"/>
      <c r="AN675" s="43"/>
      <c r="AP675" s="43"/>
      <c r="AT675" s="43"/>
      <c r="AV675" s="43"/>
      <c r="AZ675" s="43"/>
      <c r="BB675" s="43"/>
      <c r="BF675" s="43"/>
      <c r="BH675" s="43"/>
      <c r="BL675" s="43"/>
      <c r="BN675" s="43"/>
      <c r="BR675" s="43"/>
      <c r="BT675" s="43"/>
      <c r="BX675" s="43"/>
      <c r="BZ675" s="43"/>
      <c r="CD675" s="43"/>
      <c r="CF675" s="43"/>
      <c r="CJ675" s="43"/>
      <c r="CL675" s="43"/>
      <c r="CP675" s="43"/>
      <c r="CR675" s="43"/>
      <c r="CV675" s="43"/>
      <c r="CX675" s="43"/>
      <c r="DB675" s="43"/>
      <c r="DD675" s="43"/>
    </row>
    <row r="676">
      <c r="N676" s="43"/>
      <c r="AJ676" s="43"/>
      <c r="AN676" s="43"/>
      <c r="AP676" s="43"/>
      <c r="AT676" s="43"/>
      <c r="AV676" s="43"/>
      <c r="AZ676" s="43"/>
      <c r="BB676" s="43"/>
      <c r="BF676" s="43"/>
      <c r="BH676" s="43"/>
      <c r="BL676" s="43"/>
      <c r="BN676" s="43"/>
      <c r="BR676" s="43"/>
      <c r="BT676" s="43"/>
      <c r="BX676" s="43"/>
      <c r="BZ676" s="43"/>
      <c r="CD676" s="43"/>
      <c r="CF676" s="43"/>
      <c r="CJ676" s="43"/>
      <c r="CL676" s="43"/>
      <c r="CP676" s="43"/>
      <c r="CR676" s="43"/>
      <c r="CV676" s="43"/>
      <c r="CX676" s="43"/>
      <c r="DB676" s="43"/>
      <c r="DD676" s="43"/>
    </row>
    <row r="677">
      <c r="N677" s="43"/>
      <c r="AJ677" s="43"/>
      <c r="AN677" s="43"/>
      <c r="AP677" s="43"/>
      <c r="AT677" s="43"/>
      <c r="AV677" s="43"/>
      <c r="AZ677" s="43"/>
      <c r="BB677" s="43"/>
      <c r="BF677" s="43"/>
      <c r="BH677" s="43"/>
      <c r="BL677" s="43"/>
      <c r="BN677" s="43"/>
      <c r="BR677" s="43"/>
      <c r="BT677" s="43"/>
      <c r="BX677" s="43"/>
      <c r="BZ677" s="43"/>
      <c r="CD677" s="43"/>
      <c r="CF677" s="43"/>
      <c r="CJ677" s="43"/>
      <c r="CL677" s="43"/>
      <c r="CP677" s="43"/>
      <c r="CR677" s="43"/>
      <c r="CV677" s="43"/>
      <c r="CX677" s="43"/>
      <c r="DB677" s="43"/>
      <c r="DD677" s="43"/>
    </row>
    <row r="678">
      <c r="N678" s="43"/>
      <c r="AJ678" s="43"/>
      <c r="AN678" s="43"/>
      <c r="AP678" s="43"/>
      <c r="AT678" s="43"/>
      <c r="AV678" s="43"/>
      <c r="AZ678" s="43"/>
      <c r="BB678" s="43"/>
      <c r="BF678" s="43"/>
      <c r="BH678" s="43"/>
      <c r="BL678" s="43"/>
      <c r="BN678" s="43"/>
      <c r="BR678" s="43"/>
      <c r="BT678" s="43"/>
      <c r="BX678" s="43"/>
      <c r="BZ678" s="43"/>
      <c r="CD678" s="43"/>
      <c r="CF678" s="43"/>
      <c r="CJ678" s="43"/>
      <c r="CL678" s="43"/>
      <c r="CP678" s="43"/>
      <c r="CR678" s="43"/>
      <c r="CV678" s="43"/>
      <c r="CX678" s="43"/>
      <c r="DB678" s="43"/>
      <c r="DD678" s="43"/>
    </row>
    <row r="679">
      <c r="N679" s="43"/>
      <c r="AJ679" s="43"/>
      <c r="AN679" s="43"/>
      <c r="AP679" s="43"/>
      <c r="AT679" s="43"/>
      <c r="AV679" s="43"/>
      <c r="AZ679" s="43"/>
      <c r="BB679" s="43"/>
      <c r="BF679" s="43"/>
      <c r="BH679" s="43"/>
      <c r="BL679" s="43"/>
      <c r="BN679" s="43"/>
      <c r="BR679" s="43"/>
      <c r="BT679" s="43"/>
      <c r="BX679" s="43"/>
      <c r="BZ679" s="43"/>
      <c r="CD679" s="43"/>
      <c r="CF679" s="43"/>
      <c r="CJ679" s="43"/>
      <c r="CL679" s="43"/>
      <c r="CP679" s="43"/>
      <c r="CR679" s="43"/>
      <c r="CV679" s="43"/>
      <c r="CX679" s="43"/>
      <c r="DB679" s="43"/>
      <c r="DD679" s="43"/>
    </row>
    <row r="680">
      <c r="N680" s="43"/>
      <c r="AJ680" s="43"/>
      <c r="AN680" s="43"/>
      <c r="AP680" s="43"/>
      <c r="AT680" s="43"/>
      <c r="AV680" s="43"/>
      <c r="AZ680" s="43"/>
      <c r="BB680" s="43"/>
      <c r="BF680" s="43"/>
      <c r="BH680" s="43"/>
      <c r="BL680" s="43"/>
      <c r="BN680" s="43"/>
      <c r="BR680" s="43"/>
      <c r="BT680" s="43"/>
      <c r="BX680" s="43"/>
      <c r="BZ680" s="43"/>
      <c r="CD680" s="43"/>
      <c r="CF680" s="43"/>
      <c r="CJ680" s="43"/>
      <c r="CL680" s="43"/>
      <c r="CP680" s="43"/>
      <c r="CR680" s="43"/>
      <c r="CV680" s="43"/>
      <c r="CX680" s="43"/>
      <c r="DB680" s="43"/>
      <c r="DD680" s="43"/>
    </row>
    <row r="681">
      <c r="N681" s="43"/>
      <c r="AJ681" s="43"/>
      <c r="AN681" s="43"/>
      <c r="AP681" s="43"/>
      <c r="AT681" s="43"/>
      <c r="AV681" s="43"/>
      <c r="AZ681" s="43"/>
      <c r="BB681" s="43"/>
      <c r="BF681" s="43"/>
      <c r="BH681" s="43"/>
      <c r="BL681" s="43"/>
      <c r="BN681" s="43"/>
      <c r="BR681" s="43"/>
      <c r="BT681" s="43"/>
      <c r="BX681" s="43"/>
      <c r="BZ681" s="43"/>
      <c r="CD681" s="43"/>
      <c r="CF681" s="43"/>
      <c r="CJ681" s="43"/>
      <c r="CL681" s="43"/>
      <c r="CP681" s="43"/>
      <c r="CR681" s="43"/>
      <c r="CV681" s="43"/>
      <c r="CX681" s="43"/>
      <c r="DB681" s="43"/>
      <c r="DD681" s="43"/>
    </row>
    <row r="682">
      <c r="N682" s="43"/>
      <c r="AJ682" s="43"/>
      <c r="AN682" s="43"/>
      <c r="AP682" s="43"/>
      <c r="AT682" s="43"/>
      <c r="AV682" s="43"/>
      <c r="AZ682" s="43"/>
      <c r="BB682" s="43"/>
      <c r="BF682" s="43"/>
      <c r="BH682" s="43"/>
      <c r="BL682" s="43"/>
      <c r="BN682" s="43"/>
      <c r="BR682" s="43"/>
      <c r="BT682" s="43"/>
      <c r="BX682" s="43"/>
      <c r="BZ682" s="43"/>
      <c r="CD682" s="43"/>
      <c r="CF682" s="43"/>
      <c r="CJ682" s="43"/>
      <c r="CL682" s="43"/>
      <c r="CP682" s="43"/>
      <c r="CR682" s="43"/>
      <c r="CV682" s="43"/>
      <c r="CX682" s="43"/>
      <c r="DB682" s="43"/>
      <c r="DD682" s="43"/>
    </row>
    <row r="683">
      <c r="N683" s="43"/>
      <c r="AJ683" s="43"/>
      <c r="AN683" s="43"/>
      <c r="AP683" s="43"/>
      <c r="AT683" s="43"/>
      <c r="AV683" s="43"/>
      <c r="AZ683" s="43"/>
      <c r="BB683" s="43"/>
      <c r="BF683" s="43"/>
      <c r="BH683" s="43"/>
      <c r="BL683" s="43"/>
      <c r="BN683" s="43"/>
      <c r="BR683" s="43"/>
      <c r="BT683" s="43"/>
      <c r="BX683" s="43"/>
      <c r="BZ683" s="43"/>
      <c r="CD683" s="43"/>
      <c r="CF683" s="43"/>
      <c r="CJ683" s="43"/>
      <c r="CL683" s="43"/>
      <c r="CP683" s="43"/>
      <c r="CR683" s="43"/>
      <c r="CV683" s="43"/>
      <c r="CX683" s="43"/>
      <c r="DB683" s="43"/>
      <c r="DD683" s="43"/>
    </row>
    <row r="684">
      <c r="N684" s="43"/>
      <c r="AJ684" s="43"/>
      <c r="AN684" s="43"/>
      <c r="AP684" s="43"/>
      <c r="AT684" s="43"/>
      <c r="AV684" s="43"/>
      <c r="AZ684" s="43"/>
      <c r="BB684" s="43"/>
      <c r="BF684" s="43"/>
      <c r="BH684" s="43"/>
      <c r="BL684" s="43"/>
      <c r="BN684" s="43"/>
      <c r="BR684" s="43"/>
      <c r="BT684" s="43"/>
      <c r="BX684" s="43"/>
      <c r="BZ684" s="43"/>
      <c r="CD684" s="43"/>
      <c r="CF684" s="43"/>
      <c r="CJ684" s="43"/>
      <c r="CL684" s="43"/>
      <c r="CP684" s="43"/>
      <c r="CR684" s="43"/>
      <c r="CV684" s="43"/>
      <c r="CX684" s="43"/>
      <c r="DB684" s="43"/>
      <c r="DD684" s="43"/>
    </row>
    <row r="685">
      <c r="N685" s="43"/>
      <c r="AJ685" s="43"/>
      <c r="AN685" s="43"/>
      <c r="AP685" s="43"/>
      <c r="AT685" s="43"/>
      <c r="AV685" s="43"/>
      <c r="AZ685" s="43"/>
      <c r="BB685" s="43"/>
      <c r="BF685" s="43"/>
      <c r="BH685" s="43"/>
      <c r="BL685" s="43"/>
      <c r="BN685" s="43"/>
      <c r="BR685" s="43"/>
      <c r="BT685" s="43"/>
      <c r="BX685" s="43"/>
      <c r="BZ685" s="43"/>
      <c r="CD685" s="43"/>
      <c r="CF685" s="43"/>
      <c r="CJ685" s="43"/>
      <c r="CL685" s="43"/>
      <c r="CP685" s="43"/>
      <c r="CR685" s="43"/>
      <c r="CV685" s="43"/>
      <c r="CX685" s="43"/>
      <c r="DB685" s="43"/>
      <c r="DD685" s="43"/>
    </row>
    <row r="686">
      <c r="N686" s="43"/>
      <c r="AJ686" s="43"/>
      <c r="AN686" s="43"/>
      <c r="AP686" s="43"/>
      <c r="AT686" s="43"/>
      <c r="AV686" s="43"/>
      <c r="AZ686" s="43"/>
      <c r="BB686" s="43"/>
      <c r="BF686" s="43"/>
      <c r="BH686" s="43"/>
      <c r="BL686" s="43"/>
      <c r="BN686" s="43"/>
      <c r="BR686" s="43"/>
      <c r="BT686" s="43"/>
      <c r="BX686" s="43"/>
      <c r="BZ686" s="43"/>
      <c r="CD686" s="43"/>
      <c r="CF686" s="43"/>
      <c r="CJ686" s="43"/>
      <c r="CL686" s="43"/>
      <c r="CP686" s="43"/>
      <c r="CR686" s="43"/>
      <c r="CV686" s="43"/>
      <c r="CX686" s="43"/>
      <c r="DB686" s="43"/>
      <c r="DD686" s="43"/>
    </row>
    <row r="687">
      <c r="N687" s="43"/>
      <c r="AJ687" s="43"/>
      <c r="AN687" s="43"/>
      <c r="AP687" s="43"/>
      <c r="AT687" s="43"/>
      <c r="AV687" s="43"/>
      <c r="AZ687" s="43"/>
      <c r="BB687" s="43"/>
      <c r="BF687" s="43"/>
      <c r="BH687" s="43"/>
      <c r="BL687" s="43"/>
      <c r="BN687" s="43"/>
      <c r="BR687" s="43"/>
      <c r="BT687" s="43"/>
      <c r="BX687" s="43"/>
      <c r="BZ687" s="43"/>
      <c r="CD687" s="43"/>
      <c r="CF687" s="43"/>
      <c r="CJ687" s="43"/>
      <c r="CL687" s="43"/>
      <c r="CP687" s="43"/>
      <c r="CR687" s="43"/>
      <c r="CV687" s="43"/>
      <c r="CX687" s="43"/>
      <c r="DB687" s="43"/>
      <c r="DD687" s="43"/>
    </row>
    <row r="688">
      <c r="N688" s="43"/>
      <c r="AJ688" s="43"/>
      <c r="AN688" s="43"/>
      <c r="AP688" s="43"/>
      <c r="AT688" s="43"/>
      <c r="AV688" s="43"/>
      <c r="AZ688" s="43"/>
      <c r="BB688" s="43"/>
      <c r="BF688" s="43"/>
      <c r="BH688" s="43"/>
      <c r="BL688" s="43"/>
      <c r="BN688" s="43"/>
      <c r="BR688" s="43"/>
      <c r="BT688" s="43"/>
      <c r="BX688" s="43"/>
      <c r="BZ688" s="43"/>
      <c r="CD688" s="43"/>
      <c r="CF688" s="43"/>
      <c r="CJ688" s="43"/>
      <c r="CL688" s="43"/>
      <c r="CP688" s="43"/>
      <c r="CR688" s="43"/>
      <c r="CV688" s="43"/>
      <c r="CX688" s="43"/>
      <c r="DB688" s="43"/>
      <c r="DD688" s="43"/>
    </row>
    <row r="689">
      <c r="N689" s="43"/>
      <c r="AJ689" s="43"/>
      <c r="AN689" s="43"/>
      <c r="AP689" s="43"/>
      <c r="AT689" s="43"/>
      <c r="AV689" s="43"/>
      <c r="AZ689" s="43"/>
      <c r="BB689" s="43"/>
      <c r="BF689" s="43"/>
      <c r="BH689" s="43"/>
      <c r="BL689" s="43"/>
      <c r="BN689" s="43"/>
      <c r="BR689" s="43"/>
      <c r="BT689" s="43"/>
      <c r="BX689" s="43"/>
      <c r="BZ689" s="43"/>
      <c r="CD689" s="43"/>
      <c r="CF689" s="43"/>
      <c r="CJ689" s="43"/>
      <c r="CL689" s="43"/>
      <c r="CP689" s="43"/>
      <c r="CR689" s="43"/>
      <c r="CV689" s="43"/>
      <c r="CX689" s="43"/>
      <c r="DB689" s="43"/>
      <c r="DD689" s="43"/>
    </row>
    <row r="690">
      <c r="N690" s="43"/>
      <c r="AJ690" s="43"/>
      <c r="AN690" s="43"/>
      <c r="AP690" s="43"/>
      <c r="AT690" s="43"/>
      <c r="AV690" s="43"/>
      <c r="AZ690" s="43"/>
      <c r="BB690" s="43"/>
      <c r="BF690" s="43"/>
      <c r="BH690" s="43"/>
      <c r="BL690" s="43"/>
      <c r="BN690" s="43"/>
      <c r="BR690" s="43"/>
      <c r="BT690" s="43"/>
      <c r="BX690" s="43"/>
      <c r="BZ690" s="43"/>
      <c r="CD690" s="43"/>
      <c r="CF690" s="43"/>
      <c r="CJ690" s="43"/>
      <c r="CL690" s="43"/>
      <c r="CP690" s="43"/>
      <c r="CR690" s="43"/>
      <c r="CV690" s="43"/>
      <c r="CX690" s="43"/>
      <c r="DB690" s="43"/>
      <c r="DD690" s="43"/>
    </row>
    <row r="691">
      <c r="N691" s="43"/>
      <c r="AJ691" s="43"/>
      <c r="AN691" s="43"/>
      <c r="AP691" s="43"/>
      <c r="AT691" s="43"/>
      <c r="AV691" s="43"/>
      <c r="AZ691" s="43"/>
      <c r="BB691" s="43"/>
      <c r="BF691" s="43"/>
      <c r="BH691" s="43"/>
      <c r="BL691" s="43"/>
      <c r="BN691" s="43"/>
      <c r="BR691" s="43"/>
      <c r="BT691" s="43"/>
      <c r="BX691" s="43"/>
      <c r="BZ691" s="43"/>
      <c r="CD691" s="43"/>
      <c r="CF691" s="43"/>
      <c r="CJ691" s="43"/>
      <c r="CL691" s="43"/>
      <c r="CP691" s="43"/>
      <c r="CR691" s="43"/>
      <c r="CV691" s="43"/>
      <c r="CX691" s="43"/>
      <c r="DB691" s="43"/>
      <c r="DD691" s="43"/>
    </row>
    <row r="692">
      <c r="N692" s="43"/>
      <c r="AJ692" s="43"/>
      <c r="AN692" s="43"/>
      <c r="AP692" s="43"/>
      <c r="AT692" s="43"/>
      <c r="AV692" s="43"/>
      <c r="AZ692" s="43"/>
      <c r="BB692" s="43"/>
      <c r="BF692" s="43"/>
      <c r="BH692" s="43"/>
      <c r="BL692" s="43"/>
      <c r="BN692" s="43"/>
      <c r="BR692" s="43"/>
      <c r="BT692" s="43"/>
      <c r="BX692" s="43"/>
      <c r="BZ692" s="43"/>
      <c r="CD692" s="43"/>
      <c r="CF692" s="43"/>
      <c r="CJ692" s="43"/>
      <c r="CL692" s="43"/>
      <c r="CP692" s="43"/>
      <c r="CR692" s="43"/>
      <c r="CV692" s="43"/>
      <c r="CX692" s="43"/>
      <c r="DB692" s="43"/>
      <c r="DD692" s="43"/>
    </row>
    <row r="693">
      <c r="N693" s="43"/>
      <c r="AJ693" s="43"/>
      <c r="AN693" s="43"/>
      <c r="AP693" s="43"/>
      <c r="AT693" s="43"/>
      <c r="AV693" s="43"/>
      <c r="AZ693" s="43"/>
      <c r="BB693" s="43"/>
      <c r="BF693" s="43"/>
      <c r="BH693" s="43"/>
      <c r="BL693" s="43"/>
      <c r="BN693" s="43"/>
      <c r="BR693" s="43"/>
      <c r="BT693" s="43"/>
      <c r="BX693" s="43"/>
      <c r="BZ693" s="43"/>
      <c r="CD693" s="43"/>
      <c r="CF693" s="43"/>
      <c r="CJ693" s="43"/>
      <c r="CL693" s="43"/>
      <c r="CP693" s="43"/>
      <c r="CR693" s="43"/>
      <c r="CV693" s="43"/>
      <c r="CX693" s="43"/>
      <c r="DB693" s="43"/>
      <c r="DD693" s="43"/>
    </row>
    <row r="694">
      <c r="N694" s="43"/>
      <c r="AJ694" s="43"/>
      <c r="AN694" s="43"/>
      <c r="AP694" s="43"/>
      <c r="AT694" s="43"/>
      <c r="AV694" s="43"/>
      <c r="AZ694" s="43"/>
      <c r="BB694" s="43"/>
      <c r="BF694" s="43"/>
      <c r="BH694" s="43"/>
      <c r="BL694" s="43"/>
      <c r="BN694" s="43"/>
      <c r="BR694" s="43"/>
      <c r="BT694" s="43"/>
      <c r="BX694" s="43"/>
      <c r="BZ694" s="43"/>
      <c r="CD694" s="43"/>
      <c r="CF694" s="43"/>
      <c r="CJ694" s="43"/>
      <c r="CL694" s="43"/>
      <c r="CP694" s="43"/>
      <c r="CR694" s="43"/>
      <c r="CV694" s="43"/>
      <c r="CX694" s="43"/>
      <c r="DB694" s="43"/>
      <c r="DD694" s="43"/>
    </row>
    <row r="695">
      <c r="N695" s="43"/>
      <c r="AJ695" s="43"/>
      <c r="AN695" s="43"/>
      <c r="AP695" s="43"/>
      <c r="AT695" s="43"/>
      <c r="AV695" s="43"/>
      <c r="AZ695" s="43"/>
      <c r="BB695" s="43"/>
      <c r="BF695" s="43"/>
      <c r="BH695" s="43"/>
      <c r="BL695" s="43"/>
      <c r="BN695" s="43"/>
      <c r="BR695" s="43"/>
      <c r="BT695" s="43"/>
      <c r="BX695" s="43"/>
      <c r="BZ695" s="43"/>
      <c r="CD695" s="43"/>
      <c r="CF695" s="43"/>
      <c r="CJ695" s="43"/>
      <c r="CL695" s="43"/>
      <c r="CP695" s="43"/>
      <c r="CR695" s="43"/>
      <c r="CV695" s="43"/>
      <c r="CX695" s="43"/>
      <c r="DB695" s="43"/>
      <c r="DD695" s="43"/>
    </row>
    <row r="696">
      <c r="N696" s="43"/>
      <c r="AJ696" s="43"/>
      <c r="AN696" s="43"/>
      <c r="AP696" s="43"/>
      <c r="AT696" s="43"/>
      <c r="AV696" s="43"/>
      <c r="AZ696" s="43"/>
      <c r="BB696" s="43"/>
      <c r="BF696" s="43"/>
      <c r="BH696" s="43"/>
      <c r="BL696" s="43"/>
      <c r="BN696" s="43"/>
      <c r="BR696" s="43"/>
      <c r="BT696" s="43"/>
      <c r="BX696" s="43"/>
      <c r="BZ696" s="43"/>
      <c r="CD696" s="43"/>
      <c r="CF696" s="43"/>
      <c r="CJ696" s="43"/>
      <c r="CL696" s="43"/>
      <c r="CP696" s="43"/>
      <c r="CR696" s="43"/>
      <c r="CV696" s="43"/>
      <c r="CX696" s="43"/>
      <c r="DB696" s="43"/>
      <c r="DD696" s="43"/>
    </row>
    <row r="697">
      <c r="N697" s="43"/>
      <c r="AJ697" s="43"/>
      <c r="AN697" s="43"/>
      <c r="AP697" s="43"/>
      <c r="AT697" s="43"/>
      <c r="AV697" s="43"/>
      <c r="AZ697" s="43"/>
      <c r="BB697" s="43"/>
      <c r="BF697" s="43"/>
      <c r="BH697" s="43"/>
      <c r="BL697" s="43"/>
      <c r="BN697" s="43"/>
      <c r="BR697" s="43"/>
      <c r="BT697" s="43"/>
      <c r="BX697" s="43"/>
      <c r="BZ697" s="43"/>
      <c r="CD697" s="43"/>
      <c r="CF697" s="43"/>
      <c r="CJ697" s="43"/>
      <c r="CL697" s="43"/>
      <c r="CP697" s="43"/>
      <c r="CR697" s="43"/>
      <c r="CV697" s="43"/>
      <c r="CX697" s="43"/>
      <c r="DB697" s="43"/>
      <c r="DD697" s="43"/>
    </row>
    <row r="698">
      <c r="N698" s="43"/>
      <c r="AJ698" s="43"/>
      <c r="AN698" s="43"/>
      <c r="AP698" s="43"/>
      <c r="AT698" s="43"/>
      <c r="AV698" s="43"/>
      <c r="AZ698" s="43"/>
      <c r="BB698" s="43"/>
      <c r="BF698" s="43"/>
      <c r="BH698" s="43"/>
      <c r="BL698" s="43"/>
      <c r="BN698" s="43"/>
      <c r="BR698" s="43"/>
      <c r="BT698" s="43"/>
      <c r="BX698" s="43"/>
      <c r="BZ698" s="43"/>
      <c r="CD698" s="43"/>
      <c r="CF698" s="43"/>
      <c r="CJ698" s="43"/>
      <c r="CL698" s="43"/>
      <c r="CP698" s="43"/>
      <c r="CR698" s="43"/>
      <c r="CV698" s="43"/>
      <c r="CX698" s="43"/>
      <c r="DB698" s="43"/>
      <c r="DD698" s="43"/>
    </row>
    <row r="699">
      <c r="N699" s="43"/>
      <c r="AJ699" s="43"/>
      <c r="AN699" s="43"/>
      <c r="AP699" s="43"/>
      <c r="AT699" s="43"/>
      <c r="AV699" s="43"/>
      <c r="AZ699" s="43"/>
      <c r="BB699" s="43"/>
      <c r="BF699" s="43"/>
      <c r="BH699" s="43"/>
      <c r="BL699" s="43"/>
      <c r="BN699" s="43"/>
      <c r="BR699" s="43"/>
      <c r="BT699" s="43"/>
      <c r="BX699" s="43"/>
      <c r="BZ699" s="43"/>
      <c r="CD699" s="43"/>
      <c r="CF699" s="43"/>
      <c r="CJ699" s="43"/>
      <c r="CL699" s="43"/>
      <c r="CP699" s="43"/>
      <c r="CR699" s="43"/>
      <c r="CV699" s="43"/>
      <c r="CX699" s="43"/>
      <c r="DB699" s="43"/>
      <c r="DD699" s="43"/>
    </row>
    <row r="700">
      <c r="N700" s="43"/>
      <c r="AJ700" s="43"/>
      <c r="AN700" s="43"/>
      <c r="AP700" s="43"/>
      <c r="AT700" s="43"/>
      <c r="AV700" s="43"/>
      <c r="AZ700" s="43"/>
      <c r="BB700" s="43"/>
      <c r="BF700" s="43"/>
      <c r="BH700" s="43"/>
      <c r="BL700" s="43"/>
      <c r="BN700" s="43"/>
      <c r="BR700" s="43"/>
      <c r="BT700" s="43"/>
      <c r="BX700" s="43"/>
      <c r="BZ700" s="43"/>
      <c r="CD700" s="43"/>
      <c r="CF700" s="43"/>
      <c r="CJ700" s="43"/>
      <c r="CL700" s="43"/>
      <c r="CP700" s="43"/>
      <c r="CR700" s="43"/>
      <c r="CV700" s="43"/>
      <c r="CX700" s="43"/>
      <c r="DB700" s="43"/>
      <c r="DD700" s="43"/>
    </row>
    <row r="701">
      <c r="N701" s="43"/>
      <c r="AJ701" s="43"/>
      <c r="AN701" s="43"/>
      <c r="AP701" s="43"/>
      <c r="AT701" s="43"/>
      <c r="AV701" s="43"/>
      <c r="AZ701" s="43"/>
      <c r="BB701" s="43"/>
      <c r="BF701" s="43"/>
      <c r="BH701" s="43"/>
      <c r="BL701" s="43"/>
      <c r="BN701" s="43"/>
      <c r="BR701" s="43"/>
      <c r="BT701" s="43"/>
      <c r="BX701" s="43"/>
      <c r="BZ701" s="43"/>
      <c r="CD701" s="43"/>
      <c r="CF701" s="43"/>
      <c r="CJ701" s="43"/>
      <c r="CL701" s="43"/>
      <c r="CP701" s="43"/>
      <c r="CR701" s="43"/>
      <c r="CV701" s="43"/>
      <c r="CX701" s="43"/>
      <c r="DB701" s="43"/>
      <c r="DD701" s="43"/>
    </row>
    <row r="702">
      <c r="N702" s="43"/>
      <c r="AJ702" s="43"/>
      <c r="AN702" s="43"/>
      <c r="AP702" s="43"/>
      <c r="AT702" s="43"/>
      <c r="AV702" s="43"/>
      <c r="AZ702" s="43"/>
      <c r="BB702" s="43"/>
      <c r="BF702" s="43"/>
      <c r="BH702" s="43"/>
      <c r="BL702" s="43"/>
      <c r="BN702" s="43"/>
      <c r="BR702" s="43"/>
      <c r="BT702" s="43"/>
      <c r="BX702" s="43"/>
      <c r="BZ702" s="43"/>
      <c r="CD702" s="43"/>
      <c r="CF702" s="43"/>
      <c r="CJ702" s="43"/>
      <c r="CL702" s="43"/>
      <c r="CP702" s="43"/>
      <c r="CR702" s="43"/>
      <c r="CV702" s="43"/>
      <c r="CX702" s="43"/>
      <c r="DB702" s="43"/>
      <c r="DD702" s="43"/>
    </row>
    <row r="703">
      <c r="N703" s="43"/>
      <c r="AJ703" s="43"/>
      <c r="AN703" s="43"/>
      <c r="AP703" s="43"/>
      <c r="AT703" s="43"/>
      <c r="AV703" s="43"/>
      <c r="AZ703" s="43"/>
      <c r="BB703" s="43"/>
      <c r="BF703" s="43"/>
      <c r="BH703" s="43"/>
      <c r="BL703" s="43"/>
      <c r="BN703" s="43"/>
      <c r="BR703" s="43"/>
      <c r="BT703" s="43"/>
      <c r="BX703" s="43"/>
      <c r="BZ703" s="43"/>
      <c r="CD703" s="43"/>
      <c r="CF703" s="43"/>
      <c r="CJ703" s="43"/>
      <c r="CL703" s="43"/>
      <c r="CP703" s="43"/>
      <c r="CR703" s="43"/>
      <c r="CV703" s="43"/>
      <c r="CX703" s="43"/>
      <c r="DB703" s="43"/>
      <c r="DD703" s="43"/>
    </row>
    <row r="704">
      <c r="N704" s="43"/>
      <c r="AJ704" s="43"/>
      <c r="AN704" s="43"/>
      <c r="AP704" s="43"/>
      <c r="AT704" s="43"/>
      <c r="AV704" s="43"/>
      <c r="AZ704" s="43"/>
      <c r="BB704" s="43"/>
      <c r="BF704" s="43"/>
      <c r="BH704" s="43"/>
      <c r="BL704" s="43"/>
      <c r="BN704" s="43"/>
      <c r="BR704" s="43"/>
      <c r="BT704" s="43"/>
      <c r="BX704" s="43"/>
      <c r="BZ704" s="43"/>
      <c r="CD704" s="43"/>
      <c r="CF704" s="43"/>
      <c r="CJ704" s="43"/>
      <c r="CL704" s="43"/>
      <c r="CP704" s="43"/>
      <c r="CR704" s="43"/>
      <c r="CV704" s="43"/>
      <c r="CX704" s="43"/>
      <c r="DB704" s="43"/>
      <c r="DD704" s="43"/>
    </row>
    <row r="705">
      <c r="N705" s="43"/>
      <c r="AJ705" s="43"/>
      <c r="AN705" s="43"/>
      <c r="AP705" s="43"/>
      <c r="AT705" s="43"/>
      <c r="AV705" s="43"/>
      <c r="AZ705" s="43"/>
      <c r="BB705" s="43"/>
      <c r="BF705" s="43"/>
      <c r="BH705" s="43"/>
      <c r="BL705" s="43"/>
      <c r="BN705" s="43"/>
      <c r="BR705" s="43"/>
      <c r="BT705" s="43"/>
      <c r="BX705" s="43"/>
      <c r="BZ705" s="43"/>
      <c r="CD705" s="43"/>
      <c r="CF705" s="43"/>
      <c r="CJ705" s="43"/>
      <c r="CL705" s="43"/>
      <c r="CP705" s="43"/>
      <c r="CR705" s="43"/>
      <c r="CV705" s="43"/>
      <c r="CX705" s="43"/>
      <c r="DB705" s="43"/>
      <c r="DD705" s="43"/>
    </row>
    <row r="706">
      <c r="N706" s="43"/>
      <c r="AJ706" s="43"/>
      <c r="AN706" s="43"/>
      <c r="AP706" s="43"/>
      <c r="AT706" s="43"/>
      <c r="AV706" s="43"/>
      <c r="AZ706" s="43"/>
      <c r="BB706" s="43"/>
      <c r="BF706" s="43"/>
      <c r="BH706" s="43"/>
      <c r="BL706" s="43"/>
      <c r="BN706" s="43"/>
      <c r="BR706" s="43"/>
      <c r="BT706" s="43"/>
      <c r="BX706" s="43"/>
      <c r="BZ706" s="43"/>
      <c r="CD706" s="43"/>
      <c r="CF706" s="43"/>
      <c r="CJ706" s="43"/>
      <c r="CL706" s="43"/>
      <c r="CP706" s="43"/>
      <c r="CR706" s="43"/>
      <c r="CV706" s="43"/>
      <c r="CX706" s="43"/>
      <c r="DB706" s="43"/>
      <c r="DD706" s="43"/>
    </row>
    <row r="707">
      <c r="N707" s="43"/>
      <c r="AJ707" s="43"/>
      <c r="AN707" s="43"/>
      <c r="AP707" s="43"/>
      <c r="AT707" s="43"/>
      <c r="AV707" s="43"/>
      <c r="AZ707" s="43"/>
      <c r="BB707" s="43"/>
      <c r="BF707" s="43"/>
      <c r="BH707" s="43"/>
      <c r="BL707" s="43"/>
      <c r="BN707" s="43"/>
      <c r="BR707" s="43"/>
      <c r="BT707" s="43"/>
      <c r="BX707" s="43"/>
      <c r="BZ707" s="43"/>
      <c r="CD707" s="43"/>
      <c r="CF707" s="43"/>
      <c r="CJ707" s="43"/>
      <c r="CL707" s="43"/>
      <c r="CP707" s="43"/>
      <c r="CR707" s="43"/>
      <c r="CV707" s="43"/>
      <c r="CX707" s="43"/>
      <c r="DB707" s="43"/>
      <c r="DD707" s="43"/>
    </row>
    <row r="708">
      <c r="N708" s="43"/>
      <c r="AJ708" s="43"/>
      <c r="AN708" s="43"/>
      <c r="AP708" s="43"/>
      <c r="AT708" s="43"/>
      <c r="AV708" s="43"/>
      <c r="AZ708" s="43"/>
      <c r="BB708" s="43"/>
      <c r="BF708" s="43"/>
      <c r="BH708" s="43"/>
      <c r="BL708" s="43"/>
      <c r="BN708" s="43"/>
      <c r="BR708" s="43"/>
      <c r="BT708" s="43"/>
      <c r="BX708" s="43"/>
      <c r="BZ708" s="43"/>
      <c r="CD708" s="43"/>
      <c r="CF708" s="43"/>
      <c r="CJ708" s="43"/>
      <c r="CL708" s="43"/>
      <c r="CP708" s="43"/>
      <c r="CR708" s="43"/>
      <c r="CV708" s="43"/>
      <c r="CX708" s="43"/>
      <c r="DB708" s="43"/>
      <c r="DD708" s="43"/>
    </row>
    <row r="709">
      <c r="N709" s="43"/>
      <c r="AJ709" s="43"/>
      <c r="AN709" s="43"/>
      <c r="AP709" s="43"/>
      <c r="AT709" s="43"/>
      <c r="AV709" s="43"/>
      <c r="AZ709" s="43"/>
      <c r="BB709" s="43"/>
      <c r="BF709" s="43"/>
      <c r="BH709" s="43"/>
      <c r="BL709" s="43"/>
      <c r="BN709" s="43"/>
      <c r="BR709" s="43"/>
      <c r="BT709" s="43"/>
      <c r="BX709" s="43"/>
      <c r="BZ709" s="43"/>
      <c r="CD709" s="43"/>
      <c r="CF709" s="43"/>
      <c r="CJ709" s="43"/>
      <c r="CL709" s="43"/>
      <c r="CP709" s="43"/>
      <c r="CR709" s="43"/>
      <c r="CV709" s="43"/>
      <c r="CX709" s="43"/>
      <c r="DB709" s="43"/>
      <c r="DD709" s="43"/>
    </row>
    <row r="710">
      <c r="N710" s="43"/>
      <c r="AJ710" s="43"/>
      <c r="AN710" s="43"/>
      <c r="AP710" s="43"/>
      <c r="AT710" s="43"/>
      <c r="AV710" s="43"/>
      <c r="AZ710" s="43"/>
      <c r="BB710" s="43"/>
      <c r="BF710" s="43"/>
      <c r="BH710" s="43"/>
      <c r="BL710" s="43"/>
      <c r="BN710" s="43"/>
      <c r="BR710" s="43"/>
      <c r="BT710" s="43"/>
      <c r="BX710" s="43"/>
      <c r="BZ710" s="43"/>
      <c r="CD710" s="43"/>
      <c r="CF710" s="43"/>
      <c r="CJ710" s="43"/>
      <c r="CL710" s="43"/>
      <c r="CP710" s="43"/>
      <c r="CR710" s="43"/>
      <c r="CV710" s="43"/>
      <c r="CX710" s="43"/>
      <c r="DB710" s="43"/>
      <c r="DD710" s="43"/>
    </row>
    <row r="711">
      <c r="N711" s="43"/>
      <c r="AJ711" s="43"/>
      <c r="AN711" s="43"/>
      <c r="AP711" s="43"/>
      <c r="AT711" s="43"/>
      <c r="AV711" s="43"/>
      <c r="AZ711" s="43"/>
      <c r="BB711" s="43"/>
      <c r="BF711" s="43"/>
      <c r="BH711" s="43"/>
      <c r="BL711" s="43"/>
      <c r="BN711" s="43"/>
      <c r="BR711" s="43"/>
      <c r="BT711" s="43"/>
      <c r="BX711" s="43"/>
      <c r="BZ711" s="43"/>
      <c r="CD711" s="43"/>
      <c r="CF711" s="43"/>
      <c r="CJ711" s="43"/>
      <c r="CL711" s="43"/>
      <c r="CP711" s="43"/>
      <c r="CR711" s="43"/>
      <c r="CV711" s="43"/>
      <c r="CX711" s="43"/>
      <c r="DB711" s="43"/>
      <c r="DD711" s="43"/>
    </row>
    <row r="712">
      <c r="N712" s="43"/>
      <c r="AJ712" s="43"/>
      <c r="AN712" s="43"/>
      <c r="AP712" s="43"/>
      <c r="AT712" s="43"/>
      <c r="AV712" s="43"/>
      <c r="AZ712" s="43"/>
      <c r="BB712" s="43"/>
      <c r="BF712" s="43"/>
      <c r="BH712" s="43"/>
      <c r="BL712" s="43"/>
      <c r="BN712" s="43"/>
      <c r="BR712" s="43"/>
      <c r="BT712" s="43"/>
      <c r="BX712" s="43"/>
      <c r="BZ712" s="43"/>
      <c r="CD712" s="43"/>
      <c r="CF712" s="43"/>
      <c r="CJ712" s="43"/>
      <c r="CL712" s="43"/>
      <c r="CP712" s="43"/>
      <c r="CR712" s="43"/>
      <c r="CV712" s="43"/>
      <c r="CX712" s="43"/>
      <c r="DB712" s="43"/>
      <c r="DD712" s="43"/>
    </row>
    <row r="713">
      <c r="N713" s="43"/>
      <c r="AJ713" s="43"/>
      <c r="AN713" s="43"/>
      <c r="AP713" s="43"/>
      <c r="AT713" s="43"/>
      <c r="AV713" s="43"/>
      <c r="AZ713" s="43"/>
      <c r="BB713" s="43"/>
      <c r="BF713" s="43"/>
      <c r="BH713" s="43"/>
      <c r="BL713" s="43"/>
      <c r="BN713" s="43"/>
      <c r="BR713" s="43"/>
      <c r="BT713" s="43"/>
      <c r="BX713" s="43"/>
      <c r="BZ713" s="43"/>
      <c r="CD713" s="43"/>
      <c r="CF713" s="43"/>
      <c r="CJ713" s="43"/>
      <c r="CL713" s="43"/>
      <c r="CP713" s="43"/>
      <c r="CR713" s="43"/>
      <c r="CV713" s="43"/>
      <c r="CX713" s="43"/>
      <c r="DB713" s="43"/>
      <c r="DD713" s="43"/>
    </row>
    <row r="714">
      <c r="N714" s="43"/>
      <c r="AJ714" s="43"/>
      <c r="AN714" s="43"/>
      <c r="AP714" s="43"/>
      <c r="AT714" s="43"/>
      <c r="AV714" s="43"/>
      <c r="AZ714" s="43"/>
      <c r="BB714" s="43"/>
      <c r="BF714" s="43"/>
      <c r="BH714" s="43"/>
      <c r="BL714" s="43"/>
      <c r="BN714" s="43"/>
      <c r="BR714" s="43"/>
      <c r="BT714" s="43"/>
      <c r="BX714" s="43"/>
      <c r="BZ714" s="43"/>
      <c r="CD714" s="43"/>
      <c r="CF714" s="43"/>
      <c r="CJ714" s="43"/>
      <c r="CL714" s="43"/>
      <c r="CP714" s="43"/>
      <c r="CR714" s="43"/>
      <c r="CV714" s="43"/>
      <c r="CX714" s="43"/>
      <c r="DB714" s="43"/>
      <c r="DD714" s="43"/>
    </row>
    <row r="715">
      <c r="N715" s="43"/>
      <c r="AJ715" s="43"/>
      <c r="AN715" s="43"/>
      <c r="AP715" s="43"/>
      <c r="AT715" s="43"/>
      <c r="AV715" s="43"/>
      <c r="AZ715" s="43"/>
      <c r="BB715" s="43"/>
      <c r="BF715" s="43"/>
      <c r="BH715" s="43"/>
      <c r="BL715" s="43"/>
      <c r="BN715" s="43"/>
      <c r="BR715" s="43"/>
      <c r="BT715" s="43"/>
      <c r="BX715" s="43"/>
      <c r="BZ715" s="43"/>
      <c r="CD715" s="43"/>
      <c r="CF715" s="43"/>
      <c r="CJ715" s="43"/>
      <c r="CL715" s="43"/>
      <c r="CP715" s="43"/>
      <c r="CR715" s="43"/>
      <c r="CV715" s="43"/>
      <c r="CX715" s="43"/>
      <c r="DB715" s="43"/>
      <c r="DD715" s="43"/>
    </row>
    <row r="716">
      <c r="N716" s="43"/>
      <c r="AJ716" s="43"/>
      <c r="AN716" s="43"/>
      <c r="AP716" s="43"/>
      <c r="AT716" s="43"/>
      <c r="AV716" s="43"/>
      <c r="AZ716" s="43"/>
      <c r="BB716" s="43"/>
      <c r="BF716" s="43"/>
      <c r="BH716" s="43"/>
      <c r="BL716" s="43"/>
      <c r="BN716" s="43"/>
      <c r="BR716" s="43"/>
      <c r="BT716" s="43"/>
      <c r="BX716" s="43"/>
      <c r="BZ716" s="43"/>
      <c r="CD716" s="43"/>
      <c r="CF716" s="43"/>
      <c r="CJ716" s="43"/>
      <c r="CL716" s="43"/>
      <c r="CP716" s="43"/>
      <c r="CR716" s="43"/>
      <c r="CV716" s="43"/>
      <c r="CX716" s="43"/>
      <c r="DB716" s="43"/>
      <c r="DD716" s="43"/>
    </row>
    <row r="717">
      <c r="N717" s="43"/>
      <c r="AJ717" s="43"/>
      <c r="AN717" s="43"/>
      <c r="AP717" s="43"/>
      <c r="AT717" s="43"/>
      <c r="AV717" s="43"/>
      <c r="AZ717" s="43"/>
      <c r="BB717" s="43"/>
      <c r="BF717" s="43"/>
      <c r="BH717" s="43"/>
      <c r="BL717" s="43"/>
      <c r="BN717" s="43"/>
      <c r="BR717" s="43"/>
      <c r="BT717" s="43"/>
      <c r="BX717" s="43"/>
      <c r="BZ717" s="43"/>
      <c r="CD717" s="43"/>
      <c r="CF717" s="43"/>
      <c r="CJ717" s="43"/>
      <c r="CL717" s="43"/>
      <c r="CP717" s="43"/>
      <c r="CR717" s="43"/>
      <c r="CV717" s="43"/>
      <c r="CX717" s="43"/>
      <c r="DB717" s="43"/>
      <c r="DD717" s="43"/>
    </row>
    <row r="718">
      <c r="N718" s="43"/>
      <c r="AJ718" s="43"/>
      <c r="AN718" s="43"/>
      <c r="AP718" s="43"/>
      <c r="AT718" s="43"/>
      <c r="AV718" s="43"/>
      <c r="AZ718" s="43"/>
      <c r="BB718" s="43"/>
      <c r="BF718" s="43"/>
      <c r="BH718" s="43"/>
      <c r="BL718" s="43"/>
      <c r="BN718" s="43"/>
      <c r="BR718" s="43"/>
      <c r="BT718" s="43"/>
      <c r="BX718" s="43"/>
      <c r="BZ718" s="43"/>
      <c r="CD718" s="43"/>
      <c r="CF718" s="43"/>
      <c r="CJ718" s="43"/>
      <c r="CL718" s="43"/>
      <c r="CP718" s="43"/>
      <c r="CR718" s="43"/>
      <c r="CV718" s="43"/>
      <c r="CX718" s="43"/>
      <c r="DB718" s="43"/>
      <c r="DD718" s="43"/>
    </row>
    <row r="719">
      <c r="N719" s="43"/>
      <c r="AJ719" s="43"/>
      <c r="AN719" s="43"/>
      <c r="AP719" s="43"/>
      <c r="AT719" s="43"/>
      <c r="AV719" s="43"/>
      <c r="AZ719" s="43"/>
      <c r="BB719" s="43"/>
      <c r="BF719" s="43"/>
      <c r="BH719" s="43"/>
      <c r="BL719" s="43"/>
      <c r="BN719" s="43"/>
      <c r="BR719" s="43"/>
      <c r="BT719" s="43"/>
      <c r="BX719" s="43"/>
      <c r="BZ719" s="43"/>
      <c r="CD719" s="43"/>
      <c r="CF719" s="43"/>
      <c r="CJ719" s="43"/>
      <c r="CL719" s="43"/>
      <c r="CP719" s="43"/>
      <c r="CR719" s="43"/>
      <c r="CV719" s="43"/>
      <c r="CX719" s="43"/>
      <c r="DB719" s="43"/>
      <c r="DD719" s="43"/>
    </row>
    <row r="720">
      <c r="N720" s="43"/>
      <c r="AJ720" s="43"/>
      <c r="AN720" s="43"/>
      <c r="AP720" s="43"/>
      <c r="AT720" s="43"/>
      <c r="AV720" s="43"/>
      <c r="AZ720" s="43"/>
      <c r="BB720" s="43"/>
      <c r="BF720" s="43"/>
      <c r="BH720" s="43"/>
      <c r="BL720" s="43"/>
      <c r="BN720" s="43"/>
      <c r="BR720" s="43"/>
      <c r="BT720" s="43"/>
      <c r="BX720" s="43"/>
      <c r="BZ720" s="43"/>
      <c r="CD720" s="43"/>
      <c r="CF720" s="43"/>
      <c r="CJ720" s="43"/>
      <c r="CL720" s="43"/>
      <c r="CP720" s="43"/>
      <c r="CR720" s="43"/>
      <c r="CV720" s="43"/>
      <c r="CX720" s="43"/>
      <c r="DB720" s="43"/>
      <c r="DD720" s="43"/>
    </row>
    <row r="721">
      <c r="N721" s="43"/>
      <c r="AJ721" s="43"/>
      <c r="AN721" s="43"/>
      <c r="AP721" s="43"/>
      <c r="AT721" s="43"/>
      <c r="AV721" s="43"/>
      <c r="AZ721" s="43"/>
      <c r="BB721" s="43"/>
      <c r="BF721" s="43"/>
      <c r="BH721" s="43"/>
      <c r="BL721" s="43"/>
      <c r="BN721" s="43"/>
      <c r="BR721" s="43"/>
      <c r="BT721" s="43"/>
      <c r="BX721" s="43"/>
      <c r="BZ721" s="43"/>
      <c r="CD721" s="43"/>
      <c r="CF721" s="43"/>
      <c r="CJ721" s="43"/>
      <c r="CL721" s="43"/>
      <c r="CP721" s="43"/>
      <c r="CR721" s="43"/>
      <c r="CV721" s="43"/>
      <c r="CX721" s="43"/>
      <c r="DB721" s="43"/>
      <c r="DD721" s="43"/>
    </row>
    <row r="722">
      <c r="N722" s="43"/>
      <c r="AJ722" s="43"/>
      <c r="AN722" s="43"/>
      <c r="AP722" s="43"/>
      <c r="AT722" s="43"/>
      <c r="AV722" s="43"/>
      <c r="AZ722" s="43"/>
      <c r="BB722" s="43"/>
      <c r="BF722" s="43"/>
      <c r="BH722" s="43"/>
      <c r="BL722" s="43"/>
      <c r="BN722" s="43"/>
      <c r="BR722" s="43"/>
      <c r="BT722" s="43"/>
      <c r="BX722" s="43"/>
      <c r="BZ722" s="43"/>
      <c r="CD722" s="43"/>
      <c r="CF722" s="43"/>
      <c r="CJ722" s="43"/>
      <c r="CL722" s="43"/>
      <c r="CP722" s="43"/>
      <c r="CR722" s="43"/>
      <c r="CV722" s="43"/>
      <c r="CX722" s="43"/>
      <c r="DB722" s="43"/>
      <c r="DD722" s="43"/>
    </row>
    <row r="723">
      <c r="N723" s="43"/>
      <c r="AJ723" s="43"/>
      <c r="AN723" s="43"/>
      <c r="AP723" s="43"/>
      <c r="AT723" s="43"/>
      <c r="AV723" s="43"/>
      <c r="AZ723" s="43"/>
      <c r="BB723" s="43"/>
      <c r="BF723" s="43"/>
      <c r="BH723" s="43"/>
      <c r="BL723" s="43"/>
      <c r="BN723" s="43"/>
      <c r="BR723" s="43"/>
      <c r="BT723" s="43"/>
      <c r="BX723" s="43"/>
      <c r="BZ723" s="43"/>
      <c r="CD723" s="43"/>
      <c r="CF723" s="43"/>
      <c r="CJ723" s="43"/>
      <c r="CL723" s="43"/>
      <c r="CP723" s="43"/>
      <c r="CR723" s="43"/>
      <c r="CV723" s="43"/>
      <c r="CX723" s="43"/>
      <c r="DB723" s="43"/>
      <c r="DD723" s="43"/>
    </row>
    <row r="724">
      <c r="N724" s="43"/>
      <c r="AJ724" s="43"/>
      <c r="AN724" s="43"/>
      <c r="AP724" s="43"/>
      <c r="AT724" s="43"/>
      <c r="AV724" s="43"/>
      <c r="AZ724" s="43"/>
      <c r="BB724" s="43"/>
      <c r="BF724" s="43"/>
      <c r="BH724" s="43"/>
      <c r="BL724" s="43"/>
      <c r="BN724" s="43"/>
      <c r="BR724" s="43"/>
      <c r="BT724" s="43"/>
      <c r="BX724" s="43"/>
      <c r="BZ724" s="43"/>
      <c r="CD724" s="43"/>
      <c r="CF724" s="43"/>
      <c r="CJ724" s="43"/>
      <c r="CL724" s="43"/>
      <c r="CP724" s="43"/>
      <c r="CR724" s="43"/>
      <c r="CV724" s="43"/>
      <c r="CX724" s="43"/>
      <c r="DB724" s="43"/>
      <c r="DD724" s="43"/>
    </row>
    <row r="725">
      <c r="N725" s="43"/>
      <c r="AJ725" s="43"/>
      <c r="AN725" s="43"/>
      <c r="AP725" s="43"/>
      <c r="AT725" s="43"/>
      <c r="AV725" s="43"/>
      <c r="AZ725" s="43"/>
      <c r="BB725" s="43"/>
      <c r="BF725" s="43"/>
      <c r="BH725" s="43"/>
      <c r="BL725" s="43"/>
      <c r="BN725" s="43"/>
      <c r="BR725" s="43"/>
      <c r="BT725" s="43"/>
      <c r="BX725" s="43"/>
      <c r="BZ725" s="43"/>
      <c r="CD725" s="43"/>
      <c r="CF725" s="43"/>
      <c r="CJ725" s="43"/>
      <c r="CL725" s="43"/>
      <c r="CP725" s="43"/>
      <c r="CR725" s="43"/>
      <c r="CV725" s="43"/>
      <c r="CX725" s="43"/>
      <c r="DB725" s="43"/>
      <c r="DD725" s="43"/>
    </row>
    <row r="726">
      <c r="N726" s="43"/>
      <c r="AJ726" s="43"/>
      <c r="AN726" s="43"/>
      <c r="AP726" s="43"/>
      <c r="AT726" s="43"/>
      <c r="AV726" s="43"/>
      <c r="AZ726" s="43"/>
      <c r="BB726" s="43"/>
      <c r="BF726" s="43"/>
      <c r="BH726" s="43"/>
      <c r="BL726" s="43"/>
      <c r="BN726" s="43"/>
      <c r="BR726" s="43"/>
      <c r="BT726" s="43"/>
      <c r="BX726" s="43"/>
      <c r="BZ726" s="43"/>
      <c r="CD726" s="43"/>
      <c r="CF726" s="43"/>
      <c r="CJ726" s="43"/>
      <c r="CL726" s="43"/>
      <c r="CP726" s="43"/>
      <c r="CR726" s="43"/>
      <c r="CV726" s="43"/>
      <c r="CX726" s="43"/>
      <c r="DB726" s="43"/>
      <c r="DD726" s="43"/>
    </row>
    <row r="727">
      <c r="N727" s="43"/>
      <c r="AJ727" s="43"/>
      <c r="AN727" s="43"/>
      <c r="AP727" s="43"/>
      <c r="AT727" s="43"/>
      <c r="AV727" s="43"/>
      <c r="AZ727" s="43"/>
      <c r="BB727" s="43"/>
      <c r="BF727" s="43"/>
      <c r="BH727" s="43"/>
      <c r="BL727" s="43"/>
      <c r="BN727" s="43"/>
      <c r="BR727" s="43"/>
      <c r="BT727" s="43"/>
      <c r="BX727" s="43"/>
      <c r="BZ727" s="43"/>
      <c r="CD727" s="43"/>
      <c r="CF727" s="43"/>
      <c r="CJ727" s="43"/>
      <c r="CL727" s="43"/>
      <c r="CP727" s="43"/>
      <c r="CR727" s="43"/>
      <c r="CV727" s="43"/>
      <c r="CX727" s="43"/>
      <c r="DB727" s="43"/>
      <c r="DD727" s="43"/>
    </row>
    <row r="728">
      <c r="N728" s="43"/>
      <c r="AJ728" s="43"/>
      <c r="AN728" s="43"/>
      <c r="AP728" s="43"/>
      <c r="AT728" s="43"/>
      <c r="AV728" s="43"/>
      <c r="AZ728" s="43"/>
      <c r="BB728" s="43"/>
      <c r="BF728" s="43"/>
      <c r="BH728" s="43"/>
      <c r="BL728" s="43"/>
      <c r="BN728" s="43"/>
      <c r="BR728" s="43"/>
      <c r="BT728" s="43"/>
      <c r="BX728" s="43"/>
      <c r="BZ728" s="43"/>
      <c r="CD728" s="43"/>
      <c r="CF728" s="43"/>
      <c r="CJ728" s="43"/>
      <c r="CL728" s="43"/>
      <c r="CP728" s="43"/>
      <c r="CR728" s="43"/>
      <c r="CV728" s="43"/>
      <c r="CX728" s="43"/>
      <c r="DB728" s="43"/>
      <c r="DD728" s="43"/>
    </row>
    <row r="729">
      <c r="N729" s="43"/>
      <c r="AJ729" s="43"/>
      <c r="AN729" s="43"/>
      <c r="AP729" s="43"/>
      <c r="AT729" s="43"/>
      <c r="AV729" s="43"/>
      <c r="AZ729" s="43"/>
      <c r="BB729" s="43"/>
      <c r="BF729" s="43"/>
      <c r="BH729" s="43"/>
      <c r="BL729" s="43"/>
      <c r="BN729" s="43"/>
      <c r="BR729" s="43"/>
      <c r="BT729" s="43"/>
      <c r="BX729" s="43"/>
      <c r="BZ729" s="43"/>
      <c r="CD729" s="43"/>
      <c r="CF729" s="43"/>
      <c r="CJ729" s="43"/>
      <c r="CL729" s="43"/>
      <c r="CP729" s="43"/>
      <c r="CR729" s="43"/>
      <c r="CV729" s="43"/>
      <c r="CX729" s="43"/>
      <c r="DB729" s="43"/>
      <c r="DD729" s="43"/>
    </row>
    <row r="730">
      <c r="N730" s="43"/>
      <c r="AJ730" s="43"/>
      <c r="AN730" s="43"/>
      <c r="AP730" s="43"/>
      <c r="AT730" s="43"/>
      <c r="AV730" s="43"/>
      <c r="AZ730" s="43"/>
      <c r="BB730" s="43"/>
      <c r="BF730" s="43"/>
      <c r="BH730" s="43"/>
      <c r="BL730" s="43"/>
      <c r="BN730" s="43"/>
      <c r="BR730" s="43"/>
      <c r="BT730" s="43"/>
      <c r="BX730" s="43"/>
      <c r="BZ730" s="43"/>
      <c r="CD730" s="43"/>
      <c r="CF730" s="43"/>
      <c r="CJ730" s="43"/>
      <c r="CL730" s="43"/>
      <c r="CP730" s="43"/>
      <c r="CR730" s="43"/>
      <c r="CV730" s="43"/>
      <c r="CX730" s="43"/>
      <c r="DB730" s="43"/>
      <c r="DD730" s="43"/>
    </row>
    <row r="731">
      <c r="N731" s="43"/>
      <c r="AJ731" s="43"/>
      <c r="AN731" s="43"/>
      <c r="AP731" s="43"/>
      <c r="AT731" s="43"/>
      <c r="AV731" s="43"/>
      <c r="AZ731" s="43"/>
      <c r="BB731" s="43"/>
      <c r="BF731" s="43"/>
      <c r="BH731" s="43"/>
      <c r="BL731" s="43"/>
      <c r="BN731" s="43"/>
      <c r="BR731" s="43"/>
      <c r="BT731" s="43"/>
      <c r="BX731" s="43"/>
      <c r="BZ731" s="43"/>
      <c r="CD731" s="43"/>
      <c r="CF731" s="43"/>
      <c r="CJ731" s="43"/>
      <c r="CL731" s="43"/>
      <c r="CP731" s="43"/>
      <c r="CR731" s="43"/>
      <c r="CV731" s="43"/>
      <c r="CX731" s="43"/>
      <c r="DB731" s="43"/>
      <c r="DD731" s="43"/>
    </row>
    <row r="732">
      <c r="N732" s="43"/>
      <c r="AJ732" s="43"/>
      <c r="AN732" s="43"/>
      <c r="AP732" s="43"/>
      <c r="AT732" s="43"/>
      <c r="AV732" s="43"/>
      <c r="AZ732" s="43"/>
      <c r="BB732" s="43"/>
      <c r="BF732" s="43"/>
      <c r="BH732" s="43"/>
      <c r="BL732" s="43"/>
      <c r="BN732" s="43"/>
      <c r="BR732" s="43"/>
      <c r="BT732" s="43"/>
      <c r="BX732" s="43"/>
      <c r="BZ732" s="43"/>
      <c r="CD732" s="43"/>
      <c r="CF732" s="43"/>
      <c r="CJ732" s="43"/>
      <c r="CL732" s="43"/>
      <c r="CP732" s="43"/>
      <c r="CR732" s="43"/>
      <c r="CV732" s="43"/>
      <c r="CX732" s="43"/>
      <c r="DB732" s="43"/>
      <c r="DD732" s="43"/>
    </row>
    <row r="733">
      <c r="N733" s="43"/>
      <c r="AJ733" s="43"/>
      <c r="AN733" s="43"/>
      <c r="AP733" s="43"/>
      <c r="AT733" s="43"/>
      <c r="AV733" s="43"/>
      <c r="AZ733" s="43"/>
      <c r="BB733" s="43"/>
      <c r="BF733" s="43"/>
      <c r="BH733" s="43"/>
      <c r="BL733" s="43"/>
      <c r="BN733" s="43"/>
      <c r="BR733" s="43"/>
      <c r="BT733" s="43"/>
      <c r="BX733" s="43"/>
      <c r="BZ733" s="43"/>
      <c r="CD733" s="43"/>
      <c r="CF733" s="43"/>
      <c r="CJ733" s="43"/>
      <c r="CL733" s="43"/>
      <c r="CP733" s="43"/>
      <c r="CR733" s="43"/>
      <c r="CV733" s="43"/>
      <c r="CX733" s="43"/>
      <c r="DB733" s="43"/>
      <c r="DD733" s="43"/>
    </row>
    <row r="734">
      <c r="N734" s="43"/>
      <c r="AJ734" s="43"/>
      <c r="AN734" s="43"/>
      <c r="AP734" s="43"/>
      <c r="AT734" s="43"/>
      <c r="AV734" s="43"/>
      <c r="AZ734" s="43"/>
      <c r="BB734" s="43"/>
      <c r="BF734" s="43"/>
      <c r="BH734" s="43"/>
      <c r="BL734" s="43"/>
      <c r="BN734" s="43"/>
      <c r="BR734" s="43"/>
      <c r="BT734" s="43"/>
      <c r="BX734" s="43"/>
      <c r="BZ734" s="43"/>
      <c r="CD734" s="43"/>
      <c r="CF734" s="43"/>
      <c r="CJ734" s="43"/>
      <c r="CL734" s="43"/>
      <c r="CP734" s="43"/>
      <c r="CR734" s="43"/>
      <c r="CV734" s="43"/>
      <c r="CX734" s="43"/>
      <c r="DB734" s="43"/>
      <c r="DD734" s="43"/>
    </row>
    <row r="735">
      <c r="N735" s="43"/>
      <c r="AJ735" s="43"/>
      <c r="AN735" s="43"/>
      <c r="AP735" s="43"/>
      <c r="AT735" s="43"/>
      <c r="AV735" s="43"/>
      <c r="AZ735" s="43"/>
      <c r="BB735" s="43"/>
      <c r="BF735" s="43"/>
      <c r="BH735" s="43"/>
      <c r="BL735" s="43"/>
      <c r="BN735" s="43"/>
      <c r="BR735" s="43"/>
      <c r="BT735" s="43"/>
      <c r="BX735" s="43"/>
      <c r="BZ735" s="43"/>
      <c r="CD735" s="43"/>
      <c r="CF735" s="43"/>
      <c r="CJ735" s="43"/>
      <c r="CL735" s="43"/>
      <c r="CP735" s="43"/>
      <c r="CR735" s="43"/>
      <c r="CV735" s="43"/>
      <c r="CX735" s="43"/>
      <c r="DB735" s="43"/>
      <c r="DD735" s="43"/>
    </row>
    <row r="736">
      <c r="N736" s="43"/>
      <c r="AJ736" s="43"/>
      <c r="AN736" s="43"/>
      <c r="AP736" s="43"/>
      <c r="AT736" s="43"/>
      <c r="AV736" s="43"/>
      <c r="AZ736" s="43"/>
      <c r="BB736" s="43"/>
      <c r="BF736" s="43"/>
      <c r="BH736" s="43"/>
      <c r="BL736" s="43"/>
      <c r="BN736" s="43"/>
      <c r="BR736" s="43"/>
      <c r="BT736" s="43"/>
      <c r="BX736" s="43"/>
      <c r="BZ736" s="43"/>
      <c r="CD736" s="43"/>
      <c r="CF736" s="43"/>
      <c r="CJ736" s="43"/>
      <c r="CL736" s="43"/>
      <c r="CP736" s="43"/>
      <c r="CR736" s="43"/>
      <c r="CV736" s="43"/>
      <c r="CX736" s="43"/>
      <c r="DB736" s="43"/>
      <c r="DD736" s="43"/>
    </row>
    <row r="737">
      <c r="N737" s="43"/>
      <c r="AJ737" s="43"/>
      <c r="AN737" s="43"/>
      <c r="AP737" s="43"/>
      <c r="AT737" s="43"/>
      <c r="AV737" s="43"/>
      <c r="AZ737" s="43"/>
      <c r="BB737" s="43"/>
      <c r="BF737" s="43"/>
      <c r="BH737" s="43"/>
      <c r="BL737" s="43"/>
      <c r="BN737" s="43"/>
      <c r="BR737" s="43"/>
      <c r="BT737" s="43"/>
      <c r="BX737" s="43"/>
      <c r="BZ737" s="43"/>
      <c r="CD737" s="43"/>
      <c r="CF737" s="43"/>
      <c r="CJ737" s="43"/>
      <c r="CL737" s="43"/>
      <c r="CP737" s="43"/>
      <c r="CR737" s="43"/>
      <c r="CV737" s="43"/>
      <c r="CX737" s="43"/>
      <c r="DB737" s="43"/>
      <c r="DD737" s="43"/>
    </row>
    <row r="738">
      <c r="N738" s="43"/>
      <c r="AJ738" s="43"/>
      <c r="AN738" s="43"/>
      <c r="AP738" s="43"/>
      <c r="AT738" s="43"/>
      <c r="AV738" s="43"/>
      <c r="AZ738" s="43"/>
      <c r="BB738" s="43"/>
      <c r="BF738" s="43"/>
      <c r="BH738" s="43"/>
      <c r="BL738" s="43"/>
      <c r="BN738" s="43"/>
      <c r="BR738" s="43"/>
      <c r="BT738" s="43"/>
      <c r="BX738" s="43"/>
      <c r="BZ738" s="43"/>
      <c r="CD738" s="43"/>
      <c r="CF738" s="43"/>
      <c r="CJ738" s="43"/>
      <c r="CL738" s="43"/>
      <c r="CP738" s="43"/>
      <c r="CR738" s="43"/>
      <c r="CV738" s="43"/>
      <c r="CX738" s="43"/>
      <c r="DB738" s="43"/>
      <c r="DD738" s="43"/>
    </row>
    <row r="739">
      <c r="N739" s="43"/>
      <c r="AJ739" s="43"/>
      <c r="AN739" s="43"/>
      <c r="AP739" s="43"/>
      <c r="AT739" s="43"/>
      <c r="AV739" s="43"/>
      <c r="AZ739" s="43"/>
      <c r="BB739" s="43"/>
      <c r="BF739" s="43"/>
      <c r="BH739" s="43"/>
      <c r="BL739" s="43"/>
      <c r="BN739" s="43"/>
      <c r="BR739" s="43"/>
      <c r="BT739" s="43"/>
      <c r="BX739" s="43"/>
      <c r="BZ739" s="43"/>
      <c r="CD739" s="43"/>
      <c r="CF739" s="43"/>
      <c r="CJ739" s="43"/>
      <c r="CL739" s="43"/>
      <c r="CP739" s="43"/>
      <c r="CR739" s="43"/>
      <c r="CV739" s="43"/>
      <c r="CX739" s="43"/>
      <c r="DB739" s="43"/>
      <c r="DD739" s="43"/>
    </row>
    <row r="740">
      <c r="N740" s="43"/>
      <c r="AJ740" s="43"/>
      <c r="AN740" s="43"/>
      <c r="AP740" s="43"/>
      <c r="AT740" s="43"/>
      <c r="AV740" s="43"/>
      <c r="AZ740" s="43"/>
      <c r="BB740" s="43"/>
      <c r="BF740" s="43"/>
      <c r="BH740" s="43"/>
      <c r="BL740" s="43"/>
      <c r="BN740" s="43"/>
      <c r="BR740" s="43"/>
      <c r="BT740" s="43"/>
      <c r="BX740" s="43"/>
      <c r="BZ740" s="43"/>
      <c r="CD740" s="43"/>
      <c r="CF740" s="43"/>
      <c r="CJ740" s="43"/>
      <c r="CL740" s="43"/>
      <c r="CP740" s="43"/>
      <c r="CR740" s="43"/>
      <c r="CV740" s="43"/>
      <c r="CX740" s="43"/>
      <c r="DB740" s="43"/>
      <c r="DD740" s="43"/>
    </row>
    <row r="741">
      <c r="N741" s="43"/>
      <c r="AJ741" s="43"/>
      <c r="AN741" s="43"/>
      <c r="AP741" s="43"/>
      <c r="AT741" s="43"/>
      <c r="AV741" s="43"/>
      <c r="AZ741" s="43"/>
      <c r="BB741" s="43"/>
      <c r="BF741" s="43"/>
      <c r="BH741" s="43"/>
      <c r="BL741" s="43"/>
      <c r="BN741" s="43"/>
      <c r="BR741" s="43"/>
      <c r="BT741" s="43"/>
      <c r="BX741" s="43"/>
      <c r="BZ741" s="43"/>
      <c r="CD741" s="43"/>
      <c r="CF741" s="43"/>
      <c r="CJ741" s="43"/>
      <c r="CL741" s="43"/>
      <c r="CP741" s="43"/>
      <c r="CR741" s="43"/>
      <c r="CV741" s="43"/>
      <c r="CX741" s="43"/>
      <c r="DB741" s="43"/>
      <c r="DD741" s="43"/>
    </row>
    <row r="742">
      <c r="N742" s="43"/>
      <c r="AJ742" s="43"/>
      <c r="AN742" s="43"/>
      <c r="AP742" s="43"/>
      <c r="AT742" s="43"/>
      <c r="AV742" s="43"/>
      <c r="AZ742" s="43"/>
      <c r="BB742" s="43"/>
      <c r="BF742" s="43"/>
      <c r="BH742" s="43"/>
      <c r="BL742" s="43"/>
      <c r="BN742" s="43"/>
      <c r="BR742" s="43"/>
      <c r="BT742" s="43"/>
      <c r="BX742" s="43"/>
      <c r="BZ742" s="43"/>
      <c r="CD742" s="43"/>
      <c r="CF742" s="43"/>
      <c r="CJ742" s="43"/>
      <c r="CL742" s="43"/>
      <c r="CP742" s="43"/>
      <c r="CR742" s="43"/>
      <c r="CV742" s="43"/>
      <c r="CX742" s="43"/>
      <c r="DB742" s="43"/>
      <c r="DD742" s="43"/>
    </row>
    <row r="743">
      <c r="N743" s="43"/>
      <c r="AJ743" s="43"/>
      <c r="AN743" s="43"/>
      <c r="AP743" s="43"/>
      <c r="AT743" s="43"/>
      <c r="AV743" s="43"/>
      <c r="AZ743" s="43"/>
      <c r="BB743" s="43"/>
      <c r="BF743" s="43"/>
      <c r="BH743" s="43"/>
      <c r="BL743" s="43"/>
      <c r="BN743" s="43"/>
      <c r="BR743" s="43"/>
      <c r="BT743" s="43"/>
      <c r="BX743" s="43"/>
      <c r="BZ743" s="43"/>
      <c r="CD743" s="43"/>
      <c r="CF743" s="43"/>
      <c r="CJ743" s="43"/>
      <c r="CL743" s="43"/>
      <c r="CP743" s="43"/>
      <c r="CR743" s="43"/>
      <c r="CV743" s="43"/>
      <c r="CX743" s="43"/>
      <c r="DB743" s="43"/>
      <c r="DD743" s="43"/>
    </row>
    <row r="744">
      <c r="N744" s="43"/>
      <c r="AJ744" s="43"/>
      <c r="AN744" s="43"/>
      <c r="AP744" s="43"/>
      <c r="AT744" s="43"/>
      <c r="AV744" s="43"/>
      <c r="AZ744" s="43"/>
      <c r="BB744" s="43"/>
      <c r="BF744" s="43"/>
      <c r="BH744" s="43"/>
      <c r="BL744" s="43"/>
      <c r="BN744" s="43"/>
      <c r="BR744" s="43"/>
      <c r="BT744" s="43"/>
      <c r="BX744" s="43"/>
      <c r="BZ744" s="43"/>
      <c r="CD744" s="43"/>
      <c r="CF744" s="43"/>
      <c r="CJ744" s="43"/>
      <c r="CL744" s="43"/>
      <c r="CP744" s="43"/>
      <c r="CR744" s="43"/>
      <c r="CV744" s="43"/>
      <c r="CX744" s="43"/>
      <c r="DB744" s="43"/>
      <c r="DD744" s="43"/>
    </row>
    <row r="745">
      <c r="N745" s="43"/>
      <c r="AJ745" s="43"/>
      <c r="AN745" s="43"/>
      <c r="AP745" s="43"/>
      <c r="AT745" s="43"/>
      <c r="AV745" s="43"/>
      <c r="AZ745" s="43"/>
      <c r="BB745" s="43"/>
      <c r="BF745" s="43"/>
      <c r="BH745" s="43"/>
      <c r="BL745" s="43"/>
      <c r="BN745" s="43"/>
      <c r="BR745" s="43"/>
      <c r="BT745" s="43"/>
      <c r="BX745" s="43"/>
      <c r="BZ745" s="43"/>
      <c r="CD745" s="43"/>
      <c r="CF745" s="43"/>
      <c r="CJ745" s="43"/>
      <c r="CL745" s="43"/>
      <c r="CP745" s="43"/>
      <c r="CR745" s="43"/>
      <c r="CV745" s="43"/>
      <c r="CX745" s="43"/>
      <c r="DB745" s="43"/>
      <c r="DD745" s="43"/>
    </row>
    <row r="746">
      <c r="N746" s="43"/>
      <c r="AJ746" s="43"/>
      <c r="AN746" s="43"/>
      <c r="AP746" s="43"/>
      <c r="AT746" s="43"/>
      <c r="AV746" s="43"/>
      <c r="AZ746" s="43"/>
      <c r="BB746" s="43"/>
      <c r="BF746" s="43"/>
      <c r="BH746" s="43"/>
      <c r="BL746" s="43"/>
      <c r="BN746" s="43"/>
      <c r="BR746" s="43"/>
      <c r="BT746" s="43"/>
      <c r="BX746" s="43"/>
      <c r="BZ746" s="43"/>
      <c r="CD746" s="43"/>
      <c r="CF746" s="43"/>
      <c r="CJ746" s="43"/>
      <c r="CL746" s="43"/>
      <c r="CP746" s="43"/>
      <c r="CR746" s="43"/>
      <c r="CV746" s="43"/>
      <c r="CX746" s="43"/>
      <c r="DB746" s="43"/>
      <c r="DD746" s="43"/>
    </row>
    <row r="747">
      <c r="N747" s="43"/>
      <c r="AJ747" s="43"/>
      <c r="AN747" s="43"/>
      <c r="AP747" s="43"/>
      <c r="AT747" s="43"/>
      <c r="AV747" s="43"/>
      <c r="AZ747" s="43"/>
      <c r="BB747" s="43"/>
      <c r="BF747" s="43"/>
      <c r="BH747" s="43"/>
      <c r="BL747" s="43"/>
      <c r="BN747" s="43"/>
      <c r="BR747" s="43"/>
      <c r="BT747" s="43"/>
      <c r="BX747" s="43"/>
      <c r="BZ747" s="43"/>
      <c r="CD747" s="43"/>
      <c r="CF747" s="43"/>
      <c r="CJ747" s="43"/>
      <c r="CL747" s="43"/>
      <c r="CP747" s="43"/>
      <c r="CR747" s="43"/>
      <c r="CV747" s="43"/>
      <c r="CX747" s="43"/>
      <c r="DB747" s="43"/>
      <c r="DD747" s="43"/>
    </row>
    <row r="748">
      <c r="N748" s="43"/>
      <c r="AJ748" s="43"/>
      <c r="AN748" s="43"/>
      <c r="AP748" s="43"/>
      <c r="AT748" s="43"/>
      <c r="AV748" s="43"/>
      <c r="AZ748" s="43"/>
      <c r="BB748" s="43"/>
      <c r="BF748" s="43"/>
      <c r="BH748" s="43"/>
      <c r="BL748" s="43"/>
      <c r="BN748" s="43"/>
      <c r="BR748" s="43"/>
      <c r="BT748" s="43"/>
      <c r="BX748" s="43"/>
      <c r="BZ748" s="43"/>
      <c r="CD748" s="43"/>
      <c r="CF748" s="43"/>
      <c r="CJ748" s="43"/>
      <c r="CL748" s="43"/>
      <c r="CP748" s="43"/>
      <c r="CR748" s="43"/>
      <c r="CV748" s="43"/>
      <c r="CX748" s="43"/>
      <c r="DB748" s="43"/>
      <c r="DD748" s="43"/>
    </row>
    <row r="749">
      <c r="N749" s="43"/>
      <c r="AJ749" s="43"/>
      <c r="AN749" s="43"/>
      <c r="AP749" s="43"/>
      <c r="AT749" s="43"/>
      <c r="AV749" s="43"/>
      <c r="AZ749" s="43"/>
      <c r="BB749" s="43"/>
      <c r="BF749" s="43"/>
      <c r="BH749" s="43"/>
      <c r="BL749" s="43"/>
      <c r="BN749" s="43"/>
      <c r="BR749" s="43"/>
      <c r="BT749" s="43"/>
      <c r="BX749" s="43"/>
      <c r="BZ749" s="43"/>
      <c r="CD749" s="43"/>
      <c r="CF749" s="43"/>
      <c r="CJ749" s="43"/>
      <c r="CL749" s="43"/>
      <c r="CP749" s="43"/>
      <c r="CR749" s="43"/>
      <c r="CV749" s="43"/>
      <c r="CX749" s="43"/>
      <c r="DB749" s="43"/>
      <c r="DD749" s="43"/>
    </row>
    <row r="750">
      <c r="N750" s="43"/>
      <c r="AJ750" s="43"/>
      <c r="AN750" s="43"/>
      <c r="AP750" s="43"/>
      <c r="AT750" s="43"/>
      <c r="AV750" s="43"/>
      <c r="AZ750" s="43"/>
      <c r="BB750" s="43"/>
      <c r="BF750" s="43"/>
      <c r="BH750" s="43"/>
      <c r="BL750" s="43"/>
      <c r="BN750" s="43"/>
      <c r="BR750" s="43"/>
      <c r="BT750" s="43"/>
      <c r="BX750" s="43"/>
      <c r="BZ750" s="43"/>
      <c r="CD750" s="43"/>
      <c r="CF750" s="43"/>
      <c r="CJ750" s="43"/>
      <c r="CL750" s="43"/>
      <c r="CP750" s="43"/>
      <c r="CR750" s="43"/>
      <c r="CV750" s="43"/>
      <c r="CX750" s="43"/>
      <c r="DB750" s="43"/>
      <c r="DD750" s="43"/>
    </row>
    <row r="751">
      <c r="N751" s="43"/>
      <c r="AJ751" s="43"/>
      <c r="AN751" s="43"/>
      <c r="AP751" s="43"/>
      <c r="AT751" s="43"/>
      <c r="AV751" s="43"/>
      <c r="AZ751" s="43"/>
      <c r="BB751" s="43"/>
      <c r="BF751" s="43"/>
      <c r="BH751" s="43"/>
      <c r="BL751" s="43"/>
      <c r="BN751" s="43"/>
      <c r="BR751" s="43"/>
      <c r="BT751" s="43"/>
      <c r="BX751" s="43"/>
      <c r="BZ751" s="43"/>
      <c r="CD751" s="43"/>
      <c r="CF751" s="43"/>
      <c r="CJ751" s="43"/>
      <c r="CL751" s="43"/>
      <c r="CP751" s="43"/>
      <c r="CR751" s="43"/>
      <c r="CV751" s="43"/>
      <c r="CX751" s="43"/>
      <c r="DB751" s="43"/>
      <c r="DD751" s="43"/>
    </row>
    <row r="752">
      <c r="N752" s="43"/>
      <c r="AJ752" s="43"/>
      <c r="AN752" s="43"/>
      <c r="AP752" s="43"/>
      <c r="AT752" s="43"/>
      <c r="AV752" s="43"/>
      <c r="AZ752" s="43"/>
      <c r="BB752" s="43"/>
      <c r="BF752" s="43"/>
      <c r="BH752" s="43"/>
      <c r="BL752" s="43"/>
      <c r="BN752" s="43"/>
      <c r="BR752" s="43"/>
      <c r="BT752" s="43"/>
      <c r="BX752" s="43"/>
      <c r="BZ752" s="43"/>
      <c r="CD752" s="43"/>
      <c r="CF752" s="43"/>
      <c r="CJ752" s="43"/>
      <c r="CL752" s="43"/>
      <c r="CP752" s="43"/>
      <c r="CR752" s="43"/>
      <c r="CV752" s="43"/>
      <c r="CX752" s="43"/>
      <c r="DB752" s="43"/>
      <c r="DD752" s="43"/>
    </row>
    <row r="753">
      <c r="N753" s="43"/>
      <c r="AJ753" s="43"/>
      <c r="AN753" s="43"/>
      <c r="AP753" s="43"/>
      <c r="AT753" s="43"/>
      <c r="AV753" s="43"/>
      <c r="AZ753" s="43"/>
      <c r="BB753" s="43"/>
      <c r="BF753" s="43"/>
      <c r="BH753" s="43"/>
      <c r="BL753" s="43"/>
      <c r="BN753" s="43"/>
      <c r="BR753" s="43"/>
      <c r="BT753" s="43"/>
      <c r="BX753" s="43"/>
      <c r="BZ753" s="43"/>
      <c r="CD753" s="43"/>
      <c r="CF753" s="43"/>
      <c r="CJ753" s="43"/>
      <c r="CL753" s="43"/>
      <c r="CP753" s="43"/>
      <c r="CR753" s="43"/>
      <c r="CV753" s="43"/>
      <c r="CX753" s="43"/>
      <c r="DB753" s="43"/>
      <c r="DD753" s="43"/>
    </row>
    <row r="754">
      <c r="N754" s="43"/>
      <c r="AJ754" s="43"/>
      <c r="AN754" s="43"/>
      <c r="AP754" s="43"/>
      <c r="AT754" s="43"/>
      <c r="AV754" s="43"/>
      <c r="AZ754" s="43"/>
      <c r="BB754" s="43"/>
      <c r="BF754" s="43"/>
      <c r="BH754" s="43"/>
      <c r="BL754" s="43"/>
      <c r="BN754" s="43"/>
      <c r="BR754" s="43"/>
      <c r="BT754" s="43"/>
      <c r="BX754" s="43"/>
      <c r="BZ754" s="43"/>
      <c r="CD754" s="43"/>
      <c r="CF754" s="43"/>
      <c r="CJ754" s="43"/>
      <c r="CL754" s="43"/>
      <c r="CP754" s="43"/>
      <c r="CR754" s="43"/>
      <c r="CV754" s="43"/>
      <c r="CX754" s="43"/>
      <c r="DB754" s="43"/>
      <c r="DD754" s="43"/>
    </row>
    <row r="755">
      <c r="N755" s="43"/>
      <c r="AJ755" s="43"/>
      <c r="AN755" s="43"/>
      <c r="AP755" s="43"/>
      <c r="AT755" s="43"/>
      <c r="AV755" s="43"/>
      <c r="AZ755" s="43"/>
      <c r="BB755" s="43"/>
      <c r="BF755" s="43"/>
      <c r="BH755" s="43"/>
      <c r="BL755" s="43"/>
      <c r="BN755" s="43"/>
      <c r="BR755" s="43"/>
      <c r="BT755" s="43"/>
      <c r="BX755" s="43"/>
      <c r="BZ755" s="43"/>
      <c r="CD755" s="43"/>
      <c r="CF755" s="43"/>
      <c r="CJ755" s="43"/>
      <c r="CL755" s="43"/>
      <c r="CP755" s="43"/>
      <c r="CR755" s="43"/>
      <c r="CV755" s="43"/>
      <c r="CX755" s="43"/>
      <c r="DB755" s="43"/>
      <c r="DD755" s="43"/>
    </row>
    <row r="756">
      <c r="N756" s="43"/>
      <c r="AJ756" s="43"/>
      <c r="AN756" s="43"/>
      <c r="AP756" s="43"/>
      <c r="AT756" s="43"/>
      <c r="AV756" s="43"/>
      <c r="AZ756" s="43"/>
      <c r="BB756" s="43"/>
      <c r="BF756" s="43"/>
      <c r="BH756" s="43"/>
      <c r="BL756" s="43"/>
      <c r="BN756" s="43"/>
      <c r="BR756" s="43"/>
      <c r="BT756" s="43"/>
      <c r="BX756" s="43"/>
      <c r="BZ756" s="43"/>
      <c r="CD756" s="43"/>
      <c r="CF756" s="43"/>
      <c r="CJ756" s="43"/>
      <c r="CL756" s="43"/>
      <c r="CP756" s="43"/>
      <c r="CR756" s="43"/>
      <c r="CV756" s="43"/>
      <c r="CX756" s="43"/>
      <c r="DB756" s="43"/>
      <c r="DD756" s="43"/>
    </row>
    <row r="757">
      <c r="N757" s="43"/>
      <c r="AJ757" s="43"/>
      <c r="AN757" s="43"/>
      <c r="AP757" s="43"/>
      <c r="AT757" s="43"/>
      <c r="AV757" s="43"/>
      <c r="AZ757" s="43"/>
      <c r="BB757" s="43"/>
      <c r="BF757" s="43"/>
      <c r="BH757" s="43"/>
      <c r="BL757" s="43"/>
      <c r="BN757" s="43"/>
      <c r="BR757" s="43"/>
      <c r="BT757" s="43"/>
      <c r="BX757" s="43"/>
      <c r="BZ757" s="43"/>
      <c r="CD757" s="43"/>
      <c r="CF757" s="43"/>
      <c r="CJ757" s="43"/>
      <c r="CL757" s="43"/>
      <c r="CP757" s="43"/>
      <c r="CR757" s="43"/>
      <c r="CV757" s="43"/>
      <c r="CX757" s="43"/>
      <c r="DB757" s="43"/>
      <c r="DD757" s="43"/>
    </row>
    <row r="758">
      <c r="N758" s="43"/>
      <c r="AJ758" s="43"/>
      <c r="AN758" s="43"/>
      <c r="AP758" s="43"/>
      <c r="AT758" s="43"/>
      <c r="AV758" s="43"/>
      <c r="AZ758" s="43"/>
      <c r="BB758" s="43"/>
      <c r="BF758" s="43"/>
      <c r="BH758" s="43"/>
      <c r="BL758" s="43"/>
      <c r="BN758" s="43"/>
      <c r="BR758" s="43"/>
      <c r="BT758" s="43"/>
      <c r="BX758" s="43"/>
      <c r="BZ758" s="43"/>
      <c r="CD758" s="43"/>
      <c r="CF758" s="43"/>
      <c r="CJ758" s="43"/>
      <c r="CL758" s="43"/>
      <c r="CP758" s="43"/>
      <c r="CR758" s="43"/>
      <c r="CV758" s="43"/>
      <c r="CX758" s="43"/>
      <c r="DB758" s="43"/>
      <c r="DD758" s="43"/>
    </row>
    <row r="759">
      <c r="N759" s="43"/>
      <c r="AJ759" s="43"/>
      <c r="AN759" s="43"/>
      <c r="AP759" s="43"/>
      <c r="AT759" s="43"/>
      <c r="AV759" s="43"/>
      <c r="AZ759" s="43"/>
      <c r="BB759" s="43"/>
      <c r="BF759" s="43"/>
      <c r="BH759" s="43"/>
      <c r="BL759" s="43"/>
      <c r="BN759" s="43"/>
      <c r="BR759" s="43"/>
      <c r="BT759" s="43"/>
      <c r="BX759" s="43"/>
      <c r="BZ759" s="43"/>
      <c r="CD759" s="43"/>
      <c r="CF759" s="43"/>
      <c r="CJ759" s="43"/>
      <c r="CL759" s="43"/>
      <c r="CP759" s="43"/>
      <c r="CR759" s="43"/>
      <c r="CV759" s="43"/>
      <c r="CX759" s="43"/>
      <c r="DB759" s="43"/>
      <c r="DD759" s="43"/>
    </row>
    <row r="760">
      <c r="N760" s="43"/>
      <c r="AJ760" s="43"/>
      <c r="AN760" s="43"/>
      <c r="AP760" s="43"/>
      <c r="AT760" s="43"/>
      <c r="AV760" s="43"/>
      <c r="AZ760" s="43"/>
      <c r="BB760" s="43"/>
      <c r="BF760" s="43"/>
      <c r="BH760" s="43"/>
      <c r="BL760" s="43"/>
      <c r="BN760" s="43"/>
      <c r="BR760" s="43"/>
      <c r="BT760" s="43"/>
      <c r="BX760" s="43"/>
      <c r="BZ760" s="43"/>
      <c r="CD760" s="43"/>
      <c r="CF760" s="43"/>
      <c r="CJ760" s="43"/>
      <c r="CL760" s="43"/>
      <c r="CP760" s="43"/>
      <c r="CR760" s="43"/>
      <c r="CV760" s="43"/>
      <c r="CX760" s="43"/>
      <c r="DB760" s="43"/>
      <c r="DD760" s="43"/>
    </row>
    <row r="761">
      <c r="N761" s="43"/>
      <c r="AJ761" s="43"/>
      <c r="AN761" s="43"/>
      <c r="AP761" s="43"/>
      <c r="AT761" s="43"/>
      <c r="AV761" s="43"/>
      <c r="AZ761" s="43"/>
      <c r="BB761" s="43"/>
      <c r="BF761" s="43"/>
      <c r="BH761" s="43"/>
      <c r="BL761" s="43"/>
      <c r="BN761" s="43"/>
      <c r="BR761" s="43"/>
      <c r="BT761" s="43"/>
      <c r="BX761" s="43"/>
      <c r="BZ761" s="43"/>
      <c r="CD761" s="43"/>
      <c r="CF761" s="43"/>
      <c r="CJ761" s="43"/>
      <c r="CL761" s="43"/>
      <c r="CP761" s="43"/>
      <c r="CR761" s="43"/>
      <c r="CV761" s="43"/>
      <c r="CX761" s="43"/>
      <c r="DB761" s="43"/>
      <c r="DD761" s="43"/>
    </row>
    <row r="762">
      <c r="N762" s="43"/>
      <c r="AJ762" s="43"/>
      <c r="AN762" s="43"/>
      <c r="AP762" s="43"/>
      <c r="AT762" s="43"/>
      <c r="AV762" s="43"/>
      <c r="AZ762" s="43"/>
      <c r="BB762" s="43"/>
      <c r="BF762" s="43"/>
      <c r="BH762" s="43"/>
      <c r="BL762" s="43"/>
      <c r="BN762" s="43"/>
      <c r="BR762" s="43"/>
      <c r="BT762" s="43"/>
      <c r="BX762" s="43"/>
      <c r="BZ762" s="43"/>
      <c r="CD762" s="43"/>
      <c r="CF762" s="43"/>
      <c r="CJ762" s="43"/>
      <c r="CL762" s="43"/>
      <c r="CP762" s="43"/>
      <c r="CR762" s="43"/>
      <c r="CV762" s="43"/>
      <c r="CX762" s="43"/>
      <c r="DB762" s="43"/>
      <c r="DD762" s="43"/>
    </row>
    <row r="763">
      <c r="N763" s="43"/>
      <c r="AJ763" s="43"/>
      <c r="AN763" s="43"/>
      <c r="AP763" s="43"/>
      <c r="AT763" s="43"/>
      <c r="AV763" s="43"/>
      <c r="AZ763" s="43"/>
      <c r="BB763" s="43"/>
      <c r="BF763" s="43"/>
      <c r="BH763" s="43"/>
      <c r="BL763" s="43"/>
      <c r="BN763" s="43"/>
      <c r="BR763" s="43"/>
      <c r="BT763" s="43"/>
      <c r="BX763" s="43"/>
      <c r="BZ763" s="43"/>
      <c r="CD763" s="43"/>
      <c r="CF763" s="43"/>
      <c r="CJ763" s="43"/>
      <c r="CL763" s="43"/>
      <c r="CP763" s="43"/>
      <c r="CR763" s="43"/>
      <c r="CV763" s="43"/>
      <c r="CX763" s="43"/>
      <c r="DB763" s="43"/>
      <c r="DD763" s="43"/>
    </row>
    <row r="764">
      <c r="N764" s="43"/>
      <c r="AJ764" s="43"/>
      <c r="AN764" s="43"/>
      <c r="AP764" s="43"/>
      <c r="AT764" s="43"/>
      <c r="AV764" s="43"/>
      <c r="AZ764" s="43"/>
      <c r="BB764" s="43"/>
      <c r="BF764" s="43"/>
      <c r="BH764" s="43"/>
      <c r="BL764" s="43"/>
      <c r="BN764" s="43"/>
      <c r="BR764" s="43"/>
      <c r="BT764" s="43"/>
      <c r="BX764" s="43"/>
      <c r="BZ764" s="43"/>
      <c r="CD764" s="43"/>
      <c r="CF764" s="43"/>
      <c r="CJ764" s="43"/>
      <c r="CL764" s="43"/>
      <c r="CP764" s="43"/>
      <c r="CR764" s="43"/>
      <c r="CV764" s="43"/>
      <c r="CX764" s="43"/>
      <c r="DB764" s="43"/>
      <c r="DD764" s="43"/>
    </row>
    <row r="765">
      <c r="N765" s="43"/>
      <c r="AJ765" s="43"/>
      <c r="AN765" s="43"/>
      <c r="AP765" s="43"/>
      <c r="AT765" s="43"/>
      <c r="AV765" s="43"/>
      <c r="AZ765" s="43"/>
      <c r="BB765" s="43"/>
      <c r="BF765" s="43"/>
      <c r="BH765" s="43"/>
      <c r="BL765" s="43"/>
      <c r="BN765" s="43"/>
      <c r="BR765" s="43"/>
      <c r="BT765" s="43"/>
      <c r="BX765" s="43"/>
      <c r="BZ765" s="43"/>
      <c r="CD765" s="43"/>
      <c r="CF765" s="43"/>
      <c r="CJ765" s="43"/>
      <c r="CL765" s="43"/>
      <c r="CP765" s="43"/>
      <c r="CR765" s="43"/>
      <c r="CV765" s="43"/>
      <c r="CX765" s="43"/>
      <c r="DB765" s="43"/>
      <c r="DD765" s="43"/>
    </row>
    <row r="766">
      <c r="N766" s="43"/>
      <c r="AJ766" s="43"/>
      <c r="AN766" s="43"/>
      <c r="AP766" s="43"/>
      <c r="AT766" s="43"/>
      <c r="AV766" s="43"/>
      <c r="AZ766" s="43"/>
      <c r="BB766" s="43"/>
      <c r="BF766" s="43"/>
      <c r="BH766" s="43"/>
      <c r="BL766" s="43"/>
      <c r="BN766" s="43"/>
      <c r="BR766" s="43"/>
      <c r="BT766" s="43"/>
      <c r="BX766" s="43"/>
      <c r="BZ766" s="43"/>
      <c r="CD766" s="43"/>
      <c r="CF766" s="43"/>
      <c r="CJ766" s="43"/>
      <c r="CL766" s="43"/>
      <c r="CP766" s="43"/>
      <c r="CR766" s="43"/>
      <c r="CV766" s="43"/>
      <c r="CX766" s="43"/>
      <c r="DB766" s="43"/>
      <c r="DD766" s="43"/>
    </row>
    <row r="767">
      <c r="N767" s="43"/>
      <c r="AJ767" s="43"/>
      <c r="AN767" s="43"/>
      <c r="AP767" s="43"/>
      <c r="AT767" s="43"/>
      <c r="AV767" s="43"/>
      <c r="AZ767" s="43"/>
      <c r="BB767" s="43"/>
      <c r="BF767" s="43"/>
      <c r="BH767" s="43"/>
      <c r="BL767" s="43"/>
      <c r="BN767" s="43"/>
      <c r="BR767" s="43"/>
      <c r="BT767" s="43"/>
      <c r="BX767" s="43"/>
      <c r="BZ767" s="43"/>
      <c r="CD767" s="43"/>
      <c r="CF767" s="43"/>
      <c r="CJ767" s="43"/>
      <c r="CL767" s="43"/>
      <c r="CP767" s="43"/>
      <c r="CR767" s="43"/>
      <c r="CV767" s="43"/>
      <c r="CX767" s="43"/>
      <c r="DB767" s="43"/>
      <c r="DD767" s="43"/>
    </row>
    <row r="768">
      <c r="N768" s="43"/>
      <c r="AJ768" s="43"/>
      <c r="AN768" s="43"/>
      <c r="AP768" s="43"/>
      <c r="AT768" s="43"/>
      <c r="AV768" s="43"/>
      <c r="AZ768" s="43"/>
      <c r="BB768" s="43"/>
      <c r="BF768" s="43"/>
      <c r="BH768" s="43"/>
      <c r="BL768" s="43"/>
      <c r="BN768" s="43"/>
      <c r="BR768" s="43"/>
      <c r="BT768" s="43"/>
      <c r="BX768" s="43"/>
      <c r="BZ768" s="43"/>
      <c r="CD768" s="43"/>
      <c r="CF768" s="43"/>
      <c r="CJ768" s="43"/>
      <c r="CL768" s="43"/>
      <c r="CP768" s="43"/>
      <c r="CR768" s="43"/>
      <c r="CV768" s="43"/>
      <c r="CX768" s="43"/>
      <c r="DB768" s="43"/>
      <c r="DD768" s="43"/>
    </row>
    <row r="769">
      <c r="N769" s="43"/>
      <c r="AJ769" s="43"/>
      <c r="AN769" s="43"/>
      <c r="AP769" s="43"/>
      <c r="AT769" s="43"/>
      <c r="AV769" s="43"/>
      <c r="AZ769" s="43"/>
      <c r="BB769" s="43"/>
      <c r="BF769" s="43"/>
      <c r="BH769" s="43"/>
      <c r="BL769" s="43"/>
      <c r="BN769" s="43"/>
      <c r="BR769" s="43"/>
      <c r="BT769" s="43"/>
      <c r="BX769" s="43"/>
      <c r="BZ769" s="43"/>
      <c r="CD769" s="43"/>
      <c r="CF769" s="43"/>
      <c r="CJ769" s="43"/>
      <c r="CL769" s="43"/>
      <c r="CP769" s="43"/>
      <c r="CR769" s="43"/>
      <c r="CV769" s="43"/>
      <c r="CX769" s="43"/>
      <c r="DB769" s="43"/>
      <c r="DD769" s="43"/>
    </row>
    <row r="770">
      <c r="N770" s="43"/>
      <c r="AJ770" s="43"/>
      <c r="AN770" s="43"/>
      <c r="AP770" s="43"/>
      <c r="AT770" s="43"/>
      <c r="AV770" s="43"/>
      <c r="AZ770" s="43"/>
      <c r="BB770" s="43"/>
      <c r="BF770" s="43"/>
      <c r="BH770" s="43"/>
      <c r="BL770" s="43"/>
      <c r="BN770" s="43"/>
      <c r="BR770" s="43"/>
      <c r="BT770" s="43"/>
      <c r="BX770" s="43"/>
      <c r="BZ770" s="43"/>
      <c r="CD770" s="43"/>
      <c r="CF770" s="43"/>
      <c r="CJ770" s="43"/>
      <c r="CL770" s="43"/>
      <c r="CP770" s="43"/>
      <c r="CR770" s="43"/>
      <c r="CV770" s="43"/>
      <c r="CX770" s="43"/>
      <c r="DB770" s="43"/>
      <c r="DD770" s="43"/>
    </row>
    <row r="771">
      <c r="N771" s="43"/>
      <c r="AJ771" s="43"/>
      <c r="AN771" s="43"/>
      <c r="AP771" s="43"/>
      <c r="AT771" s="43"/>
      <c r="AV771" s="43"/>
      <c r="AZ771" s="43"/>
      <c r="BB771" s="43"/>
      <c r="BF771" s="43"/>
      <c r="BH771" s="43"/>
      <c r="BL771" s="43"/>
      <c r="BN771" s="43"/>
      <c r="BR771" s="43"/>
      <c r="BT771" s="43"/>
      <c r="BX771" s="43"/>
      <c r="BZ771" s="43"/>
      <c r="CD771" s="43"/>
      <c r="CF771" s="43"/>
      <c r="CJ771" s="43"/>
      <c r="CL771" s="43"/>
      <c r="CP771" s="43"/>
      <c r="CR771" s="43"/>
      <c r="CV771" s="43"/>
      <c r="CX771" s="43"/>
      <c r="DB771" s="43"/>
      <c r="DD771" s="43"/>
    </row>
    <row r="772">
      <c r="N772" s="43"/>
      <c r="AJ772" s="43"/>
      <c r="AN772" s="43"/>
      <c r="AP772" s="43"/>
      <c r="AT772" s="43"/>
      <c r="AV772" s="43"/>
      <c r="AZ772" s="43"/>
      <c r="BB772" s="43"/>
      <c r="BF772" s="43"/>
      <c r="BH772" s="43"/>
      <c r="BL772" s="43"/>
      <c r="BN772" s="43"/>
      <c r="BR772" s="43"/>
      <c r="BT772" s="43"/>
      <c r="BX772" s="43"/>
      <c r="BZ772" s="43"/>
      <c r="CD772" s="43"/>
      <c r="CF772" s="43"/>
      <c r="CJ772" s="43"/>
      <c r="CL772" s="43"/>
      <c r="CP772" s="43"/>
      <c r="CR772" s="43"/>
      <c r="CV772" s="43"/>
      <c r="CX772" s="43"/>
      <c r="DB772" s="43"/>
      <c r="DD772" s="43"/>
    </row>
    <row r="773">
      <c r="N773" s="43"/>
      <c r="AJ773" s="43"/>
      <c r="AN773" s="43"/>
      <c r="AP773" s="43"/>
      <c r="AT773" s="43"/>
      <c r="AV773" s="43"/>
      <c r="AZ773" s="43"/>
      <c r="BB773" s="43"/>
      <c r="BF773" s="43"/>
      <c r="BH773" s="43"/>
      <c r="BL773" s="43"/>
      <c r="BN773" s="43"/>
      <c r="BR773" s="43"/>
      <c r="BT773" s="43"/>
      <c r="BX773" s="43"/>
      <c r="BZ773" s="43"/>
      <c r="CD773" s="43"/>
      <c r="CF773" s="43"/>
      <c r="CJ773" s="43"/>
      <c r="CL773" s="43"/>
      <c r="CP773" s="43"/>
      <c r="CR773" s="43"/>
      <c r="CV773" s="43"/>
      <c r="CX773" s="43"/>
      <c r="DB773" s="43"/>
      <c r="DD773" s="43"/>
    </row>
    <row r="774">
      <c r="N774" s="43"/>
      <c r="AJ774" s="43"/>
      <c r="AN774" s="43"/>
      <c r="AP774" s="43"/>
      <c r="AT774" s="43"/>
      <c r="AV774" s="43"/>
      <c r="AZ774" s="43"/>
      <c r="BB774" s="43"/>
      <c r="BF774" s="43"/>
      <c r="BH774" s="43"/>
      <c r="BL774" s="43"/>
      <c r="BN774" s="43"/>
      <c r="BR774" s="43"/>
      <c r="BT774" s="43"/>
      <c r="BX774" s="43"/>
      <c r="BZ774" s="43"/>
      <c r="CD774" s="43"/>
      <c r="CF774" s="43"/>
      <c r="CJ774" s="43"/>
      <c r="CL774" s="43"/>
      <c r="CP774" s="43"/>
      <c r="CR774" s="43"/>
      <c r="CV774" s="43"/>
      <c r="CX774" s="43"/>
      <c r="DB774" s="43"/>
      <c r="DD774" s="43"/>
    </row>
    <row r="775">
      <c r="N775" s="43"/>
      <c r="AJ775" s="43"/>
      <c r="AN775" s="43"/>
      <c r="AP775" s="43"/>
      <c r="AT775" s="43"/>
      <c r="AV775" s="43"/>
      <c r="AZ775" s="43"/>
      <c r="BB775" s="43"/>
      <c r="BF775" s="43"/>
      <c r="BH775" s="43"/>
      <c r="BL775" s="43"/>
      <c r="BN775" s="43"/>
      <c r="BR775" s="43"/>
      <c r="BT775" s="43"/>
      <c r="BX775" s="43"/>
      <c r="BZ775" s="43"/>
      <c r="CD775" s="43"/>
      <c r="CF775" s="43"/>
      <c r="CJ775" s="43"/>
      <c r="CL775" s="43"/>
      <c r="CP775" s="43"/>
      <c r="CR775" s="43"/>
      <c r="CV775" s="43"/>
      <c r="CX775" s="43"/>
      <c r="DB775" s="43"/>
      <c r="DD775" s="43"/>
    </row>
    <row r="776">
      <c r="N776" s="43"/>
      <c r="AJ776" s="43"/>
      <c r="AN776" s="43"/>
      <c r="AP776" s="43"/>
      <c r="AT776" s="43"/>
      <c r="AV776" s="43"/>
      <c r="AZ776" s="43"/>
      <c r="BB776" s="43"/>
      <c r="BF776" s="43"/>
      <c r="BH776" s="43"/>
      <c r="BL776" s="43"/>
      <c r="BN776" s="43"/>
      <c r="BR776" s="43"/>
      <c r="BT776" s="43"/>
      <c r="BX776" s="43"/>
      <c r="BZ776" s="43"/>
      <c r="CD776" s="43"/>
      <c r="CF776" s="43"/>
      <c r="CJ776" s="43"/>
      <c r="CL776" s="43"/>
      <c r="CP776" s="43"/>
      <c r="CR776" s="43"/>
      <c r="CV776" s="43"/>
      <c r="CX776" s="43"/>
      <c r="DB776" s="43"/>
      <c r="DD776" s="43"/>
    </row>
    <row r="777">
      <c r="N777" s="43"/>
      <c r="AJ777" s="43"/>
      <c r="AN777" s="43"/>
      <c r="AP777" s="43"/>
      <c r="AT777" s="43"/>
      <c r="AV777" s="43"/>
      <c r="AZ777" s="43"/>
      <c r="BB777" s="43"/>
      <c r="BF777" s="43"/>
      <c r="BH777" s="43"/>
      <c r="BL777" s="43"/>
      <c r="BN777" s="43"/>
      <c r="BR777" s="43"/>
      <c r="BT777" s="43"/>
      <c r="BX777" s="43"/>
      <c r="BZ777" s="43"/>
      <c r="CD777" s="43"/>
      <c r="CF777" s="43"/>
      <c r="CJ777" s="43"/>
      <c r="CL777" s="43"/>
      <c r="CP777" s="43"/>
      <c r="CR777" s="43"/>
      <c r="CV777" s="43"/>
      <c r="CX777" s="43"/>
      <c r="DB777" s="43"/>
      <c r="DD777" s="43"/>
    </row>
    <row r="778">
      <c r="N778" s="43"/>
      <c r="AJ778" s="43"/>
      <c r="AN778" s="43"/>
      <c r="AP778" s="43"/>
      <c r="AT778" s="43"/>
      <c r="AV778" s="43"/>
      <c r="AZ778" s="43"/>
      <c r="BB778" s="43"/>
      <c r="BF778" s="43"/>
      <c r="BH778" s="43"/>
      <c r="BL778" s="43"/>
      <c r="BN778" s="43"/>
      <c r="BR778" s="43"/>
      <c r="BT778" s="43"/>
      <c r="BX778" s="43"/>
      <c r="BZ778" s="43"/>
      <c r="CD778" s="43"/>
      <c r="CF778" s="43"/>
      <c r="CJ778" s="43"/>
      <c r="CL778" s="43"/>
      <c r="CP778" s="43"/>
      <c r="CR778" s="43"/>
      <c r="CV778" s="43"/>
      <c r="CX778" s="43"/>
      <c r="DB778" s="43"/>
      <c r="DD778" s="43"/>
    </row>
    <row r="779">
      <c r="N779" s="43"/>
      <c r="AJ779" s="43"/>
      <c r="AN779" s="43"/>
      <c r="AP779" s="43"/>
      <c r="AT779" s="43"/>
      <c r="AV779" s="43"/>
      <c r="AZ779" s="43"/>
      <c r="BB779" s="43"/>
      <c r="BF779" s="43"/>
      <c r="BH779" s="43"/>
      <c r="BL779" s="43"/>
      <c r="BN779" s="43"/>
      <c r="BR779" s="43"/>
      <c r="BT779" s="43"/>
      <c r="BX779" s="43"/>
      <c r="BZ779" s="43"/>
      <c r="CD779" s="43"/>
      <c r="CF779" s="43"/>
      <c r="CJ779" s="43"/>
      <c r="CL779" s="43"/>
      <c r="CP779" s="43"/>
      <c r="CR779" s="43"/>
      <c r="CV779" s="43"/>
      <c r="CX779" s="43"/>
      <c r="DB779" s="43"/>
      <c r="DD779" s="43"/>
    </row>
    <row r="780">
      <c r="N780" s="43"/>
      <c r="AJ780" s="43"/>
      <c r="AN780" s="43"/>
      <c r="AP780" s="43"/>
      <c r="AT780" s="43"/>
      <c r="AV780" s="43"/>
      <c r="AZ780" s="43"/>
      <c r="BB780" s="43"/>
      <c r="BF780" s="43"/>
      <c r="BH780" s="43"/>
      <c r="BL780" s="43"/>
      <c r="BN780" s="43"/>
      <c r="BR780" s="43"/>
      <c r="BT780" s="43"/>
      <c r="BX780" s="43"/>
      <c r="BZ780" s="43"/>
      <c r="CD780" s="43"/>
      <c r="CF780" s="43"/>
      <c r="CJ780" s="43"/>
      <c r="CL780" s="43"/>
      <c r="CP780" s="43"/>
      <c r="CR780" s="43"/>
      <c r="CV780" s="43"/>
      <c r="CX780" s="43"/>
      <c r="DB780" s="43"/>
      <c r="DD780" s="43"/>
    </row>
    <row r="781">
      <c r="N781" s="43"/>
      <c r="AJ781" s="43"/>
      <c r="AN781" s="43"/>
      <c r="AP781" s="43"/>
      <c r="AT781" s="43"/>
      <c r="AV781" s="43"/>
      <c r="AZ781" s="43"/>
      <c r="BB781" s="43"/>
      <c r="BF781" s="43"/>
      <c r="BH781" s="43"/>
      <c r="BL781" s="43"/>
      <c r="BN781" s="43"/>
      <c r="BR781" s="43"/>
      <c r="BT781" s="43"/>
      <c r="BX781" s="43"/>
      <c r="BZ781" s="43"/>
      <c r="CD781" s="43"/>
      <c r="CF781" s="43"/>
      <c r="CJ781" s="43"/>
      <c r="CL781" s="43"/>
      <c r="CP781" s="43"/>
      <c r="CR781" s="43"/>
      <c r="CV781" s="43"/>
      <c r="CX781" s="43"/>
      <c r="DB781" s="43"/>
      <c r="DD781" s="43"/>
    </row>
    <row r="782">
      <c r="N782" s="43"/>
      <c r="AJ782" s="43"/>
      <c r="AN782" s="43"/>
      <c r="AP782" s="43"/>
      <c r="AT782" s="43"/>
      <c r="AV782" s="43"/>
      <c r="AZ782" s="43"/>
      <c r="BB782" s="43"/>
      <c r="BF782" s="43"/>
      <c r="BH782" s="43"/>
      <c r="BL782" s="43"/>
      <c r="BN782" s="43"/>
      <c r="BR782" s="43"/>
      <c r="BT782" s="43"/>
      <c r="BX782" s="43"/>
      <c r="BZ782" s="43"/>
      <c r="CD782" s="43"/>
      <c r="CF782" s="43"/>
      <c r="CJ782" s="43"/>
      <c r="CL782" s="43"/>
      <c r="CP782" s="43"/>
      <c r="CR782" s="43"/>
      <c r="CV782" s="43"/>
      <c r="CX782" s="43"/>
      <c r="DB782" s="43"/>
      <c r="DD782" s="43"/>
    </row>
    <row r="783">
      <c r="N783" s="43"/>
      <c r="AJ783" s="43"/>
      <c r="AN783" s="43"/>
      <c r="AP783" s="43"/>
      <c r="AT783" s="43"/>
      <c r="AV783" s="43"/>
      <c r="AZ783" s="43"/>
      <c r="BB783" s="43"/>
      <c r="BF783" s="43"/>
      <c r="BH783" s="43"/>
      <c r="BL783" s="43"/>
      <c r="BN783" s="43"/>
      <c r="BR783" s="43"/>
      <c r="BT783" s="43"/>
      <c r="BX783" s="43"/>
      <c r="BZ783" s="43"/>
      <c r="CD783" s="43"/>
      <c r="CF783" s="43"/>
      <c r="CJ783" s="43"/>
      <c r="CL783" s="43"/>
      <c r="CP783" s="43"/>
      <c r="CR783" s="43"/>
      <c r="CV783" s="43"/>
      <c r="CX783" s="43"/>
      <c r="DB783" s="43"/>
      <c r="DD783" s="43"/>
    </row>
    <row r="784">
      <c r="N784" s="43"/>
      <c r="AJ784" s="43"/>
      <c r="AN784" s="43"/>
      <c r="AP784" s="43"/>
      <c r="AT784" s="43"/>
      <c r="AV784" s="43"/>
      <c r="AZ784" s="43"/>
      <c r="BB784" s="43"/>
      <c r="BF784" s="43"/>
      <c r="BH784" s="43"/>
      <c r="BL784" s="43"/>
      <c r="BN784" s="43"/>
      <c r="BR784" s="43"/>
      <c r="BT784" s="43"/>
      <c r="BX784" s="43"/>
      <c r="BZ784" s="43"/>
      <c r="CD784" s="43"/>
      <c r="CF784" s="43"/>
      <c r="CJ784" s="43"/>
      <c r="CL784" s="43"/>
      <c r="CP784" s="43"/>
      <c r="CR784" s="43"/>
      <c r="CV784" s="43"/>
      <c r="CX784" s="43"/>
      <c r="DB784" s="43"/>
      <c r="DD784" s="43"/>
    </row>
    <row r="785">
      <c r="N785" s="43"/>
      <c r="AJ785" s="43"/>
      <c r="AN785" s="43"/>
      <c r="AP785" s="43"/>
      <c r="AT785" s="43"/>
      <c r="AV785" s="43"/>
      <c r="AZ785" s="43"/>
      <c r="BB785" s="43"/>
      <c r="BF785" s="43"/>
      <c r="BH785" s="43"/>
      <c r="BL785" s="43"/>
      <c r="BN785" s="43"/>
      <c r="BR785" s="43"/>
      <c r="BT785" s="43"/>
      <c r="BX785" s="43"/>
      <c r="BZ785" s="43"/>
      <c r="CD785" s="43"/>
      <c r="CF785" s="43"/>
      <c r="CJ785" s="43"/>
      <c r="CL785" s="43"/>
      <c r="CP785" s="43"/>
      <c r="CR785" s="43"/>
      <c r="CV785" s="43"/>
      <c r="CX785" s="43"/>
      <c r="DB785" s="43"/>
      <c r="DD785" s="43"/>
    </row>
    <row r="786">
      <c r="N786" s="43"/>
      <c r="AJ786" s="43"/>
      <c r="AN786" s="43"/>
      <c r="AP786" s="43"/>
      <c r="AT786" s="43"/>
      <c r="AV786" s="43"/>
      <c r="AZ786" s="43"/>
      <c r="BB786" s="43"/>
      <c r="BF786" s="43"/>
      <c r="BH786" s="43"/>
      <c r="BL786" s="43"/>
      <c r="BN786" s="43"/>
      <c r="BR786" s="43"/>
      <c r="BT786" s="43"/>
      <c r="BX786" s="43"/>
      <c r="BZ786" s="43"/>
      <c r="CD786" s="43"/>
      <c r="CF786" s="43"/>
      <c r="CJ786" s="43"/>
      <c r="CL786" s="43"/>
      <c r="CP786" s="43"/>
      <c r="CR786" s="43"/>
      <c r="CV786" s="43"/>
      <c r="CX786" s="43"/>
      <c r="DB786" s="43"/>
      <c r="DD786" s="43"/>
    </row>
    <row r="787">
      <c r="N787" s="43"/>
      <c r="AJ787" s="43"/>
      <c r="AN787" s="43"/>
      <c r="AP787" s="43"/>
      <c r="AT787" s="43"/>
      <c r="AV787" s="43"/>
      <c r="AZ787" s="43"/>
      <c r="BB787" s="43"/>
      <c r="BF787" s="43"/>
      <c r="BH787" s="43"/>
      <c r="BL787" s="43"/>
      <c r="BN787" s="43"/>
      <c r="BR787" s="43"/>
      <c r="BT787" s="43"/>
      <c r="BX787" s="43"/>
      <c r="BZ787" s="43"/>
      <c r="CD787" s="43"/>
      <c r="CF787" s="43"/>
      <c r="CJ787" s="43"/>
      <c r="CL787" s="43"/>
      <c r="CP787" s="43"/>
      <c r="CR787" s="43"/>
      <c r="CV787" s="43"/>
      <c r="CX787" s="43"/>
      <c r="DB787" s="43"/>
      <c r="DD787" s="43"/>
    </row>
    <row r="788">
      <c r="N788" s="43"/>
      <c r="AJ788" s="43"/>
      <c r="AN788" s="43"/>
      <c r="AP788" s="43"/>
      <c r="AT788" s="43"/>
      <c r="AV788" s="43"/>
      <c r="AZ788" s="43"/>
      <c r="BB788" s="43"/>
      <c r="BF788" s="43"/>
      <c r="BH788" s="43"/>
      <c r="BL788" s="43"/>
      <c r="BN788" s="43"/>
      <c r="BR788" s="43"/>
      <c r="BT788" s="43"/>
      <c r="BX788" s="43"/>
      <c r="BZ788" s="43"/>
      <c r="CD788" s="43"/>
      <c r="CF788" s="43"/>
      <c r="CJ788" s="43"/>
      <c r="CL788" s="43"/>
      <c r="CP788" s="43"/>
      <c r="CR788" s="43"/>
      <c r="CV788" s="43"/>
      <c r="CX788" s="43"/>
      <c r="DB788" s="43"/>
      <c r="DD788" s="43"/>
    </row>
    <row r="789">
      <c r="N789" s="43"/>
      <c r="AJ789" s="43"/>
      <c r="AN789" s="43"/>
      <c r="AP789" s="43"/>
      <c r="AT789" s="43"/>
      <c r="AV789" s="43"/>
      <c r="AZ789" s="43"/>
      <c r="BB789" s="43"/>
      <c r="BF789" s="43"/>
      <c r="BH789" s="43"/>
      <c r="BL789" s="43"/>
      <c r="BN789" s="43"/>
      <c r="BR789" s="43"/>
      <c r="BT789" s="43"/>
      <c r="BX789" s="43"/>
      <c r="BZ789" s="43"/>
      <c r="CD789" s="43"/>
      <c r="CF789" s="43"/>
      <c r="CJ789" s="43"/>
      <c r="CL789" s="43"/>
      <c r="CP789" s="43"/>
      <c r="CR789" s="43"/>
      <c r="CV789" s="43"/>
      <c r="CX789" s="43"/>
      <c r="DB789" s="43"/>
      <c r="DD789" s="43"/>
    </row>
    <row r="790">
      <c r="N790" s="43"/>
      <c r="AJ790" s="43"/>
      <c r="AN790" s="43"/>
      <c r="AP790" s="43"/>
      <c r="AT790" s="43"/>
      <c r="AV790" s="43"/>
      <c r="AZ790" s="43"/>
      <c r="BB790" s="43"/>
      <c r="BF790" s="43"/>
      <c r="BH790" s="43"/>
      <c r="BL790" s="43"/>
      <c r="BN790" s="43"/>
      <c r="BR790" s="43"/>
      <c r="BT790" s="43"/>
      <c r="BX790" s="43"/>
      <c r="BZ790" s="43"/>
      <c r="CD790" s="43"/>
      <c r="CF790" s="43"/>
      <c r="CJ790" s="43"/>
      <c r="CL790" s="43"/>
      <c r="CP790" s="43"/>
      <c r="CR790" s="43"/>
      <c r="CV790" s="43"/>
      <c r="CX790" s="43"/>
      <c r="DB790" s="43"/>
      <c r="DD790" s="43"/>
    </row>
    <row r="791">
      <c r="N791" s="43"/>
      <c r="AJ791" s="43"/>
      <c r="AN791" s="43"/>
      <c r="AP791" s="43"/>
      <c r="AT791" s="43"/>
      <c r="AV791" s="43"/>
      <c r="AZ791" s="43"/>
      <c r="BB791" s="43"/>
      <c r="BF791" s="43"/>
      <c r="BH791" s="43"/>
      <c r="BL791" s="43"/>
      <c r="BN791" s="43"/>
      <c r="BR791" s="43"/>
      <c r="BT791" s="43"/>
      <c r="BX791" s="43"/>
      <c r="BZ791" s="43"/>
      <c r="CD791" s="43"/>
      <c r="CF791" s="43"/>
      <c r="CJ791" s="43"/>
      <c r="CL791" s="43"/>
      <c r="CP791" s="43"/>
      <c r="CR791" s="43"/>
      <c r="CV791" s="43"/>
      <c r="CX791" s="43"/>
      <c r="DB791" s="43"/>
      <c r="DD791" s="43"/>
    </row>
    <row r="792">
      <c r="N792" s="43"/>
      <c r="AJ792" s="43"/>
      <c r="AN792" s="43"/>
      <c r="AP792" s="43"/>
      <c r="AT792" s="43"/>
      <c r="AV792" s="43"/>
      <c r="AZ792" s="43"/>
      <c r="BB792" s="43"/>
      <c r="BF792" s="43"/>
      <c r="BH792" s="43"/>
      <c r="BL792" s="43"/>
      <c r="BN792" s="43"/>
      <c r="BR792" s="43"/>
      <c r="BT792" s="43"/>
      <c r="BX792" s="43"/>
      <c r="BZ792" s="43"/>
      <c r="CD792" s="43"/>
      <c r="CF792" s="43"/>
      <c r="CJ792" s="43"/>
      <c r="CL792" s="43"/>
      <c r="CP792" s="43"/>
      <c r="CR792" s="43"/>
      <c r="CV792" s="43"/>
      <c r="CX792" s="43"/>
      <c r="DB792" s="43"/>
      <c r="DD792" s="43"/>
    </row>
    <row r="793">
      <c r="N793" s="43"/>
      <c r="AJ793" s="43"/>
      <c r="AN793" s="43"/>
      <c r="AP793" s="43"/>
      <c r="AT793" s="43"/>
      <c r="AV793" s="43"/>
      <c r="AZ793" s="43"/>
      <c r="BB793" s="43"/>
      <c r="BF793" s="43"/>
      <c r="BH793" s="43"/>
      <c r="BL793" s="43"/>
      <c r="BN793" s="43"/>
      <c r="BR793" s="43"/>
      <c r="BT793" s="43"/>
      <c r="BX793" s="43"/>
      <c r="BZ793" s="43"/>
      <c r="CD793" s="43"/>
      <c r="CF793" s="43"/>
      <c r="CJ793" s="43"/>
      <c r="CL793" s="43"/>
      <c r="CP793" s="43"/>
      <c r="CR793" s="43"/>
      <c r="CV793" s="43"/>
      <c r="CX793" s="43"/>
      <c r="DB793" s="43"/>
      <c r="DD793" s="43"/>
    </row>
    <row r="794">
      <c r="N794" s="43"/>
      <c r="AJ794" s="43"/>
      <c r="AN794" s="43"/>
      <c r="AP794" s="43"/>
      <c r="AT794" s="43"/>
      <c r="AV794" s="43"/>
      <c r="AZ794" s="43"/>
      <c r="BB794" s="43"/>
      <c r="BF794" s="43"/>
      <c r="BH794" s="43"/>
      <c r="BL794" s="43"/>
      <c r="BN794" s="43"/>
      <c r="BR794" s="43"/>
      <c r="BT794" s="43"/>
      <c r="BX794" s="43"/>
      <c r="BZ794" s="43"/>
      <c r="CD794" s="43"/>
      <c r="CF794" s="43"/>
      <c r="CJ794" s="43"/>
      <c r="CL794" s="43"/>
      <c r="CP794" s="43"/>
      <c r="CR794" s="43"/>
      <c r="CV794" s="43"/>
      <c r="CX794" s="43"/>
      <c r="DB794" s="43"/>
      <c r="DD794" s="43"/>
    </row>
    <row r="795">
      <c r="N795" s="43"/>
      <c r="AJ795" s="43"/>
      <c r="AN795" s="43"/>
      <c r="AP795" s="43"/>
      <c r="AT795" s="43"/>
      <c r="AV795" s="43"/>
      <c r="AZ795" s="43"/>
      <c r="BB795" s="43"/>
      <c r="BF795" s="43"/>
      <c r="BH795" s="43"/>
      <c r="BL795" s="43"/>
      <c r="BN795" s="43"/>
      <c r="BR795" s="43"/>
      <c r="BT795" s="43"/>
      <c r="BX795" s="43"/>
      <c r="BZ795" s="43"/>
      <c r="CD795" s="43"/>
      <c r="CF795" s="43"/>
      <c r="CJ795" s="43"/>
      <c r="CL795" s="43"/>
      <c r="CP795" s="43"/>
      <c r="CR795" s="43"/>
      <c r="CV795" s="43"/>
      <c r="CX795" s="43"/>
      <c r="DB795" s="43"/>
      <c r="DD795" s="43"/>
    </row>
    <row r="796">
      <c r="N796" s="43"/>
      <c r="AJ796" s="43"/>
      <c r="AN796" s="43"/>
      <c r="AP796" s="43"/>
      <c r="AT796" s="43"/>
      <c r="AV796" s="43"/>
      <c r="AZ796" s="43"/>
      <c r="BB796" s="43"/>
      <c r="BF796" s="43"/>
      <c r="BH796" s="43"/>
      <c r="BL796" s="43"/>
      <c r="BN796" s="43"/>
      <c r="BR796" s="43"/>
      <c r="BT796" s="43"/>
      <c r="BX796" s="43"/>
      <c r="BZ796" s="43"/>
      <c r="CD796" s="43"/>
      <c r="CF796" s="43"/>
      <c r="CJ796" s="43"/>
      <c r="CL796" s="43"/>
      <c r="CP796" s="43"/>
      <c r="CR796" s="43"/>
      <c r="CV796" s="43"/>
      <c r="CX796" s="43"/>
      <c r="DB796" s="43"/>
      <c r="DD796" s="43"/>
    </row>
    <row r="797">
      <c r="N797" s="43"/>
      <c r="AJ797" s="43"/>
      <c r="AN797" s="43"/>
      <c r="AP797" s="43"/>
      <c r="AT797" s="43"/>
      <c r="AV797" s="43"/>
      <c r="AZ797" s="43"/>
      <c r="BB797" s="43"/>
      <c r="BF797" s="43"/>
      <c r="BH797" s="43"/>
      <c r="BL797" s="43"/>
      <c r="BN797" s="43"/>
      <c r="BR797" s="43"/>
      <c r="BT797" s="43"/>
      <c r="BX797" s="43"/>
      <c r="BZ797" s="43"/>
      <c r="CD797" s="43"/>
      <c r="CF797" s="43"/>
      <c r="CJ797" s="43"/>
      <c r="CL797" s="43"/>
      <c r="CP797" s="43"/>
      <c r="CR797" s="43"/>
      <c r="CV797" s="43"/>
      <c r="CX797" s="43"/>
      <c r="DB797" s="43"/>
      <c r="DD797" s="43"/>
    </row>
    <row r="798">
      <c r="N798" s="43"/>
      <c r="AJ798" s="43"/>
      <c r="AN798" s="43"/>
      <c r="AP798" s="43"/>
      <c r="AT798" s="43"/>
      <c r="AV798" s="43"/>
      <c r="AZ798" s="43"/>
      <c r="BB798" s="43"/>
      <c r="BF798" s="43"/>
      <c r="BH798" s="43"/>
      <c r="BL798" s="43"/>
      <c r="BN798" s="43"/>
      <c r="BR798" s="43"/>
      <c r="BT798" s="43"/>
      <c r="BX798" s="43"/>
      <c r="BZ798" s="43"/>
      <c r="CD798" s="43"/>
      <c r="CF798" s="43"/>
      <c r="CJ798" s="43"/>
      <c r="CL798" s="43"/>
      <c r="CP798" s="43"/>
      <c r="CR798" s="43"/>
      <c r="CV798" s="43"/>
      <c r="CX798" s="43"/>
      <c r="DB798" s="43"/>
      <c r="DD798" s="43"/>
    </row>
    <row r="799">
      <c r="N799" s="43"/>
      <c r="AJ799" s="43"/>
      <c r="AN799" s="43"/>
      <c r="AP799" s="43"/>
      <c r="AT799" s="43"/>
      <c r="AV799" s="43"/>
      <c r="AZ799" s="43"/>
      <c r="BB799" s="43"/>
      <c r="BF799" s="43"/>
      <c r="BH799" s="43"/>
      <c r="BL799" s="43"/>
      <c r="BN799" s="43"/>
      <c r="BR799" s="43"/>
      <c r="BT799" s="43"/>
      <c r="BX799" s="43"/>
      <c r="BZ799" s="43"/>
      <c r="CD799" s="43"/>
      <c r="CF799" s="43"/>
      <c r="CJ799" s="43"/>
      <c r="CL799" s="43"/>
      <c r="CP799" s="43"/>
      <c r="CR799" s="43"/>
      <c r="CV799" s="43"/>
      <c r="CX799" s="43"/>
      <c r="DB799" s="43"/>
      <c r="DD799" s="43"/>
    </row>
    <row r="800">
      <c r="N800" s="43"/>
      <c r="AJ800" s="43"/>
      <c r="AN800" s="43"/>
      <c r="AP800" s="43"/>
      <c r="AT800" s="43"/>
      <c r="AV800" s="43"/>
      <c r="AZ800" s="43"/>
      <c r="BB800" s="43"/>
      <c r="BF800" s="43"/>
      <c r="BH800" s="43"/>
      <c r="BL800" s="43"/>
      <c r="BN800" s="43"/>
      <c r="BR800" s="43"/>
      <c r="BT800" s="43"/>
      <c r="BX800" s="43"/>
      <c r="BZ800" s="43"/>
      <c r="CD800" s="43"/>
      <c r="CF800" s="43"/>
      <c r="CJ800" s="43"/>
      <c r="CL800" s="43"/>
      <c r="CP800" s="43"/>
      <c r="CR800" s="43"/>
      <c r="CV800" s="43"/>
      <c r="CX800" s="43"/>
      <c r="DB800" s="43"/>
      <c r="DD800" s="43"/>
    </row>
    <row r="801">
      <c r="N801" s="43"/>
      <c r="AJ801" s="43"/>
      <c r="AN801" s="43"/>
      <c r="AP801" s="43"/>
      <c r="AT801" s="43"/>
      <c r="AV801" s="43"/>
      <c r="AZ801" s="43"/>
      <c r="BB801" s="43"/>
      <c r="BF801" s="43"/>
      <c r="BH801" s="43"/>
      <c r="BL801" s="43"/>
      <c r="BN801" s="43"/>
      <c r="BR801" s="43"/>
      <c r="BT801" s="43"/>
      <c r="BX801" s="43"/>
      <c r="BZ801" s="43"/>
      <c r="CD801" s="43"/>
      <c r="CF801" s="43"/>
      <c r="CJ801" s="43"/>
      <c r="CL801" s="43"/>
      <c r="CP801" s="43"/>
      <c r="CR801" s="43"/>
      <c r="CV801" s="43"/>
      <c r="CX801" s="43"/>
      <c r="DB801" s="43"/>
      <c r="DD801" s="43"/>
    </row>
    <row r="802">
      <c r="N802" s="43"/>
      <c r="AJ802" s="43"/>
      <c r="AN802" s="43"/>
      <c r="AP802" s="43"/>
      <c r="AT802" s="43"/>
      <c r="AV802" s="43"/>
      <c r="AZ802" s="43"/>
      <c r="BB802" s="43"/>
      <c r="BF802" s="43"/>
      <c r="BH802" s="43"/>
      <c r="BL802" s="43"/>
      <c r="BN802" s="43"/>
      <c r="BR802" s="43"/>
      <c r="BT802" s="43"/>
      <c r="BX802" s="43"/>
      <c r="BZ802" s="43"/>
      <c r="CD802" s="43"/>
      <c r="CF802" s="43"/>
      <c r="CJ802" s="43"/>
      <c r="CL802" s="43"/>
      <c r="CP802" s="43"/>
      <c r="CR802" s="43"/>
      <c r="CV802" s="43"/>
      <c r="CX802" s="43"/>
      <c r="DB802" s="43"/>
      <c r="DD802" s="43"/>
    </row>
    <row r="803">
      <c r="N803" s="43"/>
      <c r="AJ803" s="43"/>
      <c r="AN803" s="43"/>
      <c r="AP803" s="43"/>
      <c r="AT803" s="43"/>
      <c r="AV803" s="43"/>
      <c r="AZ803" s="43"/>
      <c r="BB803" s="43"/>
      <c r="BF803" s="43"/>
      <c r="BH803" s="43"/>
      <c r="BL803" s="43"/>
      <c r="BN803" s="43"/>
      <c r="BR803" s="43"/>
      <c r="BT803" s="43"/>
      <c r="BX803" s="43"/>
      <c r="BZ803" s="43"/>
      <c r="CD803" s="43"/>
      <c r="CF803" s="43"/>
      <c r="CJ803" s="43"/>
      <c r="CL803" s="43"/>
      <c r="CP803" s="43"/>
      <c r="CR803" s="43"/>
      <c r="CV803" s="43"/>
      <c r="CX803" s="43"/>
      <c r="DB803" s="43"/>
      <c r="DD803" s="43"/>
    </row>
    <row r="804">
      <c r="N804" s="43"/>
      <c r="AJ804" s="43"/>
      <c r="AN804" s="43"/>
      <c r="AP804" s="43"/>
      <c r="AT804" s="43"/>
      <c r="AV804" s="43"/>
      <c r="AZ804" s="43"/>
      <c r="BB804" s="43"/>
      <c r="BF804" s="43"/>
      <c r="BH804" s="43"/>
      <c r="BL804" s="43"/>
      <c r="BN804" s="43"/>
      <c r="BR804" s="43"/>
      <c r="BT804" s="43"/>
      <c r="BX804" s="43"/>
      <c r="BZ804" s="43"/>
      <c r="CD804" s="43"/>
      <c r="CF804" s="43"/>
      <c r="CJ804" s="43"/>
      <c r="CL804" s="43"/>
      <c r="CP804" s="43"/>
      <c r="CR804" s="43"/>
      <c r="CV804" s="43"/>
      <c r="CX804" s="43"/>
      <c r="DB804" s="43"/>
      <c r="DD804" s="43"/>
    </row>
    <row r="805">
      <c r="N805" s="43"/>
      <c r="AJ805" s="43"/>
      <c r="AN805" s="43"/>
      <c r="AP805" s="43"/>
      <c r="AT805" s="43"/>
      <c r="AV805" s="43"/>
      <c r="AZ805" s="43"/>
      <c r="BB805" s="43"/>
      <c r="BF805" s="43"/>
      <c r="BH805" s="43"/>
      <c r="BL805" s="43"/>
      <c r="BN805" s="43"/>
      <c r="BR805" s="43"/>
      <c r="BT805" s="43"/>
      <c r="BX805" s="43"/>
      <c r="BZ805" s="43"/>
      <c r="CD805" s="43"/>
      <c r="CF805" s="43"/>
      <c r="CJ805" s="43"/>
      <c r="CL805" s="43"/>
      <c r="CP805" s="43"/>
      <c r="CR805" s="43"/>
      <c r="CV805" s="43"/>
      <c r="CX805" s="43"/>
      <c r="DB805" s="43"/>
      <c r="DD805" s="43"/>
    </row>
    <row r="806">
      <c r="N806" s="43"/>
      <c r="AJ806" s="43"/>
      <c r="AN806" s="43"/>
      <c r="AP806" s="43"/>
      <c r="AT806" s="43"/>
      <c r="AV806" s="43"/>
      <c r="AZ806" s="43"/>
      <c r="BB806" s="43"/>
      <c r="BF806" s="43"/>
      <c r="BH806" s="43"/>
      <c r="BL806" s="43"/>
      <c r="BN806" s="43"/>
      <c r="BR806" s="43"/>
      <c r="BT806" s="43"/>
      <c r="BX806" s="43"/>
      <c r="BZ806" s="43"/>
      <c r="CD806" s="43"/>
      <c r="CF806" s="43"/>
      <c r="CJ806" s="43"/>
      <c r="CL806" s="43"/>
      <c r="CP806" s="43"/>
      <c r="CR806" s="43"/>
      <c r="CV806" s="43"/>
      <c r="CX806" s="43"/>
      <c r="DB806" s="43"/>
      <c r="DD806" s="43"/>
    </row>
    <row r="807">
      <c r="N807" s="43"/>
      <c r="AJ807" s="43"/>
      <c r="AN807" s="43"/>
      <c r="AP807" s="43"/>
      <c r="AT807" s="43"/>
      <c r="AV807" s="43"/>
      <c r="AZ807" s="43"/>
      <c r="BB807" s="43"/>
      <c r="BF807" s="43"/>
      <c r="BH807" s="43"/>
      <c r="BL807" s="43"/>
      <c r="BN807" s="43"/>
      <c r="BR807" s="43"/>
      <c r="BT807" s="43"/>
      <c r="BX807" s="43"/>
      <c r="BZ807" s="43"/>
      <c r="CD807" s="43"/>
      <c r="CF807" s="43"/>
      <c r="CJ807" s="43"/>
      <c r="CL807" s="43"/>
      <c r="CP807" s="43"/>
      <c r="CR807" s="43"/>
      <c r="CV807" s="43"/>
      <c r="CX807" s="43"/>
      <c r="DB807" s="43"/>
      <c r="DD807" s="43"/>
    </row>
    <row r="808">
      <c r="N808" s="43"/>
      <c r="AJ808" s="43"/>
      <c r="AN808" s="43"/>
      <c r="AP808" s="43"/>
      <c r="AT808" s="43"/>
      <c r="AV808" s="43"/>
      <c r="AZ808" s="43"/>
      <c r="BB808" s="43"/>
      <c r="BF808" s="43"/>
      <c r="BH808" s="43"/>
      <c r="BL808" s="43"/>
      <c r="BN808" s="43"/>
      <c r="BR808" s="43"/>
      <c r="BT808" s="43"/>
      <c r="BX808" s="43"/>
      <c r="BZ808" s="43"/>
      <c r="CD808" s="43"/>
      <c r="CF808" s="43"/>
      <c r="CJ808" s="43"/>
      <c r="CL808" s="43"/>
      <c r="CP808" s="43"/>
      <c r="CR808" s="43"/>
      <c r="CV808" s="43"/>
      <c r="CX808" s="43"/>
      <c r="DB808" s="43"/>
      <c r="DD808" s="43"/>
    </row>
    <row r="809">
      <c r="N809" s="43"/>
      <c r="AJ809" s="43"/>
      <c r="AN809" s="43"/>
      <c r="AP809" s="43"/>
      <c r="AT809" s="43"/>
      <c r="AV809" s="43"/>
      <c r="AZ809" s="43"/>
      <c r="BB809" s="43"/>
      <c r="BF809" s="43"/>
      <c r="BH809" s="43"/>
      <c r="BL809" s="43"/>
      <c r="BN809" s="43"/>
      <c r="BR809" s="43"/>
      <c r="BT809" s="43"/>
      <c r="BX809" s="43"/>
      <c r="BZ809" s="43"/>
      <c r="CD809" s="43"/>
      <c r="CF809" s="43"/>
      <c r="CJ809" s="43"/>
      <c r="CL809" s="43"/>
      <c r="CP809" s="43"/>
      <c r="CR809" s="43"/>
      <c r="CV809" s="43"/>
      <c r="CX809" s="43"/>
      <c r="DB809" s="43"/>
      <c r="DD809" s="43"/>
    </row>
    <row r="810">
      <c r="N810" s="43"/>
      <c r="AJ810" s="43"/>
      <c r="AN810" s="43"/>
      <c r="AP810" s="43"/>
      <c r="AT810" s="43"/>
      <c r="AV810" s="43"/>
      <c r="AZ810" s="43"/>
      <c r="BB810" s="43"/>
      <c r="BF810" s="43"/>
      <c r="BH810" s="43"/>
      <c r="BL810" s="43"/>
      <c r="BN810" s="43"/>
      <c r="BR810" s="43"/>
      <c r="BT810" s="43"/>
      <c r="BX810" s="43"/>
      <c r="BZ810" s="43"/>
      <c r="CD810" s="43"/>
      <c r="CF810" s="43"/>
      <c r="CJ810" s="43"/>
      <c r="CL810" s="43"/>
      <c r="CP810" s="43"/>
      <c r="CR810" s="43"/>
      <c r="CV810" s="43"/>
      <c r="CX810" s="43"/>
      <c r="DB810" s="43"/>
      <c r="DD810" s="43"/>
    </row>
    <row r="811">
      <c r="N811" s="43"/>
      <c r="AJ811" s="43"/>
      <c r="AN811" s="43"/>
      <c r="AP811" s="43"/>
      <c r="AT811" s="43"/>
      <c r="AV811" s="43"/>
      <c r="AZ811" s="43"/>
      <c r="BB811" s="43"/>
      <c r="BF811" s="43"/>
      <c r="BH811" s="43"/>
      <c r="BL811" s="43"/>
      <c r="BN811" s="43"/>
      <c r="BR811" s="43"/>
      <c r="BT811" s="43"/>
      <c r="BX811" s="43"/>
      <c r="BZ811" s="43"/>
      <c r="CD811" s="43"/>
      <c r="CF811" s="43"/>
      <c r="CJ811" s="43"/>
      <c r="CL811" s="43"/>
      <c r="CP811" s="43"/>
      <c r="CR811" s="43"/>
      <c r="CV811" s="43"/>
      <c r="CX811" s="43"/>
      <c r="DB811" s="43"/>
      <c r="DD811" s="43"/>
    </row>
    <row r="812">
      <c r="N812" s="43"/>
      <c r="AJ812" s="43"/>
      <c r="AN812" s="43"/>
      <c r="AP812" s="43"/>
      <c r="AT812" s="43"/>
      <c r="AV812" s="43"/>
      <c r="AZ812" s="43"/>
      <c r="BB812" s="43"/>
      <c r="BF812" s="43"/>
      <c r="BH812" s="43"/>
      <c r="BL812" s="43"/>
      <c r="BN812" s="43"/>
      <c r="BR812" s="43"/>
      <c r="BT812" s="43"/>
      <c r="BX812" s="43"/>
      <c r="BZ812" s="43"/>
      <c r="CD812" s="43"/>
      <c r="CF812" s="43"/>
      <c r="CJ812" s="43"/>
      <c r="CL812" s="43"/>
      <c r="CP812" s="43"/>
      <c r="CR812" s="43"/>
      <c r="CV812" s="43"/>
      <c r="CX812" s="43"/>
      <c r="DB812" s="43"/>
      <c r="DD812" s="43"/>
    </row>
    <row r="813">
      <c r="N813" s="43"/>
      <c r="AJ813" s="43"/>
      <c r="AN813" s="43"/>
      <c r="AP813" s="43"/>
      <c r="AT813" s="43"/>
      <c r="AV813" s="43"/>
      <c r="AZ813" s="43"/>
      <c r="BB813" s="43"/>
      <c r="BF813" s="43"/>
      <c r="BH813" s="43"/>
      <c r="BL813" s="43"/>
      <c r="BN813" s="43"/>
      <c r="BR813" s="43"/>
      <c r="BT813" s="43"/>
      <c r="BX813" s="43"/>
      <c r="BZ813" s="43"/>
      <c r="CD813" s="43"/>
      <c r="CF813" s="43"/>
      <c r="CJ813" s="43"/>
      <c r="CL813" s="43"/>
      <c r="CP813" s="43"/>
      <c r="CR813" s="43"/>
      <c r="CV813" s="43"/>
      <c r="CX813" s="43"/>
      <c r="DB813" s="43"/>
      <c r="DD813" s="43"/>
    </row>
    <row r="814">
      <c r="N814" s="43"/>
      <c r="AJ814" s="43"/>
      <c r="AN814" s="43"/>
      <c r="AP814" s="43"/>
      <c r="AT814" s="43"/>
      <c r="AV814" s="43"/>
      <c r="AZ814" s="43"/>
      <c r="BB814" s="43"/>
      <c r="BF814" s="43"/>
      <c r="BH814" s="43"/>
      <c r="BL814" s="43"/>
      <c r="BN814" s="43"/>
      <c r="BR814" s="43"/>
      <c r="BT814" s="43"/>
      <c r="BX814" s="43"/>
      <c r="BZ814" s="43"/>
      <c r="CD814" s="43"/>
      <c r="CF814" s="43"/>
      <c r="CJ814" s="43"/>
      <c r="CL814" s="43"/>
      <c r="CP814" s="43"/>
      <c r="CR814" s="43"/>
      <c r="CV814" s="43"/>
      <c r="CX814" s="43"/>
      <c r="DB814" s="43"/>
      <c r="DD814" s="43"/>
    </row>
    <row r="815">
      <c r="N815" s="43"/>
      <c r="AJ815" s="43"/>
      <c r="AN815" s="43"/>
      <c r="AP815" s="43"/>
      <c r="AT815" s="43"/>
      <c r="AV815" s="43"/>
      <c r="AZ815" s="43"/>
      <c r="BB815" s="43"/>
      <c r="BF815" s="43"/>
      <c r="BH815" s="43"/>
      <c r="BL815" s="43"/>
      <c r="BN815" s="43"/>
      <c r="BR815" s="43"/>
      <c r="BT815" s="43"/>
      <c r="BX815" s="43"/>
      <c r="BZ815" s="43"/>
      <c r="CD815" s="43"/>
      <c r="CF815" s="43"/>
      <c r="CJ815" s="43"/>
      <c r="CL815" s="43"/>
      <c r="CP815" s="43"/>
      <c r="CR815" s="43"/>
      <c r="CV815" s="43"/>
      <c r="CX815" s="43"/>
      <c r="DB815" s="43"/>
      <c r="DD815" s="43"/>
    </row>
    <row r="816">
      <c r="N816" s="43"/>
      <c r="AJ816" s="43"/>
      <c r="AN816" s="43"/>
      <c r="AP816" s="43"/>
      <c r="AT816" s="43"/>
      <c r="AV816" s="43"/>
      <c r="AZ816" s="43"/>
      <c r="BB816" s="43"/>
      <c r="BF816" s="43"/>
      <c r="BH816" s="43"/>
      <c r="BL816" s="43"/>
      <c r="BN816" s="43"/>
      <c r="BR816" s="43"/>
      <c r="BT816" s="43"/>
      <c r="BX816" s="43"/>
      <c r="BZ816" s="43"/>
      <c r="CD816" s="43"/>
      <c r="CF816" s="43"/>
      <c r="CJ816" s="43"/>
      <c r="CL816" s="43"/>
      <c r="CP816" s="43"/>
      <c r="CR816" s="43"/>
      <c r="CV816" s="43"/>
      <c r="CX816" s="43"/>
      <c r="DB816" s="43"/>
      <c r="DD816" s="43"/>
    </row>
    <row r="817">
      <c r="N817" s="43"/>
      <c r="AJ817" s="43"/>
      <c r="AN817" s="43"/>
      <c r="AP817" s="43"/>
      <c r="AT817" s="43"/>
      <c r="AV817" s="43"/>
      <c r="AZ817" s="43"/>
      <c r="BB817" s="43"/>
      <c r="BF817" s="43"/>
      <c r="BH817" s="43"/>
      <c r="BL817" s="43"/>
      <c r="BN817" s="43"/>
      <c r="BR817" s="43"/>
      <c r="BT817" s="43"/>
      <c r="BX817" s="43"/>
      <c r="BZ817" s="43"/>
      <c r="CD817" s="43"/>
      <c r="CF817" s="43"/>
      <c r="CJ817" s="43"/>
      <c r="CL817" s="43"/>
      <c r="CP817" s="43"/>
      <c r="CR817" s="43"/>
      <c r="CV817" s="43"/>
      <c r="CX817" s="43"/>
      <c r="DB817" s="43"/>
      <c r="DD817" s="43"/>
    </row>
    <row r="818">
      <c r="N818" s="43"/>
      <c r="AJ818" s="43"/>
      <c r="AN818" s="43"/>
      <c r="AP818" s="43"/>
      <c r="AT818" s="43"/>
      <c r="AV818" s="43"/>
      <c r="AZ818" s="43"/>
      <c r="BB818" s="43"/>
      <c r="BF818" s="43"/>
      <c r="BH818" s="43"/>
      <c r="BL818" s="43"/>
      <c r="BN818" s="43"/>
      <c r="BR818" s="43"/>
      <c r="BT818" s="43"/>
      <c r="BX818" s="43"/>
      <c r="BZ818" s="43"/>
      <c r="CD818" s="43"/>
      <c r="CF818" s="43"/>
      <c r="CJ818" s="43"/>
      <c r="CL818" s="43"/>
      <c r="CP818" s="43"/>
      <c r="CR818" s="43"/>
      <c r="CV818" s="43"/>
      <c r="CX818" s="43"/>
      <c r="DB818" s="43"/>
      <c r="DD818" s="43"/>
    </row>
    <row r="819">
      <c r="N819" s="43"/>
      <c r="AJ819" s="43"/>
      <c r="AN819" s="43"/>
      <c r="AP819" s="43"/>
      <c r="AT819" s="43"/>
      <c r="AV819" s="43"/>
      <c r="AZ819" s="43"/>
      <c r="BB819" s="43"/>
      <c r="BF819" s="43"/>
      <c r="BH819" s="43"/>
      <c r="BL819" s="43"/>
      <c r="BN819" s="43"/>
      <c r="BR819" s="43"/>
      <c r="BT819" s="43"/>
      <c r="BX819" s="43"/>
      <c r="BZ819" s="43"/>
      <c r="CD819" s="43"/>
      <c r="CF819" s="43"/>
      <c r="CJ819" s="43"/>
      <c r="CL819" s="43"/>
      <c r="CP819" s="43"/>
      <c r="CR819" s="43"/>
      <c r="CV819" s="43"/>
      <c r="CX819" s="43"/>
      <c r="DB819" s="43"/>
      <c r="DD819" s="43"/>
    </row>
    <row r="820">
      <c r="N820" s="43"/>
      <c r="AJ820" s="43"/>
      <c r="AN820" s="43"/>
      <c r="AP820" s="43"/>
      <c r="AT820" s="43"/>
      <c r="AV820" s="43"/>
      <c r="AZ820" s="43"/>
      <c r="BB820" s="43"/>
      <c r="BF820" s="43"/>
      <c r="BH820" s="43"/>
      <c r="BL820" s="43"/>
      <c r="BN820" s="43"/>
      <c r="BR820" s="43"/>
      <c r="BT820" s="43"/>
      <c r="BX820" s="43"/>
      <c r="BZ820" s="43"/>
      <c r="CD820" s="43"/>
      <c r="CF820" s="43"/>
      <c r="CJ820" s="43"/>
      <c r="CL820" s="43"/>
      <c r="CP820" s="43"/>
      <c r="CR820" s="43"/>
      <c r="CV820" s="43"/>
      <c r="CX820" s="43"/>
      <c r="DB820" s="43"/>
      <c r="DD820" s="43"/>
    </row>
    <row r="821">
      <c r="N821" s="43"/>
      <c r="AJ821" s="43"/>
      <c r="AN821" s="43"/>
      <c r="AP821" s="43"/>
      <c r="AT821" s="43"/>
      <c r="AV821" s="43"/>
      <c r="AZ821" s="43"/>
      <c r="BB821" s="43"/>
      <c r="BF821" s="43"/>
      <c r="BH821" s="43"/>
      <c r="BL821" s="43"/>
      <c r="BN821" s="43"/>
      <c r="BR821" s="43"/>
      <c r="BT821" s="43"/>
      <c r="BX821" s="43"/>
      <c r="BZ821" s="43"/>
      <c r="CD821" s="43"/>
      <c r="CF821" s="43"/>
      <c r="CJ821" s="43"/>
      <c r="CL821" s="43"/>
      <c r="CP821" s="43"/>
      <c r="CR821" s="43"/>
      <c r="CV821" s="43"/>
      <c r="CX821" s="43"/>
      <c r="DB821" s="43"/>
      <c r="DD821" s="43"/>
    </row>
    <row r="822">
      <c r="N822" s="43"/>
      <c r="AJ822" s="43"/>
      <c r="AN822" s="43"/>
      <c r="AP822" s="43"/>
      <c r="AT822" s="43"/>
      <c r="AV822" s="43"/>
      <c r="AZ822" s="43"/>
      <c r="BB822" s="43"/>
      <c r="BF822" s="43"/>
      <c r="BH822" s="43"/>
      <c r="BL822" s="43"/>
      <c r="BN822" s="43"/>
      <c r="BR822" s="43"/>
      <c r="BT822" s="43"/>
      <c r="BX822" s="43"/>
      <c r="BZ822" s="43"/>
      <c r="CD822" s="43"/>
      <c r="CF822" s="43"/>
      <c r="CJ822" s="43"/>
      <c r="CL822" s="43"/>
      <c r="CP822" s="43"/>
      <c r="CR822" s="43"/>
      <c r="CV822" s="43"/>
      <c r="CX822" s="43"/>
      <c r="DB822" s="43"/>
      <c r="DD822" s="43"/>
    </row>
    <row r="823">
      <c r="N823" s="43"/>
      <c r="AJ823" s="43"/>
      <c r="AN823" s="43"/>
      <c r="AP823" s="43"/>
      <c r="AT823" s="43"/>
      <c r="AV823" s="43"/>
      <c r="AZ823" s="43"/>
      <c r="BB823" s="43"/>
      <c r="BF823" s="43"/>
      <c r="BH823" s="43"/>
      <c r="BL823" s="43"/>
      <c r="BN823" s="43"/>
      <c r="BR823" s="43"/>
      <c r="BT823" s="43"/>
      <c r="BX823" s="43"/>
      <c r="BZ823" s="43"/>
      <c r="CD823" s="43"/>
      <c r="CF823" s="43"/>
      <c r="CJ823" s="43"/>
      <c r="CL823" s="43"/>
      <c r="CP823" s="43"/>
      <c r="CR823" s="43"/>
      <c r="CV823" s="43"/>
      <c r="CX823" s="43"/>
      <c r="DB823" s="43"/>
      <c r="DD823" s="43"/>
    </row>
    <row r="824">
      <c r="N824" s="43"/>
      <c r="AJ824" s="43"/>
      <c r="AN824" s="43"/>
      <c r="AP824" s="43"/>
      <c r="AT824" s="43"/>
      <c r="AV824" s="43"/>
      <c r="AZ824" s="43"/>
      <c r="BB824" s="43"/>
      <c r="BF824" s="43"/>
      <c r="BH824" s="43"/>
      <c r="BL824" s="43"/>
      <c r="BN824" s="43"/>
      <c r="BR824" s="43"/>
      <c r="BT824" s="43"/>
      <c r="BX824" s="43"/>
      <c r="BZ824" s="43"/>
      <c r="CD824" s="43"/>
      <c r="CF824" s="43"/>
      <c r="CJ824" s="43"/>
      <c r="CL824" s="43"/>
      <c r="CP824" s="43"/>
      <c r="CR824" s="43"/>
      <c r="CV824" s="43"/>
      <c r="CX824" s="43"/>
      <c r="DB824" s="43"/>
      <c r="DD824" s="43"/>
    </row>
    <row r="825">
      <c r="N825" s="43"/>
      <c r="AJ825" s="43"/>
      <c r="AN825" s="43"/>
      <c r="AP825" s="43"/>
      <c r="AT825" s="43"/>
      <c r="AV825" s="43"/>
      <c r="AZ825" s="43"/>
      <c r="BB825" s="43"/>
      <c r="BF825" s="43"/>
      <c r="BH825" s="43"/>
      <c r="BL825" s="43"/>
      <c r="BN825" s="43"/>
      <c r="BR825" s="43"/>
      <c r="BT825" s="43"/>
      <c r="BX825" s="43"/>
      <c r="BZ825" s="43"/>
      <c r="CD825" s="43"/>
      <c r="CF825" s="43"/>
      <c r="CJ825" s="43"/>
      <c r="CL825" s="43"/>
      <c r="CP825" s="43"/>
      <c r="CR825" s="43"/>
      <c r="CV825" s="43"/>
      <c r="CX825" s="43"/>
      <c r="DB825" s="43"/>
      <c r="DD825" s="43"/>
    </row>
    <row r="826">
      <c r="N826" s="43"/>
      <c r="AJ826" s="43"/>
      <c r="AN826" s="43"/>
      <c r="AP826" s="43"/>
      <c r="AT826" s="43"/>
      <c r="AV826" s="43"/>
      <c r="AZ826" s="43"/>
      <c r="BB826" s="43"/>
      <c r="BF826" s="43"/>
      <c r="BH826" s="43"/>
      <c r="BL826" s="43"/>
      <c r="BN826" s="43"/>
      <c r="BR826" s="43"/>
      <c r="BT826" s="43"/>
      <c r="BX826" s="43"/>
      <c r="BZ826" s="43"/>
      <c r="CD826" s="43"/>
      <c r="CF826" s="43"/>
      <c r="CJ826" s="43"/>
      <c r="CL826" s="43"/>
      <c r="CP826" s="43"/>
      <c r="CR826" s="43"/>
      <c r="CV826" s="43"/>
      <c r="CX826" s="43"/>
      <c r="DB826" s="43"/>
      <c r="DD826" s="43"/>
    </row>
    <row r="827">
      <c r="N827" s="43"/>
      <c r="AJ827" s="43"/>
      <c r="AN827" s="43"/>
      <c r="AP827" s="43"/>
      <c r="AT827" s="43"/>
      <c r="AV827" s="43"/>
      <c r="AZ827" s="43"/>
      <c r="BB827" s="43"/>
      <c r="BF827" s="43"/>
      <c r="BH827" s="43"/>
      <c r="BL827" s="43"/>
      <c r="BN827" s="43"/>
      <c r="BR827" s="43"/>
      <c r="BT827" s="43"/>
      <c r="BX827" s="43"/>
      <c r="BZ827" s="43"/>
      <c r="CD827" s="43"/>
      <c r="CF827" s="43"/>
      <c r="CJ827" s="43"/>
      <c r="CL827" s="43"/>
      <c r="CP827" s="43"/>
      <c r="CR827" s="43"/>
      <c r="CV827" s="43"/>
      <c r="CX827" s="43"/>
      <c r="DB827" s="43"/>
      <c r="DD827" s="43"/>
    </row>
    <row r="828">
      <c r="N828" s="43"/>
      <c r="AJ828" s="43"/>
      <c r="AN828" s="43"/>
      <c r="AP828" s="43"/>
      <c r="AT828" s="43"/>
      <c r="AV828" s="43"/>
      <c r="AZ828" s="43"/>
      <c r="BB828" s="43"/>
      <c r="BF828" s="43"/>
      <c r="BH828" s="43"/>
      <c r="BL828" s="43"/>
      <c r="BN828" s="43"/>
      <c r="BR828" s="43"/>
      <c r="BT828" s="43"/>
      <c r="BX828" s="43"/>
      <c r="BZ828" s="43"/>
      <c r="CD828" s="43"/>
      <c r="CF828" s="43"/>
      <c r="CJ828" s="43"/>
      <c r="CL828" s="43"/>
      <c r="CP828" s="43"/>
      <c r="CR828" s="43"/>
      <c r="CV828" s="43"/>
      <c r="CX828" s="43"/>
      <c r="DB828" s="43"/>
      <c r="DD828" s="43"/>
    </row>
    <row r="829">
      <c r="N829" s="43"/>
      <c r="AJ829" s="43"/>
      <c r="AN829" s="43"/>
      <c r="AP829" s="43"/>
      <c r="AT829" s="43"/>
      <c r="AV829" s="43"/>
      <c r="AZ829" s="43"/>
      <c r="BB829" s="43"/>
      <c r="BF829" s="43"/>
      <c r="BH829" s="43"/>
      <c r="BL829" s="43"/>
      <c r="BN829" s="43"/>
      <c r="BR829" s="43"/>
      <c r="BT829" s="43"/>
      <c r="BX829" s="43"/>
      <c r="BZ829" s="43"/>
      <c r="CD829" s="43"/>
      <c r="CF829" s="43"/>
      <c r="CJ829" s="43"/>
      <c r="CL829" s="43"/>
      <c r="CP829" s="43"/>
      <c r="CR829" s="43"/>
      <c r="CV829" s="43"/>
      <c r="CX829" s="43"/>
      <c r="DB829" s="43"/>
      <c r="DD829" s="43"/>
    </row>
    <row r="830">
      <c r="N830" s="43"/>
      <c r="AJ830" s="43"/>
      <c r="AN830" s="43"/>
      <c r="AP830" s="43"/>
      <c r="AT830" s="43"/>
      <c r="AV830" s="43"/>
      <c r="AZ830" s="43"/>
      <c r="BB830" s="43"/>
      <c r="BF830" s="43"/>
      <c r="BH830" s="43"/>
      <c r="BL830" s="43"/>
      <c r="BN830" s="43"/>
      <c r="BR830" s="43"/>
      <c r="BT830" s="43"/>
      <c r="BX830" s="43"/>
      <c r="BZ830" s="43"/>
      <c r="CD830" s="43"/>
      <c r="CF830" s="43"/>
      <c r="CJ830" s="43"/>
      <c r="CL830" s="43"/>
      <c r="CP830" s="43"/>
      <c r="CR830" s="43"/>
      <c r="CV830" s="43"/>
      <c r="CX830" s="43"/>
      <c r="DB830" s="43"/>
      <c r="DD830" s="43"/>
    </row>
    <row r="831">
      <c r="N831" s="43"/>
      <c r="AJ831" s="43"/>
      <c r="AN831" s="43"/>
      <c r="AP831" s="43"/>
      <c r="AT831" s="43"/>
      <c r="AV831" s="43"/>
      <c r="AZ831" s="43"/>
      <c r="BB831" s="43"/>
      <c r="BF831" s="43"/>
      <c r="BH831" s="43"/>
      <c r="BL831" s="43"/>
      <c r="BN831" s="43"/>
      <c r="BR831" s="43"/>
      <c r="BT831" s="43"/>
      <c r="BX831" s="43"/>
      <c r="BZ831" s="43"/>
      <c r="CD831" s="43"/>
      <c r="CF831" s="43"/>
      <c r="CJ831" s="43"/>
      <c r="CL831" s="43"/>
      <c r="CP831" s="43"/>
      <c r="CR831" s="43"/>
      <c r="CV831" s="43"/>
      <c r="CX831" s="43"/>
      <c r="DB831" s="43"/>
      <c r="DD831" s="43"/>
    </row>
    <row r="832">
      <c r="N832" s="43"/>
      <c r="AJ832" s="43"/>
      <c r="AN832" s="43"/>
      <c r="AP832" s="43"/>
      <c r="AT832" s="43"/>
      <c r="AV832" s="43"/>
      <c r="AZ832" s="43"/>
      <c r="BB832" s="43"/>
      <c r="BF832" s="43"/>
      <c r="BH832" s="43"/>
      <c r="BL832" s="43"/>
      <c r="BN832" s="43"/>
      <c r="BR832" s="43"/>
      <c r="BT832" s="43"/>
      <c r="BX832" s="43"/>
      <c r="BZ832" s="43"/>
      <c r="CD832" s="43"/>
      <c r="CF832" s="43"/>
      <c r="CJ832" s="43"/>
      <c r="CL832" s="43"/>
      <c r="CP832" s="43"/>
      <c r="CR832" s="43"/>
      <c r="CV832" s="43"/>
      <c r="CX832" s="43"/>
      <c r="DB832" s="43"/>
      <c r="DD832" s="43"/>
    </row>
    <row r="833">
      <c r="N833" s="43"/>
      <c r="AJ833" s="43"/>
      <c r="AN833" s="43"/>
      <c r="AP833" s="43"/>
      <c r="AT833" s="43"/>
      <c r="AV833" s="43"/>
      <c r="AZ833" s="43"/>
      <c r="BB833" s="43"/>
      <c r="BF833" s="43"/>
      <c r="BH833" s="43"/>
      <c r="BL833" s="43"/>
      <c r="BN833" s="43"/>
      <c r="BR833" s="43"/>
      <c r="BT833" s="43"/>
      <c r="BX833" s="43"/>
      <c r="BZ833" s="43"/>
      <c r="CD833" s="43"/>
      <c r="CF833" s="43"/>
      <c r="CJ833" s="43"/>
      <c r="CL833" s="43"/>
      <c r="CP833" s="43"/>
      <c r="CR833" s="43"/>
      <c r="CV833" s="43"/>
      <c r="CX833" s="43"/>
      <c r="DB833" s="43"/>
      <c r="DD833" s="43"/>
    </row>
    <row r="834">
      <c r="N834" s="43"/>
      <c r="AJ834" s="43"/>
      <c r="AN834" s="43"/>
      <c r="AP834" s="43"/>
      <c r="AT834" s="43"/>
      <c r="AV834" s="43"/>
      <c r="AZ834" s="43"/>
      <c r="BB834" s="43"/>
      <c r="BF834" s="43"/>
      <c r="BH834" s="43"/>
      <c r="BL834" s="43"/>
      <c r="BN834" s="43"/>
      <c r="BR834" s="43"/>
      <c r="BT834" s="43"/>
      <c r="BX834" s="43"/>
      <c r="BZ834" s="43"/>
      <c r="CD834" s="43"/>
      <c r="CF834" s="43"/>
      <c r="CJ834" s="43"/>
      <c r="CL834" s="43"/>
      <c r="CP834" s="43"/>
      <c r="CR834" s="43"/>
      <c r="CV834" s="43"/>
      <c r="CX834" s="43"/>
      <c r="DB834" s="43"/>
      <c r="DD834" s="43"/>
    </row>
    <row r="835">
      <c r="N835" s="43"/>
      <c r="AJ835" s="43"/>
      <c r="AN835" s="43"/>
      <c r="AP835" s="43"/>
      <c r="AT835" s="43"/>
      <c r="AV835" s="43"/>
      <c r="AZ835" s="43"/>
      <c r="BB835" s="43"/>
      <c r="BF835" s="43"/>
      <c r="BH835" s="43"/>
      <c r="BL835" s="43"/>
      <c r="BN835" s="43"/>
      <c r="BR835" s="43"/>
      <c r="BT835" s="43"/>
      <c r="BX835" s="43"/>
      <c r="BZ835" s="43"/>
      <c r="CD835" s="43"/>
      <c r="CF835" s="43"/>
      <c r="CJ835" s="43"/>
      <c r="CL835" s="43"/>
      <c r="CP835" s="43"/>
      <c r="CR835" s="43"/>
      <c r="CV835" s="43"/>
      <c r="CX835" s="43"/>
      <c r="DB835" s="43"/>
      <c r="DD835" s="43"/>
    </row>
    <row r="836">
      <c r="N836" s="43"/>
      <c r="AJ836" s="43"/>
      <c r="AN836" s="43"/>
      <c r="AP836" s="43"/>
      <c r="AT836" s="43"/>
      <c r="AV836" s="43"/>
      <c r="AZ836" s="43"/>
      <c r="BB836" s="43"/>
      <c r="BF836" s="43"/>
      <c r="BH836" s="43"/>
      <c r="BL836" s="43"/>
      <c r="BN836" s="43"/>
      <c r="BR836" s="43"/>
      <c r="BT836" s="43"/>
      <c r="BX836" s="43"/>
      <c r="BZ836" s="43"/>
      <c r="CD836" s="43"/>
      <c r="CF836" s="43"/>
      <c r="CJ836" s="43"/>
      <c r="CL836" s="43"/>
      <c r="CP836" s="43"/>
      <c r="CR836" s="43"/>
      <c r="CV836" s="43"/>
      <c r="CX836" s="43"/>
      <c r="DB836" s="43"/>
      <c r="DD836" s="43"/>
    </row>
    <row r="837">
      <c r="N837" s="43"/>
      <c r="AJ837" s="43"/>
      <c r="AN837" s="43"/>
      <c r="AP837" s="43"/>
      <c r="AT837" s="43"/>
      <c r="AV837" s="43"/>
      <c r="AZ837" s="43"/>
      <c r="BB837" s="43"/>
      <c r="BF837" s="43"/>
      <c r="BH837" s="43"/>
      <c r="BL837" s="43"/>
      <c r="BN837" s="43"/>
      <c r="BR837" s="43"/>
      <c r="BT837" s="43"/>
      <c r="BX837" s="43"/>
      <c r="BZ837" s="43"/>
      <c r="CD837" s="43"/>
      <c r="CF837" s="43"/>
      <c r="CJ837" s="43"/>
      <c r="CL837" s="43"/>
      <c r="CP837" s="43"/>
      <c r="CR837" s="43"/>
      <c r="CV837" s="43"/>
      <c r="CX837" s="43"/>
      <c r="DB837" s="43"/>
      <c r="DD837" s="43"/>
    </row>
    <row r="838">
      <c r="N838" s="43"/>
      <c r="AJ838" s="43"/>
      <c r="AN838" s="43"/>
      <c r="AP838" s="43"/>
      <c r="AT838" s="43"/>
      <c r="AV838" s="43"/>
      <c r="AZ838" s="43"/>
      <c r="BB838" s="43"/>
      <c r="BF838" s="43"/>
      <c r="BH838" s="43"/>
      <c r="BL838" s="43"/>
      <c r="BN838" s="43"/>
      <c r="BR838" s="43"/>
      <c r="BT838" s="43"/>
      <c r="BX838" s="43"/>
      <c r="BZ838" s="43"/>
      <c r="CD838" s="43"/>
      <c r="CF838" s="43"/>
      <c r="CJ838" s="43"/>
      <c r="CL838" s="43"/>
      <c r="CP838" s="43"/>
      <c r="CR838" s="43"/>
      <c r="CV838" s="43"/>
      <c r="CX838" s="43"/>
      <c r="DB838" s="43"/>
      <c r="DD838" s="43"/>
    </row>
    <row r="839">
      <c r="N839" s="43"/>
      <c r="AJ839" s="43"/>
      <c r="AN839" s="43"/>
      <c r="AP839" s="43"/>
      <c r="AT839" s="43"/>
      <c r="AV839" s="43"/>
      <c r="AZ839" s="43"/>
      <c r="BB839" s="43"/>
      <c r="BF839" s="43"/>
      <c r="BH839" s="43"/>
      <c r="BL839" s="43"/>
      <c r="BN839" s="43"/>
      <c r="BR839" s="43"/>
      <c r="BT839" s="43"/>
      <c r="BX839" s="43"/>
      <c r="BZ839" s="43"/>
      <c r="CD839" s="43"/>
      <c r="CF839" s="43"/>
      <c r="CJ839" s="43"/>
      <c r="CL839" s="43"/>
      <c r="CP839" s="43"/>
      <c r="CR839" s="43"/>
      <c r="CV839" s="43"/>
      <c r="CX839" s="43"/>
      <c r="DB839" s="43"/>
      <c r="DD839" s="43"/>
    </row>
    <row r="840">
      <c r="N840" s="43"/>
      <c r="AJ840" s="43"/>
      <c r="AN840" s="43"/>
      <c r="AP840" s="43"/>
      <c r="AT840" s="43"/>
      <c r="AV840" s="43"/>
      <c r="AZ840" s="43"/>
      <c r="BB840" s="43"/>
      <c r="BF840" s="43"/>
      <c r="BH840" s="43"/>
      <c r="BL840" s="43"/>
      <c r="BN840" s="43"/>
      <c r="BR840" s="43"/>
      <c r="BT840" s="43"/>
      <c r="BX840" s="43"/>
      <c r="BZ840" s="43"/>
      <c r="CD840" s="43"/>
      <c r="CF840" s="43"/>
      <c r="CJ840" s="43"/>
      <c r="CL840" s="43"/>
      <c r="CP840" s="43"/>
      <c r="CR840" s="43"/>
      <c r="CV840" s="43"/>
      <c r="CX840" s="43"/>
      <c r="DB840" s="43"/>
      <c r="DD840" s="43"/>
    </row>
    <row r="841">
      <c r="N841" s="43"/>
      <c r="AJ841" s="43"/>
      <c r="AN841" s="43"/>
      <c r="AP841" s="43"/>
      <c r="AT841" s="43"/>
      <c r="AV841" s="43"/>
      <c r="AZ841" s="43"/>
      <c r="BB841" s="43"/>
      <c r="BF841" s="43"/>
      <c r="BH841" s="43"/>
      <c r="BL841" s="43"/>
      <c r="BN841" s="43"/>
      <c r="BR841" s="43"/>
      <c r="BT841" s="43"/>
      <c r="BX841" s="43"/>
      <c r="BZ841" s="43"/>
      <c r="CD841" s="43"/>
      <c r="CF841" s="43"/>
      <c r="CJ841" s="43"/>
      <c r="CL841" s="43"/>
      <c r="CP841" s="43"/>
      <c r="CR841" s="43"/>
      <c r="CV841" s="43"/>
      <c r="CX841" s="43"/>
      <c r="DB841" s="43"/>
      <c r="DD841" s="43"/>
    </row>
    <row r="842">
      <c r="N842" s="43"/>
      <c r="AJ842" s="43"/>
      <c r="AN842" s="43"/>
      <c r="AP842" s="43"/>
      <c r="AT842" s="43"/>
      <c r="AV842" s="43"/>
      <c r="AZ842" s="43"/>
      <c r="BB842" s="43"/>
      <c r="BF842" s="43"/>
      <c r="BH842" s="43"/>
      <c r="BL842" s="43"/>
      <c r="BN842" s="43"/>
      <c r="BR842" s="43"/>
      <c r="BT842" s="43"/>
      <c r="BX842" s="43"/>
      <c r="BZ842" s="43"/>
      <c r="CD842" s="43"/>
      <c r="CF842" s="43"/>
      <c r="CJ842" s="43"/>
      <c r="CL842" s="43"/>
      <c r="CP842" s="43"/>
      <c r="CR842" s="43"/>
      <c r="CV842" s="43"/>
      <c r="CX842" s="43"/>
      <c r="DB842" s="43"/>
      <c r="DD842" s="43"/>
    </row>
    <row r="843">
      <c r="N843" s="43"/>
      <c r="AJ843" s="43"/>
      <c r="AN843" s="43"/>
      <c r="AP843" s="43"/>
      <c r="AT843" s="43"/>
      <c r="AV843" s="43"/>
      <c r="AZ843" s="43"/>
      <c r="BB843" s="43"/>
      <c r="BF843" s="43"/>
      <c r="BH843" s="43"/>
      <c r="BL843" s="43"/>
      <c r="BN843" s="43"/>
      <c r="BR843" s="43"/>
      <c r="BT843" s="43"/>
      <c r="BX843" s="43"/>
      <c r="BZ843" s="43"/>
      <c r="CD843" s="43"/>
      <c r="CF843" s="43"/>
      <c r="CJ843" s="43"/>
      <c r="CL843" s="43"/>
      <c r="CP843" s="43"/>
      <c r="CR843" s="43"/>
      <c r="CV843" s="43"/>
      <c r="CX843" s="43"/>
      <c r="DB843" s="43"/>
      <c r="DD843" s="43"/>
    </row>
    <row r="844">
      <c r="N844" s="43"/>
      <c r="AJ844" s="43"/>
      <c r="AN844" s="43"/>
      <c r="AP844" s="43"/>
      <c r="AT844" s="43"/>
      <c r="AV844" s="43"/>
      <c r="AZ844" s="43"/>
      <c r="BB844" s="43"/>
      <c r="BF844" s="43"/>
      <c r="BH844" s="43"/>
      <c r="BL844" s="43"/>
      <c r="BN844" s="43"/>
      <c r="BR844" s="43"/>
      <c r="BT844" s="43"/>
      <c r="BX844" s="43"/>
      <c r="BZ844" s="43"/>
      <c r="CD844" s="43"/>
      <c r="CF844" s="43"/>
      <c r="CJ844" s="43"/>
      <c r="CL844" s="43"/>
      <c r="CP844" s="43"/>
      <c r="CR844" s="43"/>
      <c r="CV844" s="43"/>
      <c r="CX844" s="43"/>
      <c r="DB844" s="43"/>
      <c r="DD844" s="43"/>
    </row>
    <row r="845">
      <c r="N845" s="43"/>
      <c r="AJ845" s="43"/>
      <c r="AN845" s="43"/>
      <c r="AP845" s="43"/>
      <c r="AT845" s="43"/>
      <c r="AV845" s="43"/>
      <c r="AZ845" s="43"/>
      <c r="BB845" s="43"/>
      <c r="BF845" s="43"/>
      <c r="BH845" s="43"/>
      <c r="BL845" s="43"/>
      <c r="BN845" s="43"/>
      <c r="BR845" s="43"/>
      <c r="BT845" s="43"/>
      <c r="BX845" s="43"/>
      <c r="BZ845" s="43"/>
      <c r="CD845" s="43"/>
      <c r="CF845" s="43"/>
      <c r="CJ845" s="43"/>
      <c r="CL845" s="43"/>
      <c r="CP845" s="43"/>
      <c r="CR845" s="43"/>
      <c r="CV845" s="43"/>
      <c r="CX845" s="43"/>
      <c r="DB845" s="43"/>
      <c r="DD845" s="43"/>
    </row>
    <row r="846">
      <c r="N846" s="43"/>
      <c r="AJ846" s="43"/>
      <c r="AN846" s="43"/>
      <c r="AP846" s="43"/>
      <c r="AT846" s="43"/>
      <c r="AV846" s="43"/>
      <c r="AZ846" s="43"/>
      <c r="BB846" s="43"/>
      <c r="BF846" s="43"/>
      <c r="BH846" s="43"/>
      <c r="BL846" s="43"/>
      <c r="BN846" s="43"/>
      <c r="BR846" s="43"/>
      <c r="BT846" s="43"/>
      <c r="BX846" s="43"/>
      <c r="BZ846" s="43"/>
      <c r="CD846" s="43"/>
      <c r="CF846" s="43"/>
      <c r="CJ846" s="43"/>
      <c r="CL846" s="43"/>
      <c r="CP846" s="43"/>
      <c r="CR846" s="43"/>
      <c r="CV846" s="43"/>
      <c r="CX846" s="43"/>
      <c r="DB846" s="43"/>
      <c r="DD846" s="43"/>
    </row>
    <row r="847">
      <c r="N847" s="43"/>
      <c r="AJ847" s="43"/>
      <c r="AN847" s="43"/>
      <c r="AP847" s="43"/>
      <c r="AT847" s="43"/>
      <c r="AV847" s="43"/>
      <c r="AZ847" s="43"/>
      <c r="BB847" s="43"/>
      <c r="BF847" s="43"/>
      <c r="BH847" s="43"/>
      <c r="BL847" s="43"/>
      <c r="BN847" s="43"/>
      <c r="BR847" s="43"/>
      <c r="BT847" s="43"/>
      <c r="BX847" s="43"/>
      <c r="BZ847" s="43"/>
      <c r="CD847" s="43"/>
      <c r="CF847" s="43"/>
      <c r="CJ847" s="43"/>
      <c r="CL847" s="43"/>
      <c r="CP847" s="43"/>
      <c r="CR847" s="43"/>
      <c r="CV847" s="43"/>
      <c r="CX847" s="43"/>
      <c r="DB847" s="43"/>
      <c r="DD847" s="43"/>
    </row>
    <row r="848">
      <c r="N848" s="43"/>
      <c r="AJ848" s="43"/>
      <c r="AN848" s="43"/>
      <c r="AP848" s="43"/>
      <c r="AT848" s="43"/>
      <c r="AV848" s="43"/>
      <c r="AZ848" s="43"/>
      <c r="BB848" s="43"/>
      <c r="BF848" s="43"/>
      <c r="BH848" s="43"/>
      <c r="BL848" s="43"/>
      <c r="BN848" s="43"/>
      <c r="BR848" s="43"/>
      <c r="BT848" s="43"/>
      <c r="BX848" s="43"/>
      <c r="BZ848" s="43"/>
      <c r="CD848" s="43"/>
      <c r="CF848" s="43"/>
      <c r="CJ848" s="43"/>
      <c r="CL848" s="43"/>
      <c r="CP848" s="43"/>
      <c r="CR848" s="43"/>
      <c r="CV848" s="43"/>
      <c r="CX848" s="43"/>
      <c r="DB848" s="43"/>
      <c r="DD848" s="43"/>
    </row>
    <row r="849">
      <c r="N849" s="43"/>
      <c r="AJ849" s="43"/>
      <c r="AN849" s="43"/>
      <c r="AP849" s="43"/>
      <c r="AT849" s="43"/>
      <c r="AV849" s="43"/>
      <c r="AZ849" s="43"/>
      <c r="BB849" s="43"/>
      <c r="BF849" s="43"/>
      <c r="BH849" s="43"/>
      <c r="BL849" s="43"/>
      <c r="BN849" s="43"/>
      <c r="BR849" s="43"/>
      <c r="BT849" s="43"/>
      <c r="BX849" s="43"/>
      <c r="BZ849" s="43"/>
      <c r="CD849" s="43"/>
      <c r="CF849" s="43"/>
      <c r="CJ849" s="43"/>
      <c r="CL849" s="43"/>
      <c r="CP849" s="43"/>
      <c r="CR849" s="43"/>
      <c r="CV849" s="43"/>
      <c r="CX849" s="43"/>
      <c r="DB849" s="43"/>
      <c r="DD849" s="43"/>
    </row>
    <row r="850">
      <c r="N850" s="43"/>
      <c r="AJ850" s="43"/>
      <c r="AN850" s="43"/>
      <c r="AP850" s="43"/>
      <c r="AT850" s="43"/>
      <c r="AV850" s="43"/>
      <c r="AZ850" s="43"/>
      <c r="BB850" s="43"/>
      <c r="BF850" s="43"/>
      <c r="BH850" s="43"/>
      <c r="BL850" s="43"/>
      <c r="BN850" s="43"/>
      <c r="BR850" s="43"/>
      <c r="BT850" s="43"/>
      <c r="BX850" s="43"/>
      <c r="BZ850" s="43"/>
      <c r="CD850" s="43"/>
      <c r="CF850" s="43"/>
      <c r="CJ850" s="43"/>
      <c r="CL850" s="43"/>
      <c r="CP850" s="43"/>
      <c r="CR850" s="43"/>
      <c r="CV850" s="43"/>
      <c r="CX850" s="43"/>
      <c r="DB850" s="43"/>
      <c r="DD850" s="43"/>
    </row>
    <row r="851">
      <c r="N851" s="43"/>
      <c r="AJ851" s="43"/>
      <c r="AN851" s="43"/>
      <c r="AP851" s="43"/>
      <c r="AT851" s="43"/>
      <c r="AV851" s="43"/>
      <c r="AZ851" s="43"/>
      <c r="BB851" s="43"/>
      <c r="BF851" s="43"/>
      <c r="BH851" s="43"/>
      <c r="BL851" s="43"/>
      <c r="BN851" s="43"/>
      <c r="BR851" s="43"/>
      <c r="BT851" s="43"/>
      <c r="BX851" s="43"/>
      <c r="BZ851" s="43"/>
      <c r="CD851" s="43"/>
      <c r="CF851" s="43"/>
      <c r="CJ851" s="43"/>
      <c r="CL851" s="43"/>
      <c r="CP851" s="43"/>
      <c r="CR851" s="43"/>
      <c r="CV851" s="43"/>
      <c r="CX851" s="43"/>
      <c r="DB851" s="43"/>
      <c r="DD851" s="43"/>
    </row>
    <row r="852">
      <c r="N852" s="43"/>
      <c r="AJ852" s="43"/>
      <c r="AN852" s="43"/>
      <c r="AP852" s="43"/>
      <c r="AT852" s="43"/>
      <c r="AV852" s="43"/>
      <c r="AZ852" s="43"/>
      <c r="BB852" s="43"/>
      <c r="BF852" s="43"/>
      <c r="BH852" s="43"/>
      <c r="BL852" s="43"/>
      <c r="BN852" s="43"/>
      <c r="BR852" s="43"/>
      <c r="BT852" s="43"/>
      <c r="BX852" s="43"/>
      <c r="BZ852" s="43"/>
      <c r="CD852" s="43"/>
      <c r="CF852" s="43"/>
      <c r="CJ852" s="43"/>
      <c r="CL852" s="43"/>
      <c r="CP852" s="43"/>
      <c r="CR852" s="43"/>
      <c r="CV852" s="43"/>
      <c r="CX852" s="43"/>
      <c r="DB852" s="43"/>
      <c r="DD852" s="43"/>
    </row>
    <row r="853">
      <c r="N853" s="43"/>
      <c r="AJ853" s="43"/>
      <c r="AN853" s="43"/>
      <c r="AP853" s="43"/>
      <c r="AT853" s="43"/>
      <c r="AV853" s="43"/>
      <c r="AZ853" s="43"/>
      <c r="BB853" s="43"/>
      <c r="BF853" s="43"/>
      <c r="BH853" s="43"/>
      <c r="BL853" s="43"/>
      <c r="BN853" s="43"/>
      <c r="BR853" s="43"/>
      <c r="BT853" s="43"/>
      <c r="BX853" s="43"/>
      <c r="BZ853" s="43"/>
      <c r="CD853" s="43"/>
      <c r="CF853" s="43"/>
      <c r="CJ853" s="43"/>
      <c r="CL853" s="43"/>
      <c r="CP853" s="43"/>
      <c r="CR853" s="43"/>
      <c r="CV853" s="43"/>
      <c r="CX853" s="43"/>
      <c r="DB853" s="43"/>
      <c r="DD853" s="43"/>
    </row>
    <row r="854">
      <c r="N854" s="43"/>
      <c r="AJ854" s="43"/>
      <c r="AN854" s="43"/>
      <c r="AP854" s="43"/>
      <c r="AT854" s="43"/>
      <c r="AV854" s="43"/>
      <c r="AZ854" s="43"/>
      <c r="BB854" s="43"/>
      <c r="BF854" s="43"/>
      <c r="BH854" s="43"/>
      <c r="BL854" s="43"/>
      <c r="BN854" s="43"/>
      <c r="BR854" s="43"/>
      <c r="BT854" s="43"/>
      <c r="BX854" s="43"/>
      <c r="BZ854" s="43"/>
      <c r="CD854" s="43"/>
      <c r="CF854" s="43"/>
      <c r="CJ854" s="43"/>
      <c r="CL854" s="43"/>
      <c r="CP854" s="43"/>
      <c r="CR854" s="43"/>
      <c r="CV854" s="43"/>
      <c r="CX854" s="43"/>
      <c r="DB854" s="43"/>
      <c r="DD854" s="43"/>
    </row>
    <row r="855">
      <c r="N855" s="43"/>
      <c r="AJ855" s="43"/>
      <c r="AN855" s="43"/>
      <c r="AP855" s="43"/>
      <c r="AT855" s="43"/>
      <c r="AV855" s="43"/>
      <c r="AZ855" s="43"/>
      <c r="BB855" s="43"/>
      <c r="BF855" s="43"/>
      <c r="BH855" s="43"/>
      <c r="BL855" s="43"/>
      <c r="BN855" s="43"/>
      <c r="BR855" s="43"/>
      <c r="BT855" s="43"/>
      <c r="BX855" s="43"/>
      <c r="BZ855" s="43"/>
      <c r="CD855" s="43"/>
      <c r="CF855" s="43"/>
      <c r="CJ855" s="43"/>
      <c r="CL855" s="43"/>
      <c r="CP855" s="43"/>
      <c r="CR855" s="43"/>
      <c r="CV855" s="43"/>
      <c r="CX855" s="43"/>
      <c r="DB855" s="43"/>
      <c r="DD855" s="43"/>
    </row>
    <row r="856">
      <c r="N856" s="43"/>
      <c r="AJ856" s="43"/>
      <c r="AN856" s="43"/>
      <c r="AP856" s="43"/>
      <c r="AT856" s="43"/>
      <c r="AV856" s="43"/>
      <c r="AZ856" s="43"/>
      <c r="BB856" s="43"/>
      <c r="BF856" s="43"/>
      <c r="BH856" s="43"/>
      <c r="BL856" s="43"/>
      <c r="BN856" s="43"/>
      <c r="BR856" s="43"/>
      <c r="BT856" s="43"/>
      <c r="BX856" s="43"/>
      <c r="BZ856" s="43"/>
      <c r="CD856" s="43"/>
      <c r="CF856" s="43"/>
      <c r="CJ856" s="43"/>
      <c r="CL856" s="43"/>
      <c r="CP856" s="43"/>
      <c r="CR856" s="43"/>
      <c r="CV856" s="43"/>
      <c r="CX856" s="43"/>
      <c r="DB856" s="43"/>
      <c r="DD856" s="43"/>
    </row>
    <row r="857">
      <c r="N857" s="43"/>
      <c r="AJ857" s="43"/>
      <c r="AN857" s="43"/>
      <c r="AP857" s="43"/>
      <c r="AT857" s="43"/>
      <c r="AV857" s="43"/>
      <c r="AZ857" s="43"/>
      <c r="BB857" s="43"/>
      <c r="BF857" s="43"/>
      <c r="BH857" s="43"/>
      <c r="BL857" s="43"/>
      <c r="BN857" s="43"/>
      <c r="BR857" s="43"/>
      <c r="BT857" s="43"/>
      <c r="BX857" s="43"/>
      <c r="BZ857" s="43"/>
      <c r="CD857" s="43"/>
      <c r="CF857" s="43"/>
      <c r="CJ857" s="43"/>
      <c r="CL857" s="43"/>
      <c r="CP857" s="43"/>
      <c r="CR857" s="43"/>
      <c r="CV857" s="43"/>
      <c r="CX857" s="43"/>
      <c r="DB857" s="43"/>
      <c r="DD857" s="43"/>
    </row>
    <row r="858">
      <c r="N858" s="43"/>
      <c r="AJ858" s="43"/>
      <c r="AN858" s="43"/>
      <c r="AP858" s="43"/>
      <c r="AT858" s="43"/>
      <c r="AV858" s="43"/>
      <c r="AZ858" s="43"/>
      <c r="BB858" s="43"/>
      <c r="BF858" s="43"/>
      <c r="BH858" s="43"/>
      <c r="BL858" s="43"/>
      <c r="BN858" s="43"/>
      <c r="BR858" s="43"/>
      <c r="BT858" s="43"/>
      <c r="BX858" s="43"/>
      <c r="BZ858" s="43"/>
      <c r="CD858" s="43"/>
      <c r="CF858" s="43"/>
      <c r="CJ858" s="43"/>
      <c r="CL858" s="43"/>
      <c r="CP858" s="43"/>
      <c r="CR858" s="43"/>
      <c r="CV858" s="43"/>
      <c r="CX858" s="43"/>
      <c r="DB858" s="43"/>
      <c r="DD858" s="43"/>
    </row>
    <row r="859">
      <c r="N859" s="43"/>
      <c r="AJ859" s="43"/>
      <c r="AN859" s="43"/>
      <c r="AP859" s="43"/>
      <c r="AT859" s="43"/>
      <c r="AV859" s="43"/>
      <c r="AZ859" s="43"/>
      <c r="BB859" s="43"/>
      <c r="BF859" s="43"/>
      <c r="BH859" s="43"/>
      <c r="BL859" s="43"/>
      <c r="BN859" s="43"/>
      <c r="BR859" s="43"/>
      <c r="BT859" s="43"/>
      <c r="BX859" s="43"/>
      <c r="BZ859" s="43"/>
      <c r="CD859" s="43"/>
      <c r="CF859" s="43"/>
      <c r="CJ859" s="43"/>
      <c r="CL859" s="43"/>
      <c r="CP859" s="43"/>
      <c r="CR859" s="43"/>
      <c r="CV859" s="43"/>
      <c r="CX859" s="43"/>
      <c r="DB859" s="43"/>
      <c r="DD859" s="43"/>
    </row>
    <row r="860">
      <c r="N860" s="43"/>
      <c r="AJ860" s="43"/>
      <c r="AN860" s="43"/>
      <c r="AP860" s="43"/>
      <c r="AT860" s="43"/>
      <c r="AV860" s="43"/>
      <c r="AZ860" s="43"/>
      <c r="BB860" s="43"/>
      <c r="BF860" s="43"/>
      <c r="BH860" s="43"/>
      <c r="BL860" s="43"/>
      <c r="BN860" s="43"/>
      <c r="BR860" s="43"/>
      <c r="BT860" s="43"/>
      <c r="BX860" s="43"/>
      <c r="BZ860" s="43"/>
      <c r="CD860" s="43"/>
      <c r="CF860" s="43"/>
      <c r="CJ860" s="43"/>
      <c r="CL860" s="43"/>
      <c r="CP860" s="43"/>
      <c r="CR860" s="43"/>
      <c r="CV860" s="43"/>
      <c r="CX860" s="43"/>
      <c r="DB860" s="43"/>
      <c r="DD860" s="43"/>
    </row>
    <row r="861">
      <c r="N861" s="43"/>
      <c r="AJ861" s="43"/>
      <c r="AN861" s="43"/>
      <c r="AP861" s="43"/>
      <c r="AT861" s="43"/>
      <c r="AV861" s="43"/>
      <c r="AZ861" s="43"/>
      <c r="BB861" s="43"/>
      <c r="BF861" s="43"/>
      <c r="BH861" s="43"/>
      <c r="BL861" s="43"/>
      <c r="BN861" s="43"/>
      <c r="BR861" s="43"/>
      <c r="BT861" s="43"/>
      <c r="BX861" s="43"/>
      <c r="BZ861" s="43"/>
      <c r="CD861" s="43"/>
      <c r="CF861" s="43"/>
      <c r="CJ861" s="43"/>
      <c r="CL861" s="43"/>
      <c r="CP861" s="43"/>
      <c r="CR861" s="43"/>
      <c r="CV861" s="43"/>
      <c r="CX861" s="43"/>
      <c r="DB861" s="43"/>
      <c r="DD861" s="43"/>
    </row>
    <row r="862">
      <c r="N862" s="43"/>
      <c r="AJ862" s="43"/>
      <c r="AN862" s="43"/>
      <c r="AP862" s="43"/>
      <c r="AT862" s="43"/>
      <c r="AV862" s="43"/>
      <c r="AZ862" s="43"/>
      <c r="BB862" s="43"/>
      <c r="BF862" s="43"/>
      <c r="BH862" s="43"/>
      <c r="BL862" s="43"/>
      <c r="BN862" s="43"/>
      <c r="BR862" s="43"/>
      <c r="BT862" s="43"/>
      <c r="BX862" s="43"/>
      <c r="BZ862" s="43"/>
      <c r="CD862" s="43"/>
      <c r="CF862" s="43"/>
      <c r="CJ862" s="43"/>
      <c r="CL862" s="43"/>
      <c r="CP862" s="43"/>
      <c r="CR862" s="43"/>
      <c r="CV862" s="43"/>
      <c r="CX862" s="43"/>
      <c r="DB862" s="43"/>
      <c r="DD862" s="43"/>
    </row>
    <row r="863">
      <c r="N863" s="43"/>
      <c r="AJ863" s="43"/>
      <c r="AN863" s="43"/>
      <c r="AP863" s="43"/>
      <c r="AT863" s="43"/>
      <c r="AV863" s="43"/>
      <c r="AZ863" s="43"/>
      <c r="BB863" s="43"/>
      <c r="BF863" s="43"/>
      <c r="BH863" s="43"/>
      <c r="BL863" s="43"/>
      <c r="BN863" s="43"/>
      <c r="BR863" s="43"/>
      <c r="BT863" s="43"/>
      <c r="BX863" s="43"/>
      <c r="BZ863" s="43"/>
      <c r="CD863" s="43"/>
      <c r="CF863" s="43"/>
      <c r="CJ863" s="43"/>
      <c r="CL863" s="43"/>
      <c r="CP863" s="43"/>
      <c r="CR863" s="43"/>
      <c r="CV863" s="43"/>
      <c r="CX863" s="43"/>
      <c r="DB863" s="43"/>
      <c r="DD863" s="43"/>
    </row>
    <row r="864">
      <c r="N864" s="43"/>
      <c r="AJ864" s="43"/>
      <c r="AN864" s="43"/>
      <c r="AP864" s="43"/>
      <c r="AT864" s="43"/>
      <c r="AV864" s="43"/>
      <c r="AZ864" s="43"/>
      <c r="BB864" s="43"/>
      <c r="BF864" s="43"/>
      <c r="BH864" s="43"/>
      <c r="BL864" s="43"/>
      <c r="BN864" s="43"/>
      <c r="BR864" s="43"/>
      <c r="BT864" s="43"/>
      <c r="BX864" s="43"/>
      <c r="BZ864" s="43"/>
      <c r="CD864" s="43"/>
      <c r="CF864" s="43"/>
      <c r="CJ864" s="43"/>
      <c r="CL864" s="43"/>
      <c r="CP864" s="43"/>
      <c r="CR864" s="43"/>
      <c r="CV864" s="43"/>
      <c r="CX864" s="43"/>
      <c r="DB864" s="43"/>
      <c r="DD864" s="43"/>
    </row>
    <row r="865">
      <c r="N865" s="43"/>
      <c r="AJ865" s="43"/>
      <c r="AN865" s="43"/>
      <c r="AP865" s="43"/>
      <c r="AT865" s="43"/>
      <c r="AV865" s="43"/>
      <c r="AZ865" s="43"/>
      <c r="BB865" s="43"/>
      <c r="BF865" s="43"/>
      <c r="BH865" s="43"/>
      <c r="BL865" s="43"/>
      <c r="BN865" s="43"/>
      <c r="BR865" s="43"/>
      <c r="BT865" s="43"/>
      <c r="BX865" s="43"/>
      <c r="BZ865" s="43"/>
      <c r="CD865" s="43"/>
      <c r="CF865" s="43"/>
      <c r="CJ865" s="43"/>
      <c r="CL865" s="43"/>
      <c r="CP865" s="43"/>
      <c r="CR865" s="43"/>
      <c r="CV865" s="43"/>
      <c r="CX865" s="43"/>
      <c r="DB865" s="43"/>
      <c r="DD865" s="43"/>
    </row>
    <row r="866">
      <c r="N866" s="43"/>
      <c r="AJ866" s="43"/>
      <c r="AN866" s="43"/>
      <c r="AP866" s="43"/>
      <c r="AT866" s="43"/>
      <c r="AV866" s="43"/>
      <c r="AZ866" s="43"/>
      <c r="BB866" s="43"/>
      <c r="BF866" s="43"/>
      <c r="BH866" s="43"/>
      <c r="BL866" s="43"/>
      <c r="BN866" s="43"/>
      <c r="BR866" s="43"/>
      <c r="BT866" s="43"/>
      <c r="BX866" s="43"/>
      <c r="BZ866" s="43"/>
      <c r="CD866" s="43"/>
      <c r="CF866" s="43"/>
      <c r="CJ866" s="43"/>
      <c r="CL866" s="43"/>
      <c r="CP866" s="43"/>
      <c r="CR866" s="43"/>
      <c r="CV866" s="43"/>
      <c r="CX866" s="43"/>
      <c r="DB866" s="43"/>
      <c r="DD866" s="43"/>
    </row>
    <row r="867">
      <c r="N867" s="43"/>
      <c r="AJ867" s="43"/>
      <c r="AN867" s="43"/>
      <c r="AP867" s="43"/>
      <c r="AT867" s="43"/>
      <c r="AV867" s="43"/>
      <c r="AZ867" s="43"/>
      <c r="BB867" s="43"/>
      <c r="BF867" s="43"/>
      <c r="BH867" s="43"/>
      <c r="BL867" s="43"/>
      <c r="BN867" s="43"/>
      <c r="BR867" s="43"/>
      <c r="BT867" s="43"/>
      <c r="BX867" s="43"/>
      <c r="BZ867" s="43"/>
      <c r="CD867" s="43"/>
      <c r="CF867" s="43"/>
      <c r="CJ867" s="43"/>
      <c r="CL867" s="43"/>
      <c r="CP867" s="43"/>
      <c r="CR867" s="43"/>
      <c r="CV867" s="43"/>
      <c r="CX867" s="43"/>
      <c r="DB867" s="43"/>
      <c r="DD867" s="43"/>
    </row>
    <row r="868">
      <c r="N868" s="43"/>
      <c r="AJ868" s="43"/>
      <c r="AN868" s="43"/>
      <c r="AP868" s="43"/>
      <c r="AT868" s="43"/>
      <c r="AV868" s="43"/>
      <c r="AZ868" s="43"/>
      <c r="BB868" s="43"/>
      <c r="BF868" s="43"/>
      <c r="BH868" s="43"/>
      <c r="BL868" s="43"/>
      <c r="BN868" s="43"/>
      <c r="BR868" s="43"/>
      <c r="BT868" s="43"/>
      <c r="BX868" s="43"/>
      <c r="BZ868" s="43"/>
      <c r="CD868" s="43"/>
      <c r="CF868" s="43"/>
      <c r="CJ868" s="43"/>
      <c r="CL868" s="43"/>
      <c r="CP868" s="43"/>
      <c r="CR868" s="43"/>
      <c r="CV868" s="43"/>
      <c r="CX868" s="43"/>
      <c r="DB868" s="43"/>
      <c r="DD868" s="43"/>
    </row>
    <row r="869">
      <c r="N869" s="43"/>
      <c r="AJ869" s="43"/>
      <c r="AN869" s="43"/>
      <c r="AP869" s="43"/>
      <c r="AT869" s="43"/>
      <c r="AV869" s="43"/>
      <c r="AZ869" s="43"/>
      <c r="BB869" s="43"/>
      <c r="BF869" s="43"/>
      <c r="BH869" s="43"/>
      <c r="BL869" s="43"/>
      <c r="BN869" s="43"/>
      <c r="BR869" s="43"/>
      <c r="BT869" s="43"/>
      <c r="BX869" s="43"/>
      <c r="BZ869" s="43"/>
      <c r="CD869" s="43"/>
      <c r="CF869" s="43"/>
      <c r="CJ869" s="43"/>
      <c r="CL869" s="43"/>
      <c r="CP869" s="43"/>
      <c r="CR869" s="43"/>
      <c r="CV869" s="43"/>
      <c r="CX869" s="43"/>
      <c r="DB869" s="43"/>
      <c r="DD869" s="43"/>
    </row>
    <row r="870">
      <c r="N870" s="43"/>
      <c r="AJ870" s="43"/>
      <c r="AN870" s="43"/>
      <c r="AP870" s="43"/>
      <c r="AT870" s="43"/>
      <c r="AV870" s="43"/>
      <c r="AZ870" s="43"/>
      <c r="BB870" s="43"/>
      <c r="BF870" s="43"/>
      <c r="BH870" s="43"/>
      <c r="BL870" s="43"/>
      <c r="BN870" s="43"/>
      <c r="BR870" s="43"/>
      <c r="BT870" s="43"/>
      <c r="BX870" s="43"/>
      <c r="BZ870" s="43"/>
      <c r="CD870" s="43"/>
      <c r="CF870" s="43"/>
      <c r="CJ870" s="43"/>
      <c r="CL870" s="43"/>
      <c r="CP870" s="43"/>
      <c r="CR870" s="43"/>
      <c r="CV870" s="43"/>
      <c r="CX870" s="43"/>
      <c r="DB870" s="43"/>
      <c r="DD870" s="43"/>
    </row>
    <row r="871">
      <c r="N871" s="43"/>
      <c r="AJ871" s="43"/>
      <c r="AN871" s="43"/>
      <c r="AP871" s="43"/>
      <c r="AT871" s="43"/>
      <c r="AV871" s="43"/>
      <c r="AZ871" s="43"/>
      <c r="BB871" s="43"/>
      <c r="BF871" s="43"/>
      <c r="BH871" s="43"/>
      <c r="BL871" s="43"/>
      <c r="BN871" s="43"/>
      <c r="BR871" s="43"/>
      <c r="BT871" s="43"/>
      <c r="BX871" s="43"/>
      <c r="BZ871" s="43"/>
      <c r="CD871" s="43"/>
      <c r="CF871" s="43"/>
      <c r="CJ871" s="43"/>
      <c r="CL871" s="43"/>
      <c r="CP871" s="43"/>
      <c r="CR871" s="43"/>
      <c r="CV871" s="43"/>
      <c r="CX871" s="43"/>
      <c r="DB871" s="43"/>
      <c r="DD871" s="43"/>
    </row>
    <row r="872">
      <c r="N872" s="43"/>
      <c r="AJ872" s="43"/>
      <c r="AN872" s="43"/>
      <c r="AP872" s="43"/>
      <c r="AT872" s="43"/>
      <c r="AV872" s="43"/>
      <c r="AZ872" s="43"/>
      <c r="BB872" s="43"/>
      <c r="BF872" s="43"/>
      <c r="BH872" s="43"/>
      <c r="BL872" s="43"/>
      <c r="BN872" s="43"/>
      <c r="BR872" s="43"/>
      <c r="BT872" s="43"/>
      <c r="BX872" s="43"/>
      <c r="BZ872" s="43"/>
      <c r="CD872" s="43"/>
      <c r="CF872" s="43"/>
      <c r="CJ872" s="43"/>
      <c r="CL872" s="43"/>
      <c r="CP872" s="43"/>
      <c r="CR872" s="43"/>
      <c r="CV872" s="43"/>
      <c r="CX872" s="43"/>
      <c r="DB872" s="43"/>
      <c r="DD872" s="43"/>
    </row>
    <row r="873">
      <c r="N873" s="43"/>
      <c r="AJ873" s="43"/>
      <c r="AN873" s="43"/>
      <c r="AP873" s="43"/>
      <c r="AT873" s="43"/>
      <c r="AV873" s="43"/>
      <c r="AZ873" s="43"/>
      <c r="BB873" s="43"/>
      <c r="BF873" s="43"/>
      <c r="BH873" s="43"/>
      <c r="BL873" s="43"/>
      <c r="BN873" s="43"/>
      <c r="BR873" s="43"/>
      <c r="BT873" s="43"/>
      <c r="BX873" s="43"/>
      <c r="BZ873" s="43"/>
      <c r="CD873" s="43"/>
      <c r="CF873" s="43"/>
      <c r="CJ873" s="43"/>
      <c r="CL873" s="43"/>
      <c r="CP873" s="43"/>
      <c r="CR873" s="43"/>
      <c r="CV873" s="43"/>
      <c r="CX873" s="43"/>
      <c r="DB873" s="43"/>
      <c r="DD873" s="43"/>
    </row>
    <row r="874">
      <c r="N874" s="43"/>
      <c r="AJ874" s="43"/>
      <c r="AN874" s="43"/>
      <c r="AP874" s="43"/>
      <c r="AT874" s="43"/>
      <c r="AV874" s="43"/>
      <c r="AZ874" s="43"/>
      <c r="BB874" s="43"/>
      <c r="BF874" s="43"/>
      <c r="BH874" s="43"/>
      <c r="BL874" s="43"/>
      <c r="BN874" s="43"/>
      <c r="BR874" s="43"/>
      <c r="BT874" s="43"/>
      <c r="BX874" s="43"/>
      <c r="BZ874" s="43"/>
      <c r="CD874" s="43"/>
      <c r="CF874" s="43"/>
      <c r="CJ874" s="43"/>
      <c r="CL874" s="43"/>
      <c r="CP874" s="43"/>
      <c r="CR874" s="43"/>
      <c r="CV874" s="43"/>
      <c r="CX874" s="43"/>
      <c r="DB874" s="43"/>
      <c r="DD874" s="43"/>
    </row>
    <row r="875">
      <c r="N875" s="43"/>
      <c r="AJ875" s="43"/>
      <c r="AN875" s="43"/>
      <c r="AP875" s="43"/>
      <c r="AT875" s="43"/>
      <c r="AV875" s="43"/>
      <c r="AZ875" s="43"/>
      <c r="BB875" s="43"/>
      <c r="BF875" s="43"/>
      <c r="BH875" s="43"/>
      <c r="BL875" s="43"/>
      <c r="BN875" s="43"/>
      <c r="BR875" s="43"/>
      <c r="BT875" s="43"/>
      <c r="BX875" s="43"/>
      <c r="BZ875" s="43"/>
      <c r="CD875" s="43"/>
      <c r="CF875" s="43"/>
      <c r="CJ875" s="43"/>
      <c r="CL875" s="43"/>
      <c r="CP875" s="43"/>
      <c r="CR875" s="43"/>
      <c r="CV875" s="43"/>
      <c r="CX875" s="43"/>
      <c r="DB875" s="43"/>
      <c r="DD875" s="43"/>
    </row>
    <row r="876">
      <c r="N876" s="43"/>
      <c r="AJ876" s="43"/>
      <c r="AN876" s="43"/>
      <c r="AP876" s="43"/>
      <c r="AT876" s="43"/>
      <c r="AV876" s="43"/>
      <c r="AZ876" s="43"/>
      <c r="BB876" s="43"/>
      <c r="BF876" s="43"/>
      <c r="BH876" s="43"/>
      <c r="BL876" s="43"/>
      <c r="BN876" s="43"/>
      <c r="BR876" s="43"/>
      <c r="BT876" s="43"/>
      <c r="BX876" s="43"/>
      <c r="BZ876" s="43"/>
      <c r="CD876" s="43"/>
      <c r="CF876" s="43"/>
      <c r="CJ876" s="43"/>
      <c r="CL876" s="43"/>
      <c r="CP876" s="43"/>
      <c r="CR876" s="43"/>
      <c r="CV876" s="43"/>
      <c r="CX876" s="43"/>
      <c r="DB876" s="43"/>
      <c r="DD876" s="43"/>
    </row>
    <row r="877">
      <c r="N877" s="43"/>
      <c r="AJ877" s="43"/>
      <c r="AN877" s="43"/>
      <c r="AP877" s="43"/>
      <c r="AT877" s="43"/>
      <c r="AV877" s="43"/>
      <c r="AZ877" s="43"/>
      <c r="BB877" s="43"/>
      <c r="BF877" s="43"/>
      <c r="BH877" s="43"/>
      <c r="BL877" s="43"/>
      <c r="BN877" s="43"/>
      <c r="BR877" s="43"/>
      <c r="BT877" s="43"/>
      <c r="BX877" s="43"/>
      <c r="BZ877" s="43"/>
      <c r="CD877" s="43"/>
      <c r="CF877" s="43"/>
      <c r="CJ877" s="43"/>
      <c r="CL877" s="43"/>
      <c r="CP877" s="43"/>
      <c r="CR877" s="43"/>
      <c r="CV877" s="43"/>
      <c r="CX877" s="43"/>
      <c r="DB877" s="43"/>
      <c r="DD877" s="43"/>
    </row>
    <row r="878">
      <c r="N878" s="43"/>
      <c r="AJ878" s="43"/>
      <c r="AN878" s="43"/>
      <c r="AP878" s="43"/>
      <c r="AT878" s="43"/>
      <c r="AV878" s="43"/>
      <c r="AZ878" s="43"/>
      <c r="BB878" s="43"/>
      <c r="BF878" s="43"/>
      <c r="BH878" s="43"/>
      <c r="BL878" s="43"/>
      <c r="BN878" s="43"/>
      <c r="BR878" s="43"/>
      <c r="BT878" s="43"/>
      <c r="BX878" s="43"/>
      <c r="BZ878" s="43"/>
      <c r="CD878" s="43"/>
      <c r="CF878" s="43"/>
      <c r="CJ878" s="43"/>
      <c r="CL878" s="43"/>
      <c r="CP878" s="43"/>
      <c r="CR878" s="43"/>
      <c r="CV878" s="43"/>
      <c r="CX878" s="43"/>
      <c r="DB878" s="43"/>
      <c r="DD878" s="43"/>
    </row>
    <row r="879">
      <c r="N879" s="43"/>
      <c r="AJ879" s="43"/>
      <c r="AN879" s="43"/>
      <c r="AP879" s="43"/>
      <c r="AT879" s="43"/>
      <c r="AV879" s="43"/>
      <c r="AZ879" s="43"/>
      <c r="BB879" s="43"/>
      <c r="BF879" s="43"/>
      <c r="BH879" s="43"/>
      <c r="BL879" s="43"/>
      <c r="BN879" s="43"/>
      <c r="BR879" s="43"/>
      <c r="BT879" s="43"/>
      <c r="BX879" s="43"/>
      <c r="BZ879" s="43"/>
      <c r="CD879" s="43"/>
      <c r="CF879" s="43"/>
      <c r="CJ879" s="43"/>
      <c r="CL879" s="43"/>
      <c r="CP879" s="43"/>
      <c r="CR879" s="43"/>
      <c r="CV879" s="43"/>
      <c r="CX879" s="43"/>
      <c r="DB879" s="43"/>
      <c r="DD879" s="43"/>
    </row>
    <row r="880">
      <c r="N880" s="43"/>
      <c r="AJ880" s="43"/>
      <c r="AN880" s="43"/>
      <c r="AP880" s="43"/>
      <c r="AT880" s="43"/>
      <c r="AV880" s="43"/>
      <c r="AZ880" s="43"/>
      <c r="BB880" s="43"/>
      <c r="BF880" s="43"/>
      <c r="BH880" s="43"/>
      <c r="BL880" s="43"/>
      <c r="BN880" s="43"/>
      <c r="BR880" s="43"/>
      <c r="BT880" s="43"/>
      <c r="BX880" s="43"/>
      <c r="BZ880" s="43"/>
      <c r="CD880" s="43"/>
      <c r="CF880" s="43"/>
      <c r="CJ880" s="43"/>
      <c r="CL880" s="43"/>
      <c r="CP880" s="43"/>
      <c r="CR880" s="43"/>
      <c r="CV880" s="43"/>
      <c r="CX880" s="43"/>
      <c r="DB880" s="43"/>
      <c r="DD880" s="43"/>
    </row>
    <row r="881">
      <c r="N881" s="43"/>
      <c r="AJ881" s="43"/>
      <c r="AN881" s="43"/>
      <c r="AP881" s="43"/>
      <c r="AT881" s="43"/>
      <c r="AV881" s="43"/>
      <c r="AZ881" s="43"/>
      <c r="BB881" s="43"/>
      <c r="BF881" s="43"/>
      <c r="BH881" s="43"/>
      <c r="BL881" s="43"/>
      <c r="BN881" s="43"/>
      <c r="BR881" s="43"/>
      <c r="BT881" s="43"/>
      <c r="BX881" s="43"/>
      <c r="BZ881" s="43"/>
      <c r="CD881" s="43"/>
      <c r="CF881" s="43"/>
      <c r="CJ881" s="43"/>
      <c r="CL881" s="43"/>
      <c r="CP881" s="43"/>
      <c r="CR881" s="43"/>
      <c r="CV881" s="43"/>
      <c r="CX881" s="43"/>
      <c r="DB881" s="43"/>
      <c r="DD881" s="43"/>
    </row>
    <row r="882">
      <c r="N882" s="43"/>
      <c r="AJ882" s="43"/>
      <c r="AN882" s="43"/>
      <c r="AP882" s="43"/>
      <c r="AT882" s="43"/>
      <c r="AV882" s="43"/>
      <c r="AZ882" s="43"/>
      <c r="BB882" s="43"/>
      <c r="BF882" s="43"/>
      <c r="BH882" s="43"/>
      <c r="BL882" s="43"/>
      <c r="BN882" s="43"/>
      <c r="BR882" s="43"/>
      <c r="BT882" s="43"/>
      <c r="BX882" s="43"/>
      <c r="BZ882" s="43"/>
      <c r="CD882" s="43"/>
      <c r="CF882" s="43"/>
      <c r="CJ882" s="43"/>
      <c r="CL882" s="43"/>
      <c r="CP882" s="43"/>
      <c r="CR882" s="43"/>
      <c r="CV882" s="43"/>
      <c r="CX882" s="43"/>
      <c r="DB882" s="43"/>
      <c r="DD882" s="43"/>
    </row>
    <row r="883">
      <c r="N883" s="43"/>
      <c r="AJ883" s="43"/>
      <c r="AN883" s="43"/>
      <c r="AP883" s="43"/>
      <c r="AT883" s="43"/>
      <c r="AV883" s="43"/>
      <c r="AZ883" s="43"/>
      <c r="BB883" s="43"/>
      <c r="BF883" s="43"/>
      <c r="BH883" s="43"/>
      <c r="BL883" s="43"/>
      <c r="BN883" s="43"/>
      <c r="BR883" s="43"/>
      <c r="BT883" s="43"/>
      <c r="BX883" s="43"/>
      <c r="BZ883" s="43"/>
      <c r="CD883" s="43"/>
      <c r="CF883" s="43"/>
      <c r="CJ883" s="43"/>
      <c r="CL883" s="43"/>
      <c r="CP883" s="43"/>
      <c r="CR883" s="43"/>
      <c r="CV883" s="43"/>
      <c r="CX883" s="43"/>
      <c r="DB883" s="43"/>
      <c r="DD883" s="43"/>
    </row>
    <row r="884">
      <c r="N884" s="43"/>
      <c r="AJ884" s="43"/>
      <c r="AN884" s="43"/>
      <c r="AP884" s="43"/>
      <c r="AT884" s="43"/>
      <c r="AV884" s="43"/>
      <c r="AZ884" s="43"/>
      <c r="BB884" s="43"/>
      <c r="BF884" s="43"/>
      <c r="BH884" s="43"/>
      <c r="BL884" s="43"/>
      <c r="BN884" s="43"/>
      <c r="BR884" s="43"/>
      <c r="BT884" s="43"/>
      <c r="BX884" s="43"/>
      <c r="BZ884" s="43"/>
      <c r="CD884" s="43"/>
      <c r="CF884" s="43"/>
      <c r="CJ884" s="43"/>
      <c r="CL884" s="43"/>
      <c r="CP884" s="43"/>
      <c r="CR884" s="43"/>
      <c r="CV884" s="43"/>
      <c r="CX884" s="43"/>
      <c r="DB884" s="43"/>
      <c r="DD884" s="43"/>
    </row>
    <row r="885">
      <c r="N885" s="43"/>
      <c r="AJ885" s="43"/>
      <c r="AN885" s="43"/>
      <c r="AP885" s="43"/>
      <c r="AT885" s="43"/>
      <c r="AV885" s="43"/>
      <c r="AZ885" s="43"/>
      <c r="BB885" s="43"/>
      <c r="BF885" s="43"/>
      <c r="BH885" s="43"/>
      <c r="BL885" s="43"/>
      <c r="BN885" s="43"/>
      <c r="BR885" s="43"/>
      <c r="BT885" s="43"/>
      <c r="BX885" s="43"/>
      <c r="BZ885" s="43"/>
      <c r="CD885" s="43"/>
      <c r="CF885" s="43"/>
      <c r="CJ885" s="43"/>
      <c r="CL885" s="43"/>
      <c r="CP885" s="43"/>
      <c r="CR885" s="43"/>
      <c r="CV885" s="43"/>
      <c r="CX885" s="43"/>
      <c r="DB885" s="43"/>
      <c r="DD885" s="43"/>
    </row>
    <row r="886">
      <c r="N886" s="43"/>
      <c r="AJ886" s="43"/>
      <c r="AN886" s="43"/>
      <c r="AP886" s="43"/>
      <c r="AT886" s="43"/>
      <c r="AV886" s="43"/>
      <c r="AZ886" s="43"/>
      <c r="BB886" s="43"/>
      <c r="BF886" s="43"/>
      <c r="BH886" s="43"/>
      <c r="BL886" s="43"/>
      <c r="BN886" s="43"/>
      <c r="BR886" s="43"/>
      <c r="BT886" s="43"/>
      <c r="BX886" s="43"/>
      <c r="BZ886" s="43"/>
      <c r="CD886" s="43"/>
      <c r="CF886" s="43"/>
      <c r="CJ886" s="43"/>
      <c r="CL886" s="43"/>
      <c r="CP886" s="43"/>
      <c r="CR886" s="43"/>
      <c r="CV886" s="43"/>
      <c r="CX886" s="43"/>
      <c r="DB886" s="43"/>
      <c r="DD886" s="43"/>
    </row>
    <row r="887">
      <c r="N887" s="43"/>
      <c r="AJ887" s="43"/>
      <c r="AN887" s="43"/>
      <c r="AP887" s="43"/>
      <c r="AT887" s="43"/>
      <c r="AV887" s="43"/>
      <c r="AZ887" s="43"/>
      <c r="BB887" s="43"/>
      <c r="BF887" s="43"/>
      <c r="BH887" s="43"/>
      <c r="BL887" s="43"/>
      <c r="BN887" s="43"/>
      <c r="BR887" s="43"/>
      <c r="BT887" s="43"/>
      <c r="BX887" s="43"/>
      <c r="BZ887" s="43"/>
      <c r="CD887" s="43"/>
      <c r="CF887" s="43"/>
      <c r="CJ887" s="43"/>
      <c r="CL887" s="43"/>
      <c r="CP887" s="43"/>
      <c r="CR887" s="43"/>
      <c r="CV887" s="43"/>
      <c r="CX887" s="43"/>
      <c r="DB887" s="43"/>
      <c r="DD887" s="43"/>
    </row>
    <row r="888">
      <c r="N888" s="43"/>
      <c r="AJ888" s="43"/>
      <c r="AN888" s="43"/>
      <c r="AP888" s="43"/>
      <c r="AT888" s="43"/>
      <c r="AV888" s="43"/>
      <c r="AZ888" s="43"/>
      <c r="BB888" s="43"/>
      <c r="BF888" s="43"/>
      <c r="BH888" s="43"/>
      <c r="BL888" s="43"/>
      <c r="BN888" s="43"/>
      <c r="BR888" s="43"/>
      <c r="BT888" s="43"/>
      <c r="BX888" s="43"/>
      <c r="BZ888" s="43"/>
      <c r="CD888" s="43"/>
      <c r="CF888" s="43"/>
      <c r="CJ888" s="43"/>
      <c r="CL888" s="43"/>
      <c r="CP888" s="43"/>
      <c r="CR888" s="43"/>
      <c r="CV888" s="43"/>
      <c r="CX888" s="43"/>
      <c r="DB888" s="43"/>
      <c r="DD888" s="43"/>
    </row>
    <row r="889">
      <c r="N889" s="43"/>
      <c r="AJ889" s="43"/>
      <c r="AN889" s="43"/>
      <c r="AP889" s="43"/>
      <c r="AT889" s="43"/>
      <c r="AV889" s="43"/>
      <c r="AZ889" s="43"/>
      <c r="BB889" s="43"/>
      <c r="BF889" s="43"/>
      <c r="BH889" s="43"/>
      <c r="BL889" s="43"/>
      <c r="BN889" s="43"/>
      <c r="BR889" s="43"/>
      <c r="BT889" s="43"/>
      <c r="BX889" s="43"/>
      <c r="BZ889" s="43"/>
      <c r="CD889" s="43"/>
      <c r="CF889" s="43"/>
      <c r="CJ889" s="43"/>
      <c r="CL889" s="43"/>
      <c r="CP889" s="43"/>
      <c r="CR889" s="43"/>
      <c r="CV889" s="43"/>
      <c r="CX889" s="43"/>
      <c r="DB889" s="43"/>
      <c r="DD889" s="43"/>
    </row>
    <row r="890">
      <c r="N890" s="43"/>
      <c r="AJ890" s="43"/>
      <c r="AN890" s="43"/>
      <c r="AP890" s="43"/>
      <c r="AT890" s="43"/>
      <c r="AV890" s="43"/>
      <c r="AZ890" s="43"/>
      <c r="BB890" s="43"/>
      <c r="BF890" s="43"/>
      <c r="BH890" s="43"/>
      <c r="BL890" s="43"/>
      <c r="BN890" s="43"/>
      <c r="BR890" s="43"/>
      <c r="BT890" s="43"/>
      <c r="BX890" s="43"/>
      <c r="BZ890" s="43"/>
      <c r="CD890" s="43"/>
      <c r="CF890" s="43"/>
      <c r="CJ890" s="43"/>
      <c r="CL890" s="43"/>
      <c r="CP890" s="43"/>
      <c r="CR890" s="43"/>
      <c r="CV890" s="43"/>
      <c r="CX890" s="43"/>
      <c r="DB890" s="43"/>
      <c r="DD890" s="43"/>
    </row>
    <row r="891">
      <c r="N891" s="43"/>
      <c r="AJ891" s="43"/>
      <c r="AN891" s="43"/>
      <c r="AP891" s="43"/>
      <c r="AT891" s="43"/>
      <c r="AV891" s="43"/>
      <c r="AZ891" s="43"/>
      <c r="BB891" s="43"/>
      <c r="BF891" s="43"/>
      <c r="BH891" s="43"/>
      <c r="BL891" s="43"/>
      <c r="BN891" s="43"/>
      <c r="BR891" s="43"/>
      <c r="BT891" s="43"/>
      <c r="BX891" s="43"/>
      <c r="BZ891" s="43"/>
      <c r="CD891" s="43"/>
      <c r="CF891" s="43"/>
      <c r="CJ891" s="43"/>
      <c r="CL891" s="43"/>
      <c r="CP891" s="43"/>
      <c r="CR891" s="43"/>
      <c r="CV891" s="43"/>
      <c r="CX891" s="43"/>
      <c r="DB891" s="43"/>
      <c r="DD891" s="43"/>
    </row>
    <row r="892">
      <c r="N892" s="43"/>
      <c r="AJ892" s="43"/>
      <c r="AN892" s="43"/>
      <c r="AP892" s="43"/>
      <c r="AT892" s="43"/>
      <c r="AV892" s="43"/>
      <c r="AZ892" s="43"/>
      <c r="BB892" s="43"/>
      <c r="BF892" s="43"/>
      <c r="BH892" s="43"/>
      <c r="BL892" s="43"/>
      <c r="BN892" s="43"/>
      <c r="BR892" s="43"/>
      <c r="BT892" s="43"/>
      <c r="BX892" s="43"/>
      <c r="BZ892" s="43"/>
      <c r="CD892" s="43"/>
      <c r="CF892" s="43"/>
      <c r="CJ892" s="43"/>
      <c r="CL892" s="43"/>
      <c r="CP892" s="43"/>
      <c r="CR892" s="43"/>
      <c r="CV892" s="43"/>
      <c r="CX892" s="43"/>
      <c r="DB892" s="43"/>
      <c r="DD892" s="43"/>
    </row>
    <row r="893">
      <c r="N893" s="43"/>
      <c r="AJ893" s="43"/>
      <c r="AN893" s="43"/>
      <c r="AP893" s="43"/>
      <c r="AT893" s="43"/>
      <c r="AV893" s="43"/>
      <c r="AZ893" s="43"/>
      <c r="BB893" s="43"/>
      <c r="BF893" s="43"/>
      <c r="BH893" s="43"/>
      <c r="BL893" s="43"/>
      <c r="BN893" s="43"/>
      <c r="BR893" s="43"/>
      <c r="BT893" s="43"/>
      <c r="BX893" s="43"/>
      <c r="BZ893" s="43"/>
      <c r="CD893" s="43"/>
      <c r="CF893" s="43"/>
      <c r="CJ893" s="43"/>
      <c r="CL893" s="43"/>
      <c r="CP893" s="43"/>
      <c r="CR893" s="43"/>
      <c r="CV893" s="43"/>
      <c r="CX893" s="43"/>
      <c r="DB893" s="43"/>
      <c r="DD893" s="43"/>
    </row>
    <row r="894">
      <c r="N894" s="43"/>
      <c r="AJ894" s="43"/>
      <c r="AN894" s="43"/>
      <c r="AP894" s="43"/>
      <c r="AT894" s="43"/>
      <c r="AV894" s="43"/>
      <c r="AZ894" s="43"/>
      <c r="BB894" s="43"/>
      <c r="BF894" s="43"/>
      <c r="BH894" s="43"/>
      <c r="BL894" s="43"/>
      <c r="BN894" s="43"/>
      <c r="BR894" s="43"/>
      <c r="BT894" s="43"/>
      <c r="BX894" s="43"/>
      <c r="BZ894" s="43"/>
      <c r="CD894" s="43"/>
      <c r="CF894" s="43"/>
      <c r="CJ894" s="43"/>
      <c r="CL894" s="43"/>
      <c r="CP894" s="43"/>
      <c r="CR894" s="43"/>
      <c r="CV894" s="43"/>
      <c r="CX894" s="43"/>
      <c r="DB894" s="43"/>
      <c r="DD894" s="43"/>
    </row>
    <row r="895">
      <c r="N895" s="43"/>
      <c r="AJ895" s="43"/>
      <c r="AN895" s="43"/>
      <c r="AP895" s="43"/>
      <c r="AT895" s="43"/>
      <c r="AV895" s="43"/>
      <c r="AZ895" s="43"/>
      <c r="BB895" s="43"/>
      <c r="BF895" s="43"/>
      <c r="BH895" s="43"/>
      <c r="BL895" s="43"/>
      <c r="BN895" s="43"/>
      <c r="BR895" s="43"/>
      <c r="BT895" s="43"/>
      <c r="BX895" s="43"/>
      <c r="BZ895" s="43"/>
      <c r="CD895" s="43"/>
      <c r="CF895" s="43"/>
      <c r="CJ895" s="43"/>
      <c r="CL895" s="43"/>
      <c r="CP895" s="43"/>
      <c r="CR895" s="43"/>
      <c r="CV895" s="43"/>
      <c r="CX895" s="43"/>
      <c r="DB895" s="43"/>
      <c r="DD895" s="43"/>
    </row>
    <row r="896">
      <c r="N896" s="43"/>
      <c r="AJ896" s="43"/>
      <c r="AN896" s="43"/>
      <c r="AP896" s="43"/>
      <c r="AT896" s="43"/>
      <c r="AV896" s="43"/>
      <c r="AZ896" s="43"/>
      <c r="BB896" s="43"/>
      <c r="BF896" s="43"/>
      <c r="BH896" s="43"/>
      <c r="BL896" s="43"/>
      <c r="BN896" s="43"/>
      <c r="BR896" s="43"/>
      <c r="BT896" s="43"/>
      <c r="BX896" s="43"/>
      <c r="BZ896" s="43"/>
      <c r="CD896" s="43"/>
      <c r="CF896" s="43"/>
      <c r="CJ896" s="43"/>
      <c r="CL896" s="43"/>
      <c r="CP896" s="43"/>
      <c r="CR896" s="43"/>
      <c r="CV896" s="43"/>
      <c r="CX896" s="43"/>
      <c r="DB896" s="43"/>
      <c r="DD896" s="43"/>
    </row>
    <row r="897">
      <c r="N897" s="43"/>
      <c r="AJ897" s="43"/>
      <c r="AN897" s="43"/>
      <c r="AP897" s="43"/>
      <c r="AT897" s="43"/>
      <c r="AV897" s="43"/>
      <c r="AZ897" s="43"/>
      <c r="BB897" s="43"/>
      <c r="BF897" s="43"/>
      <c r="BH897" s="43"/>
      <c r="BL897" s="43"/>
      <c r="BN897" s="43"/>
      <c r="BR897" s="43"/>
      <c r="BT897" s="43"/>
      <c r="BX897" s="43"/>
      <c r="BZ897" s="43"/>
      <c r="CD897" s="43"/>
      <c r="CF897" s="43"/>
      <c r="CJ897" s="43"/>
      <c r="CL897" s="43"/>
      <c r="CP897" s="43"/>
      <c r="CR897" s="43"/>
      <c r="CV897" s="43"/>
      <c r="CX897" s="43"/>
      <c r="DB897" s="43"/>
      <c r="DD897" s="43"/>
    </row>
    <row r="898">
      <c r="N898" s="43"/>
      <c r="AJ898" s="43"/>
      <c r="AN898" s="43"/>
      <c r="AP898" s="43"/>
      <c r="AT898" s="43"/>
      <c r="AV898" s="43"/>
      <c r="AZ898" s="43"/>
      <c r="BB898" s="43"/>
      <c r="BF898" s="43"/>
      <c r="BH898" s="43"/>
      <c r="BL898" s="43"/>
      <c r="BN898" s="43"/>
      <c r="BR898" s="43"/>
      <c r="BT898" s="43"/>
      <c r="BX898" s="43"/>
      <c r="BZ898" s="43"/>
      <c r="CD898" s="43"/>
      <c r="CF898" s="43"/>
      <c r="CJ898" s="43"/>
      <c r="CL898" s="43"/>
      <c r="CP898" s="43"/>
      <c r="CR898" s="43"/>
      <c r="CV898" s="43"/>
      <c r="CX898" s="43"/>
      <c r="DB898" s="43"/>
      <c r="DD898" s="43"/>
    </row>
    <row r="899">
      <c r="N899" s="43"/>
      <c r="AJ899" s="43"/>
      <c r="AN899" s="43"/>
      <c r="AP899" s="43"/>
      <c r="AT899" s="43"/>
      <c r="AV899" s="43"/>
      <c r="AZ899" s="43"/>
      <c r="BB899" s="43"/>
      <c r="BF899" s="43"/>
      <c r="BH899" s="43"/>
      <c r="BL899" s="43"/>
      <c r="BN899" s="43"/>
      <c r="BR899" s="43"/>
      <c r="BT899" s="43"/>
      <c r="BX899" s="43"/>
      <c r="BZ899" s="43"/>
      <c r="CD899" s="43"/>
      <c r="CF899" s="43"/>
      <c r="CJ899" s="43"/>
      <c r="CL899" s="43"/>
      <c r="CP899" s="43"/>
      <c r="CR899" s="43"/>
      <c r="CV899" s="43"/>
      <c r="CX899" s="43"/>
      <c r="DB899" s="43"/>
      <c r="DD899" s="43"/>
    </row>
    <row r="900">
      <c r="N900" s="43"/>
      <c r="AJ900" s="43"/>
      <c r="AN900" s="43"/>
      <c r="AP900" s="43"/>
      <c r="AT900" s="43"/>
      <c r="AV900" s="43"/>
      <c r="AZ900" s="43"/>
      <c r="BB900" s="43"/>
      <c r="BF900" s="43"/>
      <c r="BH900" s="43"/>
      <c r="BL900" s="43"/>
      <c r="BN900" s="43"/>
      <c r="BR900" s="43"/>
      <c r="BT900" s="43"/>
      <c r="BX900" s="43"/>
      <c r="BZ900" s="43"/>
      <c r="CD900" s="43"/>
      <c r="CF900" s="43"/>
      <c r="CJ900" s="43"/>
      <c r="CL900" s="43"/>
      <c r="CP900" s="43"/>
      <c r="CR900" s="43"/>
      <c r="CV900" s="43"/>
      <c r="CX900" s="43"/>
      <c r="DB900" s="43"/>
      <c r="DD900" s="43"/>
    </row>
    <row r="901">
      <c r="N901" s="43"/>
      <c r="AJ901" s="43"/>
      <c r="AN901" s="43"/>
      <c r="AP901" s="43"/>
      <c r="AT901" s="43"/>
      <c r="AV901" s="43"/>
      <c r="AZ901" s="43"/>
      <c r="BB901" s="43"/>
      <c r="BF901" s="43"/>
      <c r="BH901" s="43"/>
      <c r="BL901" s="43"/>
      <c r="BN901" s="43"/>
      <c r="BR901" s="43"/>
      <c r="BT901" s="43"/>
      <c r="BX901" s="43"/>
      <c r="BZ901" s="43"/>
      <c r="CD901" s="43"/>
      <c r="CF901" s="43"/>
      <c r="CJ901" s="43"/>
      <c r="CL901" s="43"/>
      <c r="CP901" s="43"/>
      <c r="CR901" s="43"/>
      <c r="CV901" s="43"/>
      <c r="CX901" s="43"/>
      <c r="DB901" s="43"/>
      <c r="DD901" s="43"/>
    </row>
    <row r="902">
      <c r="N902" s="43"/>
      <c r="AJ902" s="43"/>
      <c r="AN902" s="43"/>
      <c r="AP902" s="43"/>
      <c r="AT902" s="43"/>
      <c r="AV902" s="43"/>
      <c r="AZ902" s="43"/>
      <c r="BB902" s="43"/>
      <c r="BF902" s="43"/>
      <c r="BH902" s="43"/>
      <c r="BL902" s="43"/>
      <c r="BN902" s="43"/>
      <c r="BR902" s="43"/>
      <c r="BT902" s="43"/>
      <c r="BX902" s="43"/>
      <c r="BZ902" s="43"/>
      <c r="CD902" s="43"/>
      <c r="CF902" s="43"/>
      <c r="CJ902" s="43"/>
      <c r="CL902" s="43"/>
      <c r="CP902" s="43"/>
      <c r="CR902" s="43"/>
      <c r="CV902" s="43"/>
      <c r="CX902" s="43"/>
      <c r="DB902" s="43"/>
      <c r="DD902" s="43"/>
    </row>
    <row r="903">
      <c r="N903" s="43"/>
      <c r="AJ903" s="43"/>
      <c r="AN903" s="43"/>
      <c r="AP903" s="43"/>
      <c r="AT903" s="43"/>
      <c r="AV903" s="43"/>
      <c r="AZ903" s="43"/>
      <c r="BB903" s="43"/>
      <c r="BF903" s="43"/>
      <c r="BH903" s="43"/>
      <c r="BL903" s="43"/>
      <c r="BN903" s="43"/>
      <c r="BR903" s="43"/>
      <c r="BT903" s="43"/>
      <c r="BX903" s="43"/>
      <c r="BZ903" s="43"/>
      <c r="CD903" s="43"/>
      <c r="CF903" s="43"/>
      <c r="CJ903" s="43"/>
      <c r="CL903" s="43"/>
      <c r="CP903" s="43"/>
      <c r="CR903" s="43"/>
      <c r="CV903" s="43"/>
      <c r="CX903" s="43"/>
      <c r="DB903" s="43"/>
      <c r="DD903" s="43"/>
    </row>
    <row r="904">
      <c r="N904" s="43"/>
      <c r="AJ904" s="43"/>
      <c r="AN904" s="43"/>
      <c r="AP904" s="43"/>
      <c r="AT904" s="43"/>
      <c r="AV904" s="43"/>
      <c r="AZ904" s="43"/>
      <c r="BB904" s="43"/>
      <c r="BF904" s="43"/>
      <c r="BH904" s="43"/>
      <c r="BL904" s="43"/>
      <c r="BN904" s="43"/>
      <c r="BR904" s="43"/>
      <c r="BT904" s="43"/>
      <c r="BX904" s="43"/>
      <c r="BZ904" s="43"/>
      <c r="CD904" s="43"/>
      <c r="CF904" s="43"/>
      <c r="CJ904" s="43"/>
      <c r="CL904" s="43"/>
      <c r="CP904" s="43"/>
      <c r="CR904" s="43"/>
      <c r="CV904" s="43"/>
      <c r="CX904" s="43"/>
      <c r="DB904" s="43"/>
      <c r="DD904" s="43"/>
    </row>
    <row r="905">
      <c r="N905" s="43"/>
      <c r="AJ905" s="43"/>
      <c r="AN905" s="43"/>
      <c r="AP905" s="43"/>
      <c r="AT905" s="43"/>
      <c r="AV905" s="43"/>
      <c r="AZ905" s="43"/>
      <c r="BB905" s="43"/>
      <c r="BF905" s="43"/>
      <c r="BH905" s="43"/>
      <c r="BL905" s="43"/>
      <c r="BN905" s="43"/>
      <c r="BR905" s="43"/>
      <c r="BT905" s="43"/>
      <c r="BX905" s="43"/>
      <c r="BZ905" s="43"/>
      <c r="CD905" s="43"/>
      <c r="CF905" s="43"/>
      <c r="CJ905" s="43"/>
      <c r="CL905" s="43"/>
      <c r="CP905" s="43"/>
      <c r="CR905" s="43"/>
      <c r="CV905" s="43"/>
      <c r="CX905" s="43"/>
      <c r="DB905" s="43"/>
      <c r="DD905" s="43"/>
    </row>
    <row r="906">
      <c r="N906" s="43"/>
      <c r="AJ906" s="43"/>
      <c r="AN906" s="43"/>
      <c r="AP906" s="43"/>
      <c r="AT906" s="43"/>
      <c r="AV906" s="43"/>
      <c r="AZ906" s="43"/>
      <c r="BB906" s="43"/>
      <c r="BF906" s="43"/>
      <c r="BH906" s="43"/>
      <c r="BL906" s="43"/>
      <c r="BN906" s="43"/>
      <c r="BR906" s="43"/>
      <c r="BT906" s="43"/>
      <c r="BX906" s="43"/>
      <c r="BZ906" s="43"/>
      <c r="CD906" s="43"/>
      <c r="CF906" s="43"/>
      <c r="CJ906" s="43"/>
      <c r="CL906" s="43"/>
      <c r="CP906" s="43"/>
      <c r="CR906" s="43"/>
      <c r="CV906" s="43"/>
      <c r="CX906" s="43"/>
      <c r="DB906" s="43"/>
      <c r="DD906" s="43"/>
    </row>
    <row r="907">
      <c r="N907" s="43"/>
      <c r="AJ907" s="43"/>
      <c r="AN907" s="43"/>
      <c r="AP907" s="43"/>
      <c r="AT907" s="43"/>
      <c r="AV907" s="43"/>
      <c r="AZ907" s="43"/>
      <c r="BB907" s="43"/>
      <c r="BF907" s="43"/>
      <c r="BH907" s="43"/>
      <c r="BL907" s="43"/>
      <c r="BN907" s="43"/>
      <c r="BR907" s="43"/>
      <c r="BT907" s="43"/>
      <c r="BX907" s="43"/>
      <c r="BZ907" s="43"/>
      <c r="CD907" s="43"/>
      <c r="CF907" s="43"/>
      <c r="CJ907" s="43"/>
      <c r="CL907" s="43"/>
      <c r="CP907" s="43"/>
      <c r="CR907" s="43"/>
      <c r="CV907" s="43"/>
      <c r="CX907" s="43"/>
      <c r="DB907" s="43"/>
      <c r="DD907" s="43"/>
    </row>
    <row r="908">
      <c r="N908" s="43"/>
      <c r="AJ908" s="43"/>
      <c r="AN908" s="43"/>
      <c r="AP908" s="43"/>
      <c r="AT908" s="43"/>
      <c r="AV908" s="43"/>
      <c r="AZ908" s="43"/>
      <c r="BB908" s="43"/>
      <c r="BF908" s="43"/>
      <c r="BH908" s="43"/>
      <c r="BL908" s="43"/>
      <c r="BN908" s="43"/>
      <c r="BR908" s="43"/>
      <c r="BT908" s="43"/>
      <c r="BX908" s="43"/>
      <c r="BZ908" s="43"/>
      <c r="CD908" s="43"/>
      <c r="CF908" s="43"/>
      <c r="CJ908" s="43"/>
      <c r="CL908" s="43"/>
      <c r="CP908" s="43"/>
      <c r="CR908" s="43"/>
      <c r="CV908" s="43"/>
      <c r="CX908" s="43"/>
      <c r="DB908" s="43"/>
      <c r="DD908" s="43"/>
    </row>
    <row r="909">
      <c r="N909" s="43"/>
      <c r="AJ909" s="43"/>
      <c r="AN909" s="43"/>
      <c r="AP909" s="43"/>
      <c r="AT909" s="43"/>
      <c r="AV909" s="43"/>
      <c r="AZ909" s="43"/>
      <c r="BB909" s="43"/>
      <c r="BF909" s="43"/>
      <c r="BH909" s="43"/>
      <c r="BL909" s="43"/>
      <c r="BN909" s="43"/>
      <c r="BR909" s="43"/>
      <c r="BT909" s="43"/>
      <c r="BX909" s="43"/>
      <c r="BZ909" s="43"/>
      <c r="CD909" s="43"/>
      <c r="CF909" s="43"/>
      <c r="CJ909" s="43"/>
      <c r="CL909" s="43"/>
      <c r="CP909" s="43"/>
      <c r="CR909" s="43"/>
      <c r="CV909" s="43"/>
      <c r="CX909" s="43"/>
      <c r="DB909" s="43"/>
      <c r="DD909" s="43"/>
    </row>
    <row r="910">
      <c r="N910" s="43"/>
      <c r="AJ910" s="43"/>
      <c r="AN910" s="43"/>
      <c r="AP910" s="43"/>
      <c r="AT910" s="43"/>
      <c r="AV910" s="43"/>
      <c r="AZ910" s="43"/>
      <c r="BB910" s="43"/>
      <c r="BF910" s="43"/>
      <c r="BH910" s="43"/>
      <c r="BL910" s="43"/>
      <c r="BN910" s="43"/>
      <c r="BR910" s="43"/>
      <c r="BT910" s="43"/>
      <c r="BX910" s="43"/>
      <c r="BZ910" s="43"/>
      <c r="CD910" s="43"/>
      <c r="CF910" s="43"/>
      <c r="CJ910" s="43"/>
      <c r="CL910" s="43"/>
      <c r="CP910" s="43"/>
      <c r="CR910" s="43"/>
      <c r="CV910" s="43"/>
      <c r="CX910" s="43"/>
      <c r="DB910" s="43"/>
      <c r="DD910" s="43"/>
    </row>
    <row r="911">
      <c r="N911" s="43"/>
      <c r="AJ911" s="43"/>
      <c r="AN911" s="43"/>
      <c r="AP911" s="43"/>
      <c r="AT911" s="43"/>
      <c r="AV911" s="43"/>
      <c r="AZ911" s="43"/>
      <c r="BB911" s="43"/>
      <c r="BF911" s="43"/>
      <c r="BH911" s="43"/>
      <c r="BL911" s="43"/>
      <c r="BN911" s="43"/>
      <c r="BR911" s="43"/>
      <c r="BT911" s="43"/>
      <c r="BX911" s="43"/>
      <c r="BZ911" s="43"/>
      <c r="CD911" s="43"/>
      <c r="CF911" s="43"/>
      <c r="CJ911" s="43"/>
      <c r="CL911" s="43"/>
      <c r="CP911" s="43"/>
      <c r="CR911" s="43"/>
      <c r="CV911" s="43"/>
      <c r="CX911" s="43"/>
      <c r="DB911" s="43"/>
      <c r="DD911" s="43"/>
    </row>
    <row r="912">
      <c r="N912" s="43"/>
      <c r="AJ912" s="43"/>
      <c r="AN912" s="43"/>
      <c r="AP912" s="43"/>
      <c r="AT912" s="43"/>
      <c r="AV912" s="43"/>
      <c r="AZ912" s="43"/>
      <c r="BB912" s="43"/>
      <c r="BF912" s="43"/>
      <c r="BH912" s="43"/>
      <c r="BL912" s="43"/>
      <c r="BN912" s="43"/>
      <c r="BR912" s="43"/>
      <c r="BT912" s="43"/>
      <c r="BX912" s="43"/>
      <c r="BZ912" s="43"/>
      <c r="CD912" s="43"/>
      <c r="CF912" s="43"/>
      <c r="CJ912" s="43"/>
      <c r="CL912" s="43"/>
      <c r="CP912" s="43"/>
      <c r="CR912" s="43"/>
      <c r="CV912" s="43"/>
      <c r="CX912" s="43"/>
      <c r="DB912" s="43"/>
      <c r="DD912" s="43"/>
    </row>
    <row r="913">
      <c r="N913" s="43"/>
      <c r="AJ913" s="43"/>
      <c r="AN913" s="43"/>
      <c r="AP913" s="43"/>
      <c r="AT913" s="43"/>
      <c r="AV913" s="43"/>
      <c r="AZ913" s="43"/>
      <c r="BB913" s="43"/>
      <c r="BF913" s="43"/>
      <c r="BH913" s="43"/>
      <c r="BL913" s="43"/>
      <c r="BN913" s="43"/>
      <c r="BR913" s="43"/>
      <c r="BT913" s="43"/>
      <c r="BX913" s="43"/>
      <c r="BZ913" s="43"/>
      <c r="CD913" s="43"/>
      <c r="CF913" s="43"/>
      <c r="CJ913" s="43"/>
      <c r="CL913" s="43"/>
      <c r="CP913" s="43"/>
      <c r="CR913" s="43"/>
      <c r="CV913" s="43"/>
      <c r="CX913" s="43"/>
      <c r="DB913" s="43"/>
      <c r="DD913" s="43"/>
    </row>
    <row r="914">
      <c r="N914" s="43"/>
      <c r="AJ914" s="43"/>
      <c r="AN914" s="43"/>
      <c r="AP914" s="43"/>
      <c r="AT914" s="43"/>
      <c r="AV914" s="43"/>
      <c r="AZ914" s="43"/>
      <c r="BB914" s="43"/>
      <c r="BF914" s="43"/>
      <c r="BH914" s="43"/>
      <c r="BL914" s="43"/>
      <c r="BN914" s="43"/>
      <c r="BR914" s="43"/>
      <c r="BT914" s="43"/>
      <c r="BX914" s="43"/>
      <c r="BZ914" s="43"/>
      <c r="CD914" s="43"/>
      <c r="CF914" s="43"/>
      <c r="CJ914" s="43"/>
      <c r="CL914" s="43"/>
      <c r="CP914" s="43"/>
      <c r="CR914" s="43"/>
      <c r="CV914" s="43"/>
      <c r="CX914" s="43"/>
      <c r="DB914" s="43"/>
      <c r="DD914" s="43"/>
    </row>
    <row r="915">
      <c r="N915" s="43"/>
      <c r="AJ915" s="43"/>
      <c r="AN915" s="43"/>
      <c r="AP915" s="43"/>
      <c r="AT915" s="43"/>
      <c r="AV915" s="43"/>
      <c r="AZ915" s="43"/>
      <c r="BB915" s="43"/>
      <c r="BF915" s="43"/>
      <c r="BH915" s="43"/>
      <c r="BL915" s="43"/>
      <c r="BN915" s="43"/>
      <c r="BR915" s="43"/>
      <c r="BT915" s="43"/>
      <c r="BX915" s="43"/>
      <c r="BZ915" s="43"/>
      <c r="CD915" s="43"/>
      <c r="CF915" s="43"/>
      <c r="CJ915" s="43"/>
      <c r="CL915" s="43"/>
      <c r="CP915" s="43"/>
      <c r="CR915" s="43"/>
      <c r="CV915" s="43"/>
      <c r="CX915" s="43"/>
      <c r="DB915" s="43"/>
      <c r="DD915" s="43"/>
    </row>
    <row r="916">
      <c r="N916" s="43"/>
      <c r="AJ916" s="43"/>
      <c r="AN916" s="43"/>
      <c r="AP916" s="43"/>
      <c r="AT916" s="43"/>
      <c r="AV916" s="43"/>
      <c r="AZ916" s="43"/>
      <c r="BB916" s="43"/>
      <c r="BF916" s="43"/>
      <c r="BH916" s="43"/>
      <c r="BL916" s="43"/>
      <c r="BN916" s="43"/>
      <c r="BR916" s="43"/>
      <c r="BT916" s="43"/>
      <c r="BX916" s="43"/>
      <c r="BZ916" s="43"/>
      <c r="CD916" s="43"/>
      <c r="CF916" s="43"/>
      <c r="CJ916" s="43"/>
      <c r="CL916" s="43"/>
      <c r="CP916" s="43"/>
      <c r="CR916" s="43"/>
      <c r="CV916" s="43"/>
      <c r="CX916" s="43"/>
      <c r="DB916" s="43"/>
      <c r="DD916" s="43"/>
    </row>
    <row r="917">
      <c r="N917" s="43"/>
      <c r="AJ917" s="43"/>
      <c r="AN917" s="43"/>
      <c r="AP917" s="43"/>
      <c r="AT917" s="43"/>
      <c r="AV917" s="43"/>
      <c r="AZ917" s="43"/>
      <c r="BB917" s="43"/>
      <c r="BF917" s="43"/>
      <c r="BH917" s="43"/>
      <c r="BL917" s="43"/>
      <c r="BN917" s="43"/>
      <c r="BR917" s="43"/>
      <c r="BT917" s="43"/>
      <c r="BX917" s="43"/>
      <c r="BZ917" s="43"/>
      <c r="CD917" s="43"/>
      <c r="CF917" s="43"/>
      <c r="CJ917" s="43"/>
      <c r="CL917" s="43"/>
      <c r="CP917" s="43"/>
      <c r="CR917" s="43"/>
      <c r="CV917" s="43"/>
      <c r="CX917" s="43"/>
      <c r="DB917" s="43"/>
      <c r="DD917" s="43"/>
    </row>
    <row r="918">
      <c r="N918" s="43"/>
      <c r="AJ918" s="43"/>
      <c r="AN918" s="43"/>
      <c r="AP918" s="43"/>
      <c r="AT918" s="43"/>
      <c r="AV918" s="43"/>
      <c r="AZ918" s="43"/>
      <c r="BB918" s="43"/>
      <c r="BF918" s="43"/>
      <c r="BH918" s="43"/>
      <c r="BL918" s="43"/>
      <c r="BN918" s="43"/>
      <c r="BR918" s="43"/>
      <c r="BT918" s="43"/>
      <c r="BX918" s="43"/>
      <c r="BZ918" s="43"/>
      <c r="CD918" s="43"/>
      <c r="CF918" s="43"/>
      <c r="CJ918" s="43"/>
      <c r="CL918" s="43"/>
      <c r="CP918" s="43"/>
      <c r="CR918" s="43"/>
      <c r="CV918" s="43"/>
      <c r="CX918" s="43"/>
      <c r="DB918" s="43"/>
      <c r="DD918" s="43"/>
    </row>
    <row r="919">
      <c r="N919" s="43"/>
      <c r="AJ919" s="43"/>
      <c r="AN919" s="43"/>
      <c r="AP919" s="43"/>
      <c r="AT919" s="43"/>
      <c r="AV919" s="43"/>
      <c r="AZ919" s="43"/>
      <c r="BB919" s="43"/>
      <c r="BF919" s="43"/>
      <c r="BH919" s="43"/>
      <c r="BL919" s="43"/>
      <c r="BN919" s="43"/>
      <c r="BR919" s="43"/>
      <c r="BT919" s="43"/>
      <c r="BX919" s="43"/>
      <c r="BZ919" s="43"/>
      <c r="CD919" s="43"/>
      <c r="CF919" s="43"/>
      <c r="CJ919" s="43"/>
      <c r="CL919" s="43"/>
      <c r="CP919" s="43"/>
      <c r="CR919" s="43"/>
      <c r="CV919" s="43"/>
      <c r="CX919" s="43"/>
      <c r="DB919" s="43"/>
      <c r="DD919" s="43"/>
    </row>
    <row r="920">
      <c r="N920" s="43"/>
      <c r="AJ920" s="43"/>
      <c r="AN920" s="43"/>
      <c r="AP920" s="43"/>
      <c r="AT920" s="43"/>
      <c r="AV920" s="43"/>
      <c r="AZ920" s="43"/>
      <c r="BB920" s="43"/>
      <c r="BF920" s="43"/>
      <c r="BH920" s="43"/>
      <c r="BL920" s="43"/>
      <c r="BN920" s="43"/>
      <c r="BR920" s="43"/>
      <c r="BT920" s="43"/>
      <c r="BX920" s="43"/>
      <c r="BZ920" s="43"/>
      <c r="CD920" s="43"/>
      <c r="CF920" s="43"/>
      <c r="CJ920" s="43"/>
      <c r="CL920" s="43"/>
      <c r="CP920" s="43"/>
      <c r="CR920" s="43"/>
      <c r="CV920" s="43"/>
      <c r="CX920" s="43"/>
      <c r="DB920" s="43"/>
      <c r="DD920" s="43"/>
    </row>
    <row r="921">
      <c r="N921" s="43"/>
      <c r="AJ921" s="43"/>
      <c r="AN921" s="43"/>
      <c r="AP921" s="43"/>
      <c r="AT921" s="43"/>
      <c r="AV921" s="43"/>
      <c r="AZ921" s="43"/>
      <c r="BB921" s="43"/>
      <c r="BF921" s="43"/>
      <c r="BH921" s="43"/>
      <c r="BL921" s="43"/>
      <c r="BN921" s="43"/>
      <c r="BR921" s="43"/>
      <c r="BT921" s="43"/>
      <c r="BX921" s="43"/>
      <c r="BZ921" s="43"/>
      <c r="CD921" s="43"/>
      <c r="CF921" s="43"/>
      <c r="CJ921" s="43"/>
      <c r="CL921" s="43"/>
      <c r="CP921" s="43"/>
      <c r="CR921" s="43"/>
      <c r="CV921" s="43"/>
      <c r="CX921" s="43"/>
      <c r="DB921" s="43"/>
      <c r="DD921" s="43"/>
    </row>
    <row r="922">
      <c r="N922" s="43"/>
      <c r="AJ922" s="43"/>
      <c r="AN922" s="43"/>
      <c r="AP922" s="43"/>
      <c r="AT922" s="43"/>
      <c r="AV922" s="43"/>
      <c r="AZ922" s="43"/>
      <c r="BB922" s="43"/>
      <c r="BF922" s="43"/>
      <c r="BH922" s="43"/>
      <c r="BL922" s="43"/>
      <c r="BN922" s="43"/>
      <c r="BR922" s="43"/>
      <c r="BT922" s="43"/>
      <c r="BX922" s="43"/>
      <c r="BZ922" s="43"/>
      <c r="CD922" s="43"/>
      <c r="CF922" s="43"/>
      <c r="CJ922" s="43"/>
      <c r="CL922" s="43"/>
      <c r="CP922" s="43"/>
      <c r="CR922" s="43"/>
      <c r="CV922" s="43"/>
      <c r="CX922" s="43"/>
      <c r="DB922" s="43"/>
      <c r="DD922" s="43"/>
    </row>
    <row r="923">
      <c r="N923" s="43"/>
      <c r="AJ923" s="43"/>
      <c r="AN923" s="43"/>
      <c r="AP923" s="43"/>
      <c r="AT923" s="43"/>
      <c r="AV923" s="43"/>
      <c r="AZ923" s="43"/>
      <c r="BB923" s="43"/>
      <c r="BF923" s="43"/>
      <c r="BH923" s="43"/>
      <c r="BL923" s="43"/>
      <c r="BN923" s="43"/>
      <c r="BR923" s="43"/>
      <c r="BT923" s="43"/>
      <c r="BX923" s="43"/>
      <c r="BZ923" s="43"/>
      <c r="CD923" s="43"/>
      <c r="CF923" s="43"/>
      <c r="CJ923" s="43"/>
      <c r="CL923" s="43"/>
      <c r="CP923" s="43"/>
      <c r="CR923" s="43"/>
      <c r="CV923" s="43"/>
      <c r="CX923" s="43"/>
      <c r="DB923" s="43"/>
      <c r="DD923" s="43"/>
    </row>
    <row r="924">
      <c r="N924" s="43"/>
      <c r="AJ924" s="43"/>
      <c r="AN924" s="43"/>
      <c r="AP924" s="43"/>
      <c r="AT924" s="43"/>
      <c r="AV924" s="43"/>
      <c r="AZ924" s="43"/>
      <c r="BB924" s="43"/>
      <c r="BF924" s="43"/>
      <c r="BH924" s="43"/>
      <c r="BL924" s="43"/>
      <c r="BN924" s="43"/>
      <c r="BR924" s="43"/>
      <c r="BT924" s="43"/>
      <c r="BX924" s="43"/>
      <c r="BZ924" s="43"/>
      <c r="CD924" s="43"/>
      <c r="CF924" s="43"/>
      <c r="CJ924" s="43"/>
      <c r="CL924" s="43"/>
      <c r="CP924" s="43"/>
      <c r="CR924" s="43"/>
      <c r="CV924" s="43"/>
      <c r="CX924" s="43"/>
      <c r="DB924" s="43"/>
      <c r="DD924" s="43"/>
    </row>
    <row r="925">
      <c r="N925" s="43"/>
      <c r="AJ925" s="43"/>
      <c r="AN925" s="43"/>
      <c r="AP925" s="43"/>
      <c r="AT925" s="43"/>
      <c r="AV925" s="43"/>
      <c r="AZ925" s="43"/>
      <c r="BB925" s="43"/>
      <c r="BF925" s="43"/>
      <c r="BH925" s="43"/>
      <c r="BL925" s="43"/>
      <c r="BN925" s="43"/>
      <c r="BR925" s="43"/>
      <c r="BT925" s="43"/>
      <c r="BX925" s="43"/>
      <c r="BZ925" s="43"/>
      <c r="CD925" s="43"/>
      <c r="CF925" s="43"/>
      <c r="CJ925" s="43"/>
      <c r="CL925" s="43"/>
      <c r="CP925" s="43"/>
      <c r="CR925" s="43"/>
      <c r="CV925" s="43"/>
      <c r="CX925" s="43"/>
      <c r="DB925" s="43"/>
      <c r="DD925" s="43"/>
    </row>
    <row r="926">
      <c r="N926" s="43"/>
      <c r="AJ926" s="43"/>
      <c r="AN926" s="43"/>
      <c r="AP926" s="43"/>
      <c r="AT926" s="43"/>
      <c r="AV926" s="43"/>
      <c r="AZ926" s="43"/>
      <c r="BB926" s="43"/>
      <c r="BF926" s="43"/>
      <c r="BH926" s="43"/>
      <c r="BL926" s="43"/>
      <c r="BN926" s="43"/>
      <c r="BR926" s="43"/>
      <c r="BT926" s="43"/>
      <c r="BX926" s="43"/>
      <c r="BZ926" s="43"/>
      <c r="CD926" s="43"/>
      <c r="CF926" s="43"/>
      <c r="CJ926" s="43"/>
      <c r="CL926" s="43"/>
      <c r="CP926" s="43"/>
      <c r="CR926" s="43"/>
      <c r="CV926" s="43"/>
      <c r="CX926" s="43"/>
      <c r="DB926" s="43"/>
      <c r="DD926" s="43"/>
    </row>
    <row r="927">
      <c r="N927" s="43"/>
      <c r="AJ927" s="43"/>
      <c r="AN927" s="43"/>
      <c r="AP927" s="43"/>
      <c r="AT927" s="43"/>
      <c r="AV927" s="43"/>
      <c r="AZ927" s="43"/>
      <c r="BB927" s="43"/>
      <c r="BF927" s="43"/>
      <c r="BH927" s="43"/>
      <c r="BL927" s="43"/>
      <c r="BN927" s="43"/>
      <c r="BR927" s="43"/>
      <c r="BT927" s="43"/>
      <c r="BX927" s="43"/>
      <c r="BZ927" s="43"/>
      <c r="CD927" s="43"/>
      <c r="CF927" s="43"/>
      <c r="CJ927" s="43"/>
      <c r="CL927" s="43"/>
      <c r="CP927" s="43"/>
      <c r="CR927" s="43"/>
      <c r="CV927" s="43"/>
      <c r="CX927" s="43"/>
      <c r="DB927" s="43"/>
      <c r="DD927" s="43"/>
    </row>
    <row r="928">
      <c r="N928" s="43"/>
      <c r="AJ928" s="43"/>
      <c r="AN928" s="43"/>
      <c r="AP928" s="43"/>
      <c r="AT928" s="43"/>
      <c r="AV928" s="43"/>
      <c r="AZ928" s="43"/>
      <c r="BB928" s="43"/>
      <c r="BF928" s="43"/>
      <c r="BH928" s="43"/>
      <c r="BL928" s="43"/>
      <c r="BN928" s="43"/>
      <c r="BR928" s="43"/>
      <c r="BT928" s="43"/>
      <c r="BX928" s="43"/>
      <c r="BZ928" s="43"/>
      <c r="CD928" s="43"/>
      <c r="CF928" s="43"/>
      <c r="CJ928" s="43"/>
      <c r="CL928" s="43"/>
      <c r="CP928" s="43"/>
      <c r="CR928" s="43"/>
      <c r="CV928" s="43"/>
      <c r="CX928" s="43"/>
      <c r="DB928" s="43"/>
      <c r="DD928" s="43"/>
    </row>
    <row r="929">
      <c r="N929" s="43"/>
      <c r="AJ929" s="43"/>
      <c r="AN929" s="43"/>
      <c r="AP929" s="43"/>
      <c r="AT929" s="43"/>
      <c r="AV929" s="43"/>
      <c r="AZ929" s="43"/>
      <c r="BB929" s="43"/>
      <c r="BF929" s="43"/>
      <c r="BH929" s="43"/>
      <c r="BL929" s="43"/>
      <c r="BN929" s="43"/>
      <c r="BR929" s="43"/>
      <c r="BT929" s="43"/>
      <c r="BX929" s="43"/>
      <c r="BZ929" s="43"/>
      <c r="CD929" s="43"/>
      <c r="CF929" s="43"/>
      <c r="CJ929" s="43"/>
      <c r="CL929" s="43"/>
      <c r="CP929" s="43"/>
      <c r="CR929" s="43"/>
      <c r="CV929" s="43"/>
      <c r="CX929" s="43"/>
      <c r="DB929" s="43"/>
      <c r="DD929" s="43"/>
    </row>
    <row r="930">
      <c r="N930" s="43"/>
      <c r="AJ930" s="43"/>
      <c r="AN930" s="43"/>
      <c r="AP930" s="43"/>
      <c r="AT930" s="43"/>
      <c r="AV930" s="43"/>
      <c r="AZ930" s="43"/>
      <c r="BB930" s="43"/>
      <c r="BF930" s="43"/>
      <c r="BH930" s="43"/>
      <c r="BL930" s="43"/>
      <c r="BN930" s="43"/>
      <c r="BR930" s="43"/>
      <c r="BT930" s="43"/>
      <c r="BX930" s="43"/>
      <c r="BZ930" s="43"/>
      <c r="CD930" s="43"/>
      <c r="CF930" s="43"/>
      <c r="CJ930" s="43"/>
      <c r="CL930" s="43"/>
      <c r="CP930" s="43"/>
      <c r="CR930" s="43"/>
      <c r="CV930" s="43"/>
      <c r="CX930" s="43"/>
      <c r="DB930" s="43"/>
      <c r="DD930" s="43"/>
    </row>
    <row r="931">
      <c r="N931" s="43"/>
      <c r="AJ931" s="43"/>
      <c r="AN931" s="43"/>
      <c r="AP931" s="43"/>
      <c r="AT931" s="43"/>
      <c r="AV931" s="43"/>
      <c r="AZ931" s="43"/>
      <c r="BB931" s="43"/>
      <c r="BF931" s="43"/>
      <c r="BH931" s="43"/>
      <c r="BL931" s="43"/>
      <c r="BN931" s="43"/>
      <c r="BR931" s="43"/>
      <c r="BT931" s="43"/>
      <c r="BX931" s="43"/>
      <c r="BZ931" s="43"/>
      <c r="CD931" s="43"/>
      <c r="CF931" s="43"/>
      <c r="CJ931" s="43"/>
      <c r="CL931" s="43"/>
      <c r="CP931" s="43"/>
      <c r="CR931" s="43"/>
      <c r="CV931" s="43"/>
      <c r="CX931" s="43"/>
      <c r="DB931" s="43"/>
      <c r="DD931" s="43"/>
    </row>
    <row r="932">
      <c r="N932" s="43"/>
      <c r="AJ932" s="43"/>
      <c r="AN932" s="43"/>
      <c r="AP932" s="43"/>
      <c r="AT932" s="43"/>
      <c r="AV932" s="43"/>
      <c r="AZ932" s="43"/>
      <c r="BB932" s="43"/>
      <c r="BF932" s="43"/>
      <c r="BH932" s="43"/>
      <c r="BL932" s="43"/>
      <c r="BN932" s="43"/>
      <c r="BR932" s="43"/>
      <c r="BT932" s="43"/>
      <c r="BX932" s="43"/>
      <c r="BZ932" s="43"/>
      <c r="CD932" s="43"/>
      <c r="CF932" s="43"/>
      <c r="CJ932" s="43"/>
      <c r="CL932" s="43"/>
      <c r="CP932" s="43"/>
      <c r="CR932" s="43"/>
      <c r="CV932" s="43"/>
      <c r="CX932" s="43"/>
      <c r="DB932" s="43"/>
      <c r="DD932" s="43"/>
    </row>
    <row r="933">
      <c r="N933" s="43"/>
      <c r="AJ933" s="43"/>
      <c r="AN933" s="43"/>
      <c r="AP933" s="43"/>
      <c r="AT933" s="43"/>
      <c r="AV933" s="43"/>
      <c r="AZ933" s="43"/>
      <c r="BB933" s="43"/>
      <c r="BF933" s="43"/>
      <c r="BH933" s="43"/>
      <c r="BL933" s="43"/>
      <c r="BN933" s="43"/>
      <c r="BR933" s="43"/>
      <c r="BT933" s="43"/>
      <c r="BX933" s="43"/>
      <c r="BZ933" s="43"/>
      <c r="CD933" s="43"/>
      <c r="CF933" s="43"/>
      <c r="CJ933" s="43"/>
      <c r="CL933" s="43"/>
      <c r="CP933" s="43"/>
      <c r="CR933" s="43"/>
      <c r="CV933" s="43"/>
      <c r="CX933" s="43"/>
      <c r="DB933" s="43"/>
      <c r="DD933" s="43"/>
    </row>
    <row r="934">
      <c r="N934" s="43"/>
      <c r="AJ934" s="43"/>
      <c r="AN934" s="43"/>
      <c r="AP934" s="43"/>
      <c r="AT934" s="43"/>
      <c r="AV934" s="43"/>
      <c r="AZ934" s="43"/>
      <c r="BB934" s="43"/>
      <c r="BF934" s="43"/>
      <c r="BH934" s="43"/>
      <c r="BL934" s="43"/>
      <c r="BN934" s="43"/>
      <c r="BR934" s="43"/>
      <c r="BT934" s="43"/>
      <c r="BX934" s="43"/>
      <c r="BZ934" s="43"/>
      <c r="CD934" s="43"/>
      <c r="CF934" s="43"/>
      <c r="CJ934" s="43"/>
      <c r="CL934" s="43"/>
      <c r="CP934" s="43"/>
      <c r="CR934" s="43"/>
      <c r="CV934" s="43"/>
      <c r="CX934" s="43"/>
      <c r="DB934" s="43"/>
      <c r="DD934" s="43"/>
    </row>
    <row r="935">
      <c r="N935" s="43"/>
      <c r="AJ935" s="43"/>
      <c r="AN935" s="43"/>
      <c r="AP935" s="43"/>
      <c r="AT935" s="43"/>
      <c r="AV935" s="43"/>
      <c r="AZ935" s="43"/>
      <c r="BB935" s="43"/>
      <c r="BF935" s="43"/>
      <c r="BH935" s="43"/>
      <c r="BL935" s="43"/>
      <c r="BN935" s="43"/>
      <c r="BR935" s="43"/>
      <c r="BT935" s="43"/>
      <c r="BX935" s="43"/>
      <c r="BZ935" s="43"/>
      <c r="CD935" s="43"/>
      <c r="CF935" s="43"/>
      <c r="CJ935" s="43"/>
      <c r="CL935" s="43"/>
      <c r="CP935" s="43"/>
      <c r="CR935" s="43"/>
      <c r="CV935" s="43"/>
      <c r="CX935" s="43"/>
      <c r="DB935" s="43"/>
      <c r="DD935" s="43"/>
    </row>
    <row r="936">
      <c r="N936" s="43"/>
      <c r="AJ936" s="43"/>
      <c r="AN936" s="43"/>
      <c r="AP936" s="43"/>
      <c r="AT936" s="43"/>
      <c r="AV936" s="43"/>
      <c r="AZ936" s="43"/>
      <c r="BB936" s="43"/>
      <c r="BF936" s="43"/>
      <c r="BH936" s="43"/>
      <c r="BL936" s="43"/>
      <c r="BN936" s="43"/>
      <c r="BR936" s="43"/>
      <c r="BT936" s="43"/>
      <c r="BX936" s="43"/>
      <c r="BZ936" s="43"/>
      <c r="CD936" s="43"/>
      <c r="CF936" s="43"/>
      <c r="CJ936" s="43"/>
      <c r="CL936" s="43"/>
      <c r="CP936" s="43"/>
      <c r="CR936" s="43"/>
      <c r="CV936" s="43"/>
      <c r="CX936" s="43"/>
      <c r="DB936" s="43"/>
      <c r="DD936" s="43"/>
    </row>
    <row r="937">
      <c r="N937" s="43"/>
      <c r="AJ937" s="43"/>
      <c r="AN937" s="43"/>
      <c r="AP937" s="43"/>
      <c r="AT937" s="43"/>
      <c r="AV937" s="43"/>
      <c r="AZ937" s="43"/>
      <c r="BB937" s="43"/>
      <c r="BF937" s="43"/>
      <c r="BH937" s="43"/>
      <c r="BL937" s="43"/>
      <c r="BN937" s="43"/>
      <c r="BR937" s="43"/>
      <c r="BT937" s="43"/>
      <c r="BX937" s="43"/>
      <c r="BZ937" s="43"/>
      <c r="CD937" s="43"/>
      <c r="CF937" s="43"/>
      <c r="CJ937" s="43"/>
      <c r="CL937" s="43"/>
      <c r="CP937" s="43"/>
      <c r="CR937" s="43"/>
      <c r="CV937" s="43"/>
      <c r="CX937" s="43"/>
      <c r="DB937" s="43"/>
      <c r="DD937" s="43"/>
    </row>
    <row r="938">
      <c r="N938" s="43"/>
      <c r="AJ938" s="43"/>
      <c r="AN938" s="43"/>
      <c r="AP938" s="43"/>
      <c r="AT938" s="43"/>
      <c r="AV938" s="43"/>
      <c r="AZ938" s="43"/>
      <c r="BB938" s="43"/>
      <c r="BF938" s="43"/>
      <c r="BH938" s="43"/>
      <c r="BL938" s="43"/>
      <c r="BN938" s="43"/>
      <c r="BR938" s="43"/>
      <c r="BT938" s="43"/>
      <c r="BX938" s="43"/>
      <c r="BZ938" s="43"/>
      <c r="CD938" s="43"/>
      <c r="CF938" s="43"/>
      <c r="CJ938" s="43"/>
      <c r="CL938" s="43"/>
      <c r="CP938" s="43"/>
      <c r="CR938" s="43"/>
      <c r="CV938" s="43"/>
      <c r="CX938" s="43"/>
      <c r="DB938" s="43"/>
      <c r="DD938" s="43"/>
    </row>
    <row r="939">
      <c r="N939" s="43"/>
      <c r="AJ939" s="43"/>
      <c r="AN939" s="43"/>
      <c r="AP939" s="43"/>
      <c r="AT939" s="43"/>
      <c r="AV939" s="43"/>
      <c r="AZ939" s="43"/>
      <c r="BB939" s="43"/>
      <c r="BF939" s="43"/>
      <c r="BH939" s="43"/>
      <c r="BL939" s="43"/>
      <c r="BN939" s="43"/>
      <c r="BR939" s="43"/>
      <c r="BT939" s="43"/>
      <c r="BX939" s="43"/>
      <c r="BZ939" s="43"/>
      <c r="CD939" s="43"/>
      <c r="CF939" s="43"/>
      <c r="CJ939" s="43"/>
      <c r="CL939" s="43"/>
      <c r="CP939" s="43"/>
      <c r="CR939" s="43"/>
      <c r="CV939" s="43"/>
      <c r="CX939" s="43"/>
      <c r="DB939" s="43"/>
      <c r="DD939" s="43"/>
    </row>
    <row r="940">
      <c r="N940" s="43"/>
      <c r="AJ940" s="43"/>
      <c r="AN940" s="43"/>
      <c r="AP940" s="43"/>
      <c r="AT940" s="43"/>
      <c r="AV940" s="43"/>
      <c r="AZ940" s="43"/>
      <c r="BB940" s="43"/>
      <c r="BF940" s="43"/>
      <c r="BH940" s="43"/>
      <c r="BL940" s="43"/>
      <c r="BN940" s="43"/>
      <c r="BR940" s="43"/>
      <c r="BT940" s="43"/>
      <c r="BX940" s="43"/>
      <c r="BZ940" s="43"/>
      <c r="CD940" s="43"/>
      <c r="CF940" s="43"/>
      <c r="CJ940" s="43"/>
      <c r="CL940" s="43"/>
      <c r="CP940" s="43"/>
      <c r="CR940" s="43"/>
      <c r="CV940" s="43"/>
      <c r="CX940" s="43"/>
      <c r="DB940" s="43"/>
      <c r="DD940" s="43"/>
    </row>
    <row r="941">
      <c r="N941" s="43"/>
      <c r="AJ941" s="43"/>
      <c r="AN941" s="43"/>
      <c r="AP941" s="43"/>
      <c r="AT941" s="43"/>
      <c r="AV941" s="43"/>
      <c r="AZ941" s="43"/>
      <c r="BB941" s="43"/>
      <c r="BF941" s="43"/>
      <c r="BH941" s="43"/>
      <c r="BL941" s="43"/>
      <c r="BN941" s="43"/>
      <c r="BR941" s="43"/>
      <c r="BT941" s="43"/>
      <c r="BX941" s="43"/>
      <c r="BZ941" s="43"/>
      <c r="CD941" s="43"/>
      <c r="CF941" s="43"/>
      <c r="CJ941" s="43"/>
      <c r="CL941" s="43"/>
      <c r="CP941" s="43"/>
      <c r="CR941" s="43"/>
      <c r="CV941" s="43"/>
      <c r="CX941" s="43"/>
      <c r="DB941" s="43"/>
      <c r="DD941" s="43"/>
    </row>
    <row r="942">
      <c r="N942" s="43"/>
      <c r="AJ942" s="43"/>
      <c r="AN942" s="43"/>
      <c r="AP942" s="43"/>
      <c r="AT942" s="43"/>
      <c r="AV942" s="43"/>
      <c r="AZ942" s="43"/>
      <c r="BB942" s="43"/>
      <c r="BF942" s="43"/>
      <c r="BH942" s="43"/>
      <c r="BL942" s="43"/>
      <c r="BN942" s="43"/>
      <c r="BR942" s="43"/>
      <c r="BT942" s="43"/>
      <c r="BX942" s="43"/>
      <c r="BZ942" s="43"/>
      <c r="CD942" s="43"/>
      <c r="CF942" s="43"/>
      <c r="CJ942" s="43"/>
      <c r="CL942" s="43"/>
      <c r="CP942" s="43"/>
      <c r="CR942" s="43"/>
      <c r="CV942" s="43"/>
      <c r="CX942" s="43"/>
      <c r="DB942" s="43"/>
      <c r="DD942" s="43"/>
    </row>
    <row r="943">
      <c r="N943" s="43"/>
      <c r="AJ943" s="43"/>
      <c r="AN943" s="43"/>
      <c r="AP943" s="43"/>
      <c r="AT943" s="43"/>
      <c r="AV943" s="43"/>
      <c r="AZ943" s="43"/>
      <c r="BB943" s="43"/>
      <c r="BF943" s="43"/>
      <c r="BH943" s="43"/>
      <c r="BL943" s="43"/>
      <c r="BN943" s="43"/>
      <c r="BR943" s="43"/>
      <c r="BT943" s="43"/>
      <c r="BX943" s="43"/>
      <c r="BZ943" s="43"/>
      <c r="CD943" s="43"/>
      <c r="CF943" s="43"/>
      <c r="CJ943" s="43"/>
      <c r="CL943" s="43"/>
      <c r="CP943" s="43"/>
      <c r="CR943" s="43"/>
      <c r="CV943" s="43"/>
      <c r="CX943" s="43"/>
      <c r="DB943" s="43"/>
      <c r="DD943" s="43"/>
    </row>
    <row r="944">
      <c r="N944" s="43"/>
      <c r="AJ944" s="43"/>
      <c r="AN944" s="43"/>
      <c r="AP944" s="43"/>
      <c r="AT944" s="43"/>
      <c r="AV944" s="43"/>
      <c r="AZ944" s="43"/>
      <c r="BB944" s="43"/>
      <c r="BF944" s="43"/>
      <c r="BH944" s="43"/>
      <c r="BL944" s="43"/>
      <c r="BN944" s="43"/>
      <c r="BR944" s="43"/>
      <c r="BT944" s="43"/>
      <c r="BX944" s="43"/>
      <c r="BZ944" s="43"/>
      <c r="CD944" s="43"/>
      <c r="CF944" s="43"/>
      <c r="CJ944" s="43"/>
      <c r="CL944" s="43"/>
      <c r="CP944" s="43"/>
      <c r="CR944" s="43"/>
      <c r="CV944" s="43"/>
      <c r="CX944" s="43"/>
      <c r="DB944" s="43"/>
      <c r="DD944" s="43"/>
    </row>
    <row r="945">
      <c r="N945" s="43"/>
      <c r="AJ945" s="43"/>
      <c r="AN945" s="43"/>
      <c r="AP945" s="43"/>
      <c r="AT945" s="43"/>
      <c r="AV945" s="43"/>
      <c r="AZ945" s="43"/>
      <c r="BB945" s="43"/>
      <c r="BF945" s="43"/>
      <c r="BH945" s="43"/>
      <c r="BL945" s="43"/>
      <c r="BN945" s="43"/>
      <c r="BR945" s="43"/>
      <c r="BT945" s="43"/>
      <c r="BX945" s="43"/>
      <c r="BZ945" s="43"/>
      <c r="CD945" s="43"/>
      <c r="CF945" s="43"/>
      <c r="CJ945" s="43"/>
      <c r="CL945" s="43"/>
      <c r="CP945" s="43"/>
      <c r="CR945" s="43"/>
      <c r="CV945" s="43"/>
      <c r="CX945" s="43"/>
      <c r="DB945" s="43"/>
      <c r="DD945" s="43"/>
    </row>
    <row r="946">
      <c r="N946" s="43"/>
      <c r="AJ946" s="43"/>
      <c r="AN946" s="43"/>
      <c r="AP946" s="43"/>
      <c r="AT946" s="43"/>
      <c r="AV946" s="43"/>
      <c r="AZ946" s="43"/>
      <c r="BB946" s="43"/>
      <c r="BF946" s="43"/>
      <c r="BH946" s="43"/>
      <c r="BL946" s="43"/>
      <c r="BN946" s="43"/>
      <c r="BR946" s="43"/>
      <c r="BT946" s="43"/>
      <c r="BX946" s="43"/>
      <c r="BZ946" s="43"/>
      <c r="CD946" s="43"/>
      <c r="CF946" s="43"/>
      <c r="CJ946" s="43"/>
      <c r="CL946" s="43"/>
      <c r="CP946" s="43"/>
      <c r="CR946" s="43"/>
      <c r="CV946" s="43"/>
      <c r="CX946" s="43"/>
      <c r="DB946" s="43"/>
      <c r="DD946" s="43"/>
    </row>
    <row r="947">
      <c r="N947" s="43"/>
      <c r="AJ947" s="43"/>
      <c r="AN947" s="43"/>
      <c r="AP947" s="43"/>
      <c r="AT947" s="43"/>
      <c r="AV947" s="43"/>
      <c r="AZ947" s="43"/>
      <c r="BB947" s="43"/>
      <c r="BF947" s="43"/>
      <c r="BH947" s="43"/>
      <c r="BL947" s="43"/>
      <c r="BN947" s="43"/>
      <c r="BR947" s="43"/>
      <c r="BT947" s="43"/>
      <c r="BX947" s="43"/>
      <c r="BZ947" s="43"/>
      <c r="CD947" s="43"/>
      <c r="CF947" s="43"/>
      <c r="CJ947" s="43"/>
      <c r="CL947" s="43"/>
      <c r="CP947" s="43"/>
      <c r="CR947" s="43"/>
      <c r="CV947" s="43"/>
      <c r="CX947" s="43"/>
      <c r="DB947" s="43"/>
      <c r="DD947" s="43"/>
    </row>
    <row r="948">
      <c r="N948" s="43"/>
      <c r="AJ948" s="43"/>
      <c r="AN948" s="43"/>
      <c r="AP948" s="43"/>
      <c r="AT948" s="43"/>
      <c r="AV948" s="43"/>
      <c r="AZ948" s="43"/>
      <c r="BB948" s="43"/>
      <c r="BF948" s="43"/>
      <c r="BH948" s="43"/>
      <c r="BL948" s="43"/>
      <c r="BN948" s="43"/>
      <c r="BR948" s="43"/>
      <c r="BT948" s="43"/>
      <c r="BX948" s="43"/>
      <c r="BZ948" s="43"/>
      <c r="CD948" s="43"/>
      <c r="CF948" s="43"/>
      <c r="CJ948" s="43"/>
      <c r="CL948" s="43"/>
      <c r="CP948" s="43"/>
      <c r="CR948" s="43"/>
      <c r="CV948" s="43"/>
      <c r="CX948" s="43"/>
      <c r="DB948" s="43"/>
      <c r="DD948" s="43"/>
    </row>
    <row r="949">
      <c r="N949" s="43"/>
      <c r="AJ949" s="43"/>
      <c r="AN949" s="43"/>
      <c r="AP949" s="43"/>
      <c r="AT949" s="43"/>
      <c r="AV949" s="43"/>
      <c r="AZ949" s="43"/>
      <c r="BB949" s="43"/>
      <c r="BF949" s="43"/>
      <c r="BH949" s="43"/>
      <c r="BL949" s="43"/>
      <c r="BN949" s="43"/>
      <c r="BR949" s="43"/>
      <c r="BT949" s="43"/>
      <c r="BX949" s="43"/>
      <c r="BZ949" s="43"/>
      <c r="CD949" s="43"/>
      <c r="CF949" s="43"/>
      <c r="CJ949" s="43"/>
      <c r="CL949" s="43"/>
      <c r="CP949" s="43"/>
      <c r="CR949" s="43"/>
      <c r="CV949" s="43"/>
      <c r="CX949" s="43"/>
      <c r="DB949" s="43"/>
      <c r="DD949" s="43"/>
    </row>
    <row r="950">
      <c r="N950" s="43"/>
      <c r="AJ950" s="43"/>
      <c r="AN950" s="43"/>
      <c r="AP950" s="43"/>
      <c r="AT950" s="43"/>
      <c r="AV950" s="43"/>
      <c r="AZ950" s="43"/>
      <c r="BB950" s="43"/>
      <c r="BF950" s="43"/>
      <c r="BH950" s="43"/>
      <c r="BL950" s="43"/>
      <c r="BN950" s="43"/>
      <c r="BR950" s="43"/>
      <c r="BT950" s="43"/>
      <c r="BX950" s="43"/>
      <c r="BZ950" s="43"/>
      <c r="CD950" s="43"/>
      <c r="CF950" s="43"/>
      <c r="CJ950" s="43"/>
      <c r="CL950" s="43"/>
      <c r="CP950" s="43"/>
      <c r="CR950" s="43"/>
      <c r="CV950" s="43"/>
      <c r="CX950" s="43"/>
      <c r="DB950" s="43"/>
      <c r="DD950" s="43"/>
    </row>
    <row r="951">
      <c r="N951" s="43"/>
      <c r="AJ951" s="43"/>
      <c r="AN951" s="43"/>
      <c r="AP951" s="43"/>
      <c r="AT951" s="43"/>
      <c r="AV951" s="43"/>
      <c r="AZ951" s="43"/>
      <c r="BB951" s="43"/>
      <c r="BF951" s="43"/>
      <c r="BH951" s="43"/>
      <c r="BL951" s="43"/>
      <c r="BN951" s="43"/>
      <c r="BR951" s="43"/>
      <c r="BT951" s="43"/>
      <c r="BX951" s="43"/>
      <c r="BZ951" s="43"/>
      <c r="CD951" s="43"/>
      <c r="CF951" s="43"/>
      <c r="CJ951" s="43"/>
      <c r="CL951" s="43"/>
      <c r="CP951" s="43"/>
      <c r="CR951" s="43"/>
      <c r="CV951" s="43"/>
      <c r="CX951" s="43"/>
      <c r="DB951" s="43"/>
      <c r="DD951" s="43"/>
    </row>
    <row r="952">
      <c r="N952" s="43"/>
      <c r="AJ952" s="43"/>
      <c r="AN952" s="43"/>
      <c r="AP952" s="43"/>
      <c r="AT952" s="43"/>
      <c r="AV952" s="43"/>
      <c r="AZ952" s="43"/>
      <c r="BB952" s="43"/>
      <c r="BF952" s="43"/>
      <c r="BH952" s="43"/>
      <c r="BL952" s="43"/>
      <c r="BN952" s="43"/>
      <c r="BR952" s="43"/>
      <c r="BT952" s="43"/>
      <c r="BX952" s="43"/>
      <c r="BZ952" s="43"/>
      <c r="CD952" s="43"/>
      <c r="CF952" s="43"/>
      <c r="CJ952" s="43"/>
      <c r="CL952" s="43"/>
      <c r="CP952" s="43"/>
      <c r="CR952" s="43"/>
      <c r="CV952" s="43"/>
      <c r="CX952" s="43"/>
      <c r="DB952" s="43"/>
      <c r="DD952" s="43"/>
    </row>
    <row r="953">
      <c r="N953" s="43"/>
      <c r="AJ953" s="43"/>
      <c r="AN953" s="43"/>
      <c r="AP953" s="43"/>
      <c r="AT953" s="43"/>
      <c r="AV953" s="43"/>
      <c r="AZ953" s="43"/>
      <c r="BB953" s="43"/>
      <c r="BF953" s="43"/>
      <c r="BH953" s="43"/>
      <c r="BL953" s="43"/>
      <c r="BN953" s="43"/>
      <c r="BR953" s="43"/>
      <c r="BT953" s="43"/>
      <c r="BX953" s="43"/>
      <c r="BZ953" s="43"/>
      <c r="CD953" s="43"/>
      <c r="CF953" s="43"/>
      <c r="CJ953" s="43"/>
      <c r="CL953" s="43"/>
      <c r="CP953" s="43"/>
      <c r="CR953" s="43"/>
      <c r="CV953" s="43"/>
      <c r="CX953" s="43"/>
      <c r="DB953" s="43"/>
      <c r="DD953" s="43"/>
    </row>
    <row r="954">
      <c r="N954" s="43"/>
      <c r="AJ954" s="43"/>
      <c r="AN954" s="43"/>
      <c r="AP954" s="43"/>
      <c r="AT954" s="43"/>
      <c r="AV954" s="43"/>
      <c r="AZ954" s="43"/>
      <c r="BB954" s="43"/>
      <c r="BF954" s="43"/>
      <c r="BH954" s="43"/>
      <c r="BL954" s="43"/>
      <c r="BN954" s="43"/>
      <c r="BR954" s="43"/>
      <c r="BT954" s="43"/>
      <c r="BX954" s="43"/>
      <c r="BZ954" s="43"/>
      <c r="CD954" s="43"/>
      <c r="CF954" s="43"/>
      <c r="CJ954" s="43"/>
      <c r="CL954" s="43"/>
      <c r="CP954" s="43"/>
      <c r="CR954" s="43"/>
      <c r="CV954" s="43"/>
      <c r="CX954" s="43"/>
      <c r="DB954" s="43"/>
      <c r="DD954" s="43"/>
    </row>
    <row r="955">
      <c r="N955" s="43"/>
      <c r="AJ955" s="43"/>
      <c r="AN955" s="43"/>
      <c r="AP955" s="43"/>
      <c r="AT955" s="43"/>
      <c r="AV955" s="43"/>
      <c r="AZ955" s="43"/>
      <c r="BB955" s="43"/>
      <c r="BF955" s="43"/>
      <c r="BH955" s="43"/>
      <c r="BL955" s="43"/>
      <c r="BN955" s="43"/>
      <c r="BR955" s="43"/>
      <c r="BT955" s="43"/>
      <c r="BX955" s="43"/>
      <c r="BZ955" s="43"/>
      <c r="CD955" s="43"/>
      <c r="CF955" s="43"/>
      <c r="CJ955" s="43"/>
      <c r="CL955" s="43"/>
      <c r="CP955" s="43"/>
      <c r="CR955" s="43"/>
      <c r="CV955" s="43"/>
      <c r="CX955" s="43"/>
      <c r="DB955" s="43"/>
      <c r="DD955" s="43"/>
    </row>
    <row r="956">
      <c r="N956" s="43"/>
      <c r="AJ956" s="43"/>
      <c r="AN956" s="43"/>
      <c r="AP956" s="43"/>
      <c r="AT956" s="43"/>
      <c r="AV956" s="43"/>
      <c r="AZ956" s="43"/>
      <c r="BB956" s="43"/>
      <c r="BF956" s="43"/>
      <c r="BH956" s="43"/>
      <c r="BL956" s="43"/>
      <c r="BN956" s="43"/>
      <c r="BR956" s="43"/>
      <c r="BT956" s="43"/>
      <c r="BX956" s="43"/>
      <c r="BZ956" s="43"/>
      <c r="CD956" s="43"/>
      <c r="CF956" s="43"/>
      <c r="CJ956" s="43"/>
      <c r="CL956" s="43"/>
      <c r="CP956" s="43"/>
      <c r="CR956" s="43"/>
      <c r="CV956" s="43"/>
      <c r="CX956" s="43"/>
      <c r="DB956" s="43"/>
      <c r="DD956" s="43"/>
    </row>
    <row r="957">
      <c r="N957" s="43"/>
      <c r="AJ957" s="43"/>
      <c r="AN957" s="43"/>
      <c r="AP957" s="43"/>
      <c r="AT957" s="43"/>
      <c r="AV957" s="43"/>
      <c r="AZ957" s="43"/>
      <c r="BB957" s="43"/>
      <c r="BF957" s="43"/>
      <c r="BH957" s="43"/>
      <c r="BL957" s="43"/>
      <c r="BN957" s="43"/>
      <c r="BR957" s="43"/>
      <c r="BT957" s="43"/>
      <c r="BX957" s="43"/>
      <c r="BZ957" s="43"/>
      <c r="CD957" s="43"/>
      <c r="CF957" s="43"/>
      <c r="CJ957" s="43"/>
      <c r="CL957" s="43"/>
      <c r="CP957" s="43"/>
      <c r="CR957" s="43"/>
      <c r="CV957" s="43"/>
      <c r="CX957" s="43"/>
      <c r="DB957" s="43"/>
      <c r="DD957" s="43"/>
    </row>
    <row r="958">
      <c r="N958" s="43"/>
      <c r="AJ958" s="43"/>
      <c r="AN958" s="43"/>
      <c r="AP958" s="43"/>
      <c r="AT958" s="43"/>
      <c r="AV958" s="43"/>
      <c r="AZ958" s="43"/>
      <c r="BB958" s="43"/>
      <c r="BF958" s="43"/>
      <c r="BH958" s="43"/>
      <c r="BL958" s="43"/>
      <c r="BN958" s="43"/>
      <c r="BR958" s="43"/>
      <c r="BT958" s="43"/>
      <c r="BX958" s="43"/>
      <c r="BZ958" s="43"/>
      <c r="CD958" s="43"/>
      <c r="CF958" s="43"/>
      <c r="CJ958" s="43"/>
      <c r="CL958" s="43"/>
      <c r="CP958" s="43"/>
      <c r="CR958" s="43"/>
      <c r="CV958" s="43"/>
      <c r="CX958" s="43"/>
      <c r="DB958" s="43"/>
      <c r="DD958" s="43"/>
    </row>
    <row r="959">
      <c r="N959" s="43"/>
      <c r="AJ959" s="43"/>
      <c r="AN959" s="43"/>
      <c r="AP959" s="43"/>
      <c r="AT959" s="43"/>
      <c r="AV959" s="43"/>
      <c r="AZ959" s="43"/>
      <c r="BB959" s="43"/>
      <c r="BF959" s="43"/>
      <c r="BH959" s="43"/>
      <c r="BL959" s="43"/>
      <c r="BN959" s="43"/>
      <c r="BR959" s="43"/>
      <c r="BT959" s="43"/>
      <c r="BX959" s="43"/>
      <c r="BZ959" s="43"/>
      <c r="CD959" s="43"/>
      <c r="CF959" s="43"/>
      <c r="CJ959" s="43"/>
      <c r="CL959" s="43"/>
      <c r="CP959" s="43"/>
      <c r="CR959" s="43"/>
      <c r="CV959" s="43"/>
      <c r="CX959" s="43"/>
      <c r="DB959" s="43"/>
      <c r="DD959" s="43"/>
    </row>
    <row r="960">
      <c r="N960" s="43"/>
      <c r="AJ960" s="43"/>
      <c r="AN960" s="43"/>
      <c r="AP960" s="43"/>
      <c r="AT960" s="43"/>
      <c r="AV960" s="43"/>
      <c r="AZ960" s="43"/>
      <c r="BB960" s="43"/>
      <c r="BF960" s="43"/>
      <c r="BH960" s="43"/>
      <c r="BL960" s="43"/>
      <c r="BN960" s="43"/>
      <c r="BR960" s="43"/>
      <c r="BT960" s="43"/>
      <c r="BX960" s="43"/>
      <c r="BZ960" s="43"/>
      <c r="CD960" s="43"/>
      <c r="CF960" s="43"/>
      <c r="CJ960" s="43"/>
      <c r="CL960" s="43"/>
      <c r="CP960" s="43"/>
      <c r="CR960" s="43"/>
      <c r="CV960" s="43"/>
      <c r="CX960" s="43"/>
      <c r="DB960" s="43"/>
      <c r="DD960" s="43"/>
    </row>
    <row r="961">
      <c r="N961" s="43"/>
      <c r="AJ961" s="43"/>
      <c r="AN961" s="43"/>
      <c r="AP961" s="43"/>
      <c r="AT961" s="43"/>
      <c r="AV961" s="43"/>
      <c r="AZ961" s="43"/>
      <c r="BB961" s="43"/>
      <c r="BF961" s="43"/>
      <c r="BH961" s="43"/>
      <c r="BL961" s="43"/>
      <c r="BN961" s="43"/>
      <c r="BR961" s="43"/>
      <c r="BT961" s="43"/>
      <c r="BX961" s="43"/>
      <c r="BZ961" s="43"/>
      <c r="CD961" s="43"/>
      <c r="CF961" s="43"/>
      <c r="CJ961" s="43"/>
      <c r="CL961" s="43"/>
      <c r="CP961" s="43"/>
      <c r="CR961" s="43"/>
      <c r="CV961" s="43"/>
      <c r="CX961" s="43"/>
      <c r="DB961" s="43"/>
      <c r="DD961" s="43"/>
    </row>
    <row r="962">
      <c r="N962" s="43"/>
      <c r="AJ962" s="43"/>
      <c r="AN962" s="43"/>
      <c r="AP962" s="43"/>
      <c r="AT962" s="43"/>
      <c r="AV962" s="43"/>
      <c r="AZ962" s="43"/>
      <c r="BB962" s="43"/>
      <c r="BF962" s="43"/>
      <c r="BH962" s="43"/>
      <c r="BL962" s="43"/>
      <c r="BN962" s="43"/>
      <c r="BR962" s="43"/>
      <c r="BT962" s="43"/>
      <c r="BX962" s="43"/>
      <c r="BZ962" s="43"/>
      <c r="CD962" s="43"/>
      <c r="CF962" s="43"/>
      <c r="CJ962" s="43"/>
      <c r="CL962" s="43"/>
      <c r="CP962" s="43"/>
      <c r="CR962" s="43"/>
      <c r="CV962" s="43"/>
      <c r="CX962" s="43"/>
      <c r="DB962" s="43"/>
      <c r="DD962" s="43"/>
    </row>
    <row r="963">
      <c r="N963" s="43"/>
      <c r="AJ963" s="43"/>
      <c r="AN963" s="43"/>
      <c r="AP963" s="43"/>
      <c r="AT963" s="43"/>
      <c r="AV963" s="43"/>
      <c r="AZ963" s="43"/>
      <c r="BB963" s="43"/>
      <c r="BF963" s="43"/>
      <c r="BH963" s="43"/>
      <c r="BL963" s="43"/>
      <c r="BN963" s="43"/>
      <c r="BR963" s="43"/>
      <c r="BT963" s="43"/>
      <c r="BX963" s="43"/>
      <c r="BZ963" s="43"/>
      <c r="CD963" s="43"/>
      <c r="CF963" s="43"/>
      <c r="CJ963" s="43"/>
      <c r="CL963" s="43"/>
      <c r="CP963" s="43"/>
      <c r="CR963" s="43"/>
      <c r="CV963" s="43"/>
      <c r="CX963" s="43"/>
      <c r="DB963" s="43"/>
      <c r="DD963" s="43"/>
    </row>
    <row r="964">
      <c r="N964" s="43"/>
      <c r="AJ964" s="43"/>
      <c r="AN964" s="43"/>
      <c r="AP964" s="43"/>
      <c r="AT964" s="43"/>
      <c r="AV964" s="43"/>
      <c r="AZ964" s="43"/>
      <c r="BB964" s="43"/>
      <c r="BF964" s="43"/>
      <c r="BH964" s="43"/>
      <c r="BL964" s="43"/>
      <c r="BN964" s="43"/>
      <c r="BR964" s="43"/>
      <c r="BT964" s="43"/>
      <c r="BX964" s="43"/>
      <c r="BZ964" s="43"/>
      <c r="CD964" s="43"/>
      <c r="CF964" s="43"/>
      <c r="CJ964" s="43"/>
      <c r="CL964" s="43"/>
      <c r="CP964" s="43"/>
      <c r="CR964" s="43"/>
      <c r="CV964" s="43"/>
      <c r="CX964" s="43"/>
      <c r="DB964" s="43"/>
      <c r="DD964" s="43"/>
    </row>
    <row r="965">
      <c r="N965" s="43"/>
      <c r="AJ965" s="43"/>
      <c r="AN965" s="43"/>
      <c r="AP965" s="43"/>
      <c r="AT965" s="43"/>
      <c r="AV965" s="43"/>
      <c r="AZ965" s="43"/>
      <c r="BB965" s="43"/>
      <c r="BF965" s="43"/>
      <c r="BH965" s="43"/>
      <c r="BL965" s="43"/>
      <c r="BN965" s="43"/>
      <c r="BR965" s="43"/>
      <c r="BT965" s="43"/>
      <c r="BX965" s="43"/>
      <c r="BZ965" s="43"/>
      <c r="CD965" s="43"/>
      <c r="CF965" s="43"/>
      <c r="CJ965" s="43"/>
      <c r="CL965" s="43"/>
      <c r="CP965" s="43"/>
      <c r="CR965" s="43"/>
      <c r="CV965" s="43"/>
      <c r="CX965" s="43"/>
      <c r="DB965" s="43"/>
      <c r="DD965" s="43"/>
    </row>
    <row r="966">
      <c r="N966" s="43"/>
      <c r="AJ966" s="43"/>
      <c r="AN966" s="43"/>
      <c r="AP966" s="43"/>
      <c r="AT966" s="43"/>
      <c r="AV966" s="43"/>
      <c r="AZ966" s="43"/>
      <c r="BB966" s="43"/>
      <c r="BF966" s="43"/>
      <c r="BH966" s="43"/>
      <c r="BL966" s="43"/>
      <c r="BN966" s="43"/>
      <c r="BR966" s="43"/>
      <c r="BT966" s="43"/>
      <c r="BX966" s="43"/>
      <c r="BZ966" s="43"/>
      <c r="CD966" s="43"/>
      <c r="CF966" s="43"/>
      <c r="CJ966" s="43"/>
      <c r="CL966" s="43"/>
      <c r="CP966" s="43"/>
      <c r="CR966" s="43"/>
      <c r="CV966" s="43"/>
      <c r="CX966" s="43"/>
      <c r="DB966" s="43"/>
      <c r="DD966" s="43"/>
    </row>
    <row r="967">
      <c r="N967" s="43"/>
      <c r="AJ967" s="43"/>
      <c r="AN967" s="43"/>
      <c r="AP967" s="43"/>
      <c r="AT967" s="43"/>
      <c r="AV967" s="43"/>
      <c r="AZ967" s="43"/>
      <c r="BB967" s="43"/>
      <c r="BF967" s="43"/>
      <c r="BH967" s="43"/>
      <c r="BL967" s="43"/>
      <c r="BN967" s="43"/>
      <c r="BR967" s="43"/>
      <c r="BT967" s="43"/>
      <c r="BX967" s="43"/>
      <c r="BZ967" s="43"/>
      <c r="CD967" s="43"/>
      <c r="CF967" s="43"/>
      <c r="CJ967" s="43"/>
      <c r="CL967" s="43"/>
      <c r="CP967" s="43"/>
      <c r="CR967" s="43"/>
      <c r="CV967" s="43"/>
      <c r="CX967" s="43"/>
      <c r="DB967" s="43"/>
      <c r="DD967" s="43"/>
    </row>
    <row r="968">
      <c r="N968" s="43"/>
      <c r="AJ968" s="43"/>
      <c r="AN968" s="43"/>
      <c r="AP968" s="43"/>
      <c r="AT968" s="43"/>
      <c r="AV968" s="43"/>
      <c r="AZ968" s="43"/>
      <c r="BB968" s="43"/>
      <c r="BF968" s="43"/>
      <c r="BH968" s="43"/>
      <c r="BL968" s="43"/>
      <c r="BN968" s="43"/>
      <c r="BR968" s="43"/>
      <c r="BT968" s="43"/>
      <c r="BX968" s="43"/>
      <c r="BZ968" s="43"/>
      <c r="CD968" s="43"/>
      <c r="CF968" s="43"/>
      <c r="CJ968" s="43"/>
      <c r="CL968" s="43"/>
      <c r="CP968" s="43"/>
      <c r="CR968" s="43"/>
      <c r="CV968" s="43"/>
      <c r="CX968" s="43"/>
      <c r="DB968" s="43"/>
      <c r="DD968" s="43"/>
    </row>
    <row r="969">
      <c r="N969" s="43"/>
      <c r="AJ969" s="43"/>
      <c r="AN969" s="43"/>
      <c r="AP969" s="43"/>
      <c r="AT969" s="43"/>
      <c r="AV969" s="43"/>
      <c r="AZ969" s="43"/>
      <c r="BB969" s="43"/>
      <c r="BF969" s="43"/>
      <c r="BH969" s="43"/>
      <c r="BL969" s="43"/>
      <c r="BN969" s="43"/>
      <c r="BR969" s="43"/>
      <c r="BT969" s="43"/>
      <c r="BX969" s="43"/>
      <c r="BZ969" s="43"/>
      <c r="CD969" s="43"/>
      <c r="CF969" s="43"/>
      <c r="CJ969" s="43"/>
      <c r="CL969" s="43"/>
      <c r="CP969" s="43"/>
      <c r="CR969" s="43"/>
      <c r="CV969" s="43"/>
      <c r="CX969" s="43"/>
      <c r="DB969" s="43"/>
      <c r="DD969" s="43"/>
    </row>
    <row r="970">
      <c r="N970" s="43"/>
      <c r="AJ970" s="43"/>
      <c r="AN970" s="43"/>
      <c r="AP970" s="43"/>
      <c r="AT970" s="43"/>
      <c r="AV970" s="43"/>
      <c r="AZ970" s="43"/>
      <c r="BB970" s="43"/>
      <c r="BF970" s="43"/>
      <c r="BH970" s="43"/>
      <c r="BL970" s="43"/>
      <c r="BN970" s="43"/>
      <c r="BR970" s="43"/>
      <c r="BT970" s="43"/>
      <c r="BX970" s="43"/>
      <c r="BZ970" s="43"/>
      <c r="CD970" s="43"/>
      <c r="CF970" s="43"/>
      <c r="CJ970" s="43"/>
      <c r="CL970" s="43"/>
      <c r="CP970" s="43"/>
      <c r="CR970" s="43"/>
      <c r="CV970" s="43"/>
      <c r="CX970" s="43"/>
      <c r="DB970" s="43"/>
      <c r="DD970" s="43"/>
    </row>
    <row r="971">
      <c r="N971" s="43"/>
      <c r="AJ971" s="43"/>
      <c r="AN971" s="43"/>
      <c r="AP971" s="43"/>
      <c r="AT971" s="43"/>
      <c r="AV971" s="43"/>
      <c r="AZ971" s="43"/>
      <c r="BB971" s="43"/>
      <c r="BF971" s="43"/>
      <c r="BH971" s="43"/>
      <c r="BL971" s="43"/>
      <c r="BN971" s="43"/>
      <c r="BR971" s="43"/>
      <c r="BT971" s="43"/>
      <c r="BX971" s="43"/>
      <c r="BZ971" s="43"/>
      <c r="CD971" s="43"/>
      <c r="CF971" s="43"/>
      <c r="CJ971" s="43"/>
      <c r="CL971" s="43"/>
      <c r="CP971" s="43"/>
      <c r="CR971" s="43"/>
      <c r="CV971" s="43"/>
      <c r="CX971" s="43"/>
      <c r="DB971" s="43"/>
      <c r="DD971" s="43"/>
    </row>
    <row r="972">
      <c r="N972" s="43"/>
      <c r="AJ972" s="43"/>
      <c r="AN972" s="43"/>
      <c r="AP972" s="43"/>
      <c r="AT972" s="43"/>
      <c r="AV972" s="43"/>
      <c r="AZ972" s="43"/>
      <c r="BB972" s="43"/>
      <c r="BF972" s="43"/>
      <c r="BH972" s="43"/>
      <c r="BL972" s="43"/>
      <c r="BN972" s="43"/>
      <c r="BR972" s="43"/>
      <c r="BT972" s="43"/>
      <c r="BX972" s="43"/>
      <c r="BZ972" s="43"/>
      <c r="CD972" s="43"/>
      <c r="CF972" s="43"/>
      <c r="CJ972" s="43"/>
      <c r="CL972" s="43"/>
      <c r="CP972" s="43"/>
      <c r="CR972" s="43"/>
      <c r="CV972" s="43"/>
      <c r="CX972" s="43"/>
      <c r="DB972" s="43"/>
      <c r="DD972" s="43"/>
    </row>
    <row r="973">
      <c r="N973" s="43"/>
      <c r="AJ973" s="43"/>
      <c r="AN973" s="43"/>
      <c r="AP973" s="43"/>
      <c r="AT973" s="43"/>
      <c r="AV973" s="43"/>
      <c r="AZ973" s="43"/>
      <c r="BB973" s="43"/>
      <c r="BF973" s="43"/>
      <c r="BH973" s="43"/>
      <c r="BL973" s="43"/>
      <c r="BN973" s="43"/>
      <c r="BR973" s="43"/>
      <c r="BT973" s="43"/>
      <c r="BX973" s="43"/>
      <c r="BZ973" s="43"/>
      <c r="CD973" s="43"/>
      <c r="CF973" s="43"/>
      <c r="CJ973" s="43"/>
      <c r="CL973" s="43"/>
      <c r="CP973" s="43"/>
      <c r="CR973" s="43"/>
      <c r="CV973" s="43"/>
      <c r="CX973" s="43"/>
      <c r="DB973" s="43"/>
      <c r="DD973" s="43"/>
    </row>
    <row r="974">
      <c r="N974" s="43"/>
      <c r="AJ974" s="43"/>
      <c r="AN974" s="43"/>
      <c r="AP974" s="43"/>
      <c r="AT974" s="43"/>
      <c r="AV974" s="43"/>
      <c r="AZ974" s="43"/>
      <c r="BB974" s="43"/>
      <c r="BF974" s="43"/>
      <c r="BH974" s="43"/>
      <c r="BL974" s="43"/>
      <c r="BN974" s="43"/>
      <c r="BR974" s="43"/>
      <c r="BT974" s="43"/>
      <c r="BX974" s="43"/>
      <c r="BZ974" s="43"/>
      <c r="CD974" s="43"/>
      <c r="CF974" s="43"/>
      <c r="CJ974" s="43"/>
      <c r="CL974" s="43"/>
      <c r="CP974" s="43"/>
      <c r="CR974" s="43"/>
      <c r="CV974" s="43"/>
      <c r="CX974" s="43"/>
      <c r="DB974" s="43"/>
      <c r="DD974" s="43"/>
    </row>
    <row r="975">
      <c r="N975" s="43"/>
      <c r="AJ975" s="43"/>
      <c r="AN975" s="43"/>
      <c r="AP975" s="43"/>
      <c r="AT975" s="43"/>
      <c r="AV975" s="43"/>
      <c r="AZ975" s="43"/>
      <c r="BB975" s="43"/>
      <c r="BF975" s="43"/>
      <c r="BH975" s="43"/>
      <c r="BL975" s="43"/>
      <c r="BN975" s="43"/>
      <c r="BR975" s="43"/>
      <c r="BT975" s="43"/>
      <c r="BX975" s="43"/>
      <c r="BZ975" s="43"/>
      <c r="CD975" s="43"/>
      <c r="CF975" s="43"/>
      <c r="CJ975" s="43"/>
      <c r="CL975" s="43"/>
      <c r="CP975" s="43"/>
      <c r="CR975" s="43"/>
      <c r="CV975" s="43"/>
      <c r="CX975" s="43"/>
      <c r="DB975" s="43"/>
      <c r="DD975" s="43"/>
    </row>
    <row r="976">
      <c r="N976" s="43"/>
      <c r="AJ976" s="43"/>
      <c r="AN976" s="43"/>
      <c r="AP976" s="43"/>
      <c r="AT976" s="43"/>
      <c r="AV976" s="43"/>
      <c r="AZ976" s="43"/>
      <c r="BB976" s="43"/>
      <c r="BF976" s="43"/>
      <c r="BH976" s="43"/>
      <c r="BL976" s="43"/>
      <c r="BN976" s="43"/>
      <c r="BR976" s="43"/>
      <c r="BT976" s="43"/>
      <c r="BX976" s="43"/>
      <c r="BZ976" s="43"/>
      <c r="CD976" s="43"/>
      <c r="CF976" s="43"/>
      <c r="CJ976" s="43"/>
      <c r="CL976" s="43"/>
      <c r="CP976" s="43"/>
      <c r="CR976" s="43"/>
      <c r="CV976" s="43"/>
      <c r="CX976" s="43"/>
      <c r="DB976" s="43"/>
      <c r="DD976" s="43"/>
    </row>
    <row r="977">
      <c r="N977" s="43"/>
      <c r="AJ977" s="43"/>
      <c r="AN977" s="43"/>
      <c r="AP977" s="43"/>
      <c r="AT977" s="43"/>
      <c r="AV977" s="43"/>
      <c r="AZ977" s="43"/>
      <c r="BB977" s="43"/>
      <c r="BF977" s="43"/>
      <c r="BH977" s="43"/>
      <c r="BL977" s="43"/>
      <c r="BN977" s="43"/>
      <c r="BR977" s="43"/>
      <c r="BT977" s="43"/>
      <c r="BX977" s="43"/>
      <c r="BZ977" s="43"/>
      <c r="CD977" s="43"/>
      <c r="CF977" s="43"/>
      <c r="CJ977" s="43"/>
      <c r="CL977" s="43"/>
      <c r="CP977" s="43"/>
      <c r="CR977" s="43"/>
      <c r="CV977" s="43"/>
      <c r="CX977" s="43"/>
      <c r="DB977" s="43"/>
      <c r="DD977" s="43"/>
    </row>
    <row r="978">
      <c r="N978" s="43"/>
      <c r="AJ978" s="43"/>
      <c r="AN978" s="43"/>
      <c r="AP978" s="43"/>
      <c r="AT978" s="43"/>
      <c r="AV978" s="43"/>
      <c r="AZ978" s="43"/>
      <c r="BB978" s="43"/>
      <c r="BF978" s="43"/>
      <c r="BH978" s="43"/>
      <c r="BL978" s="43"/>
      <c r="BN978" s="43"/>
      <c r="BR978" s="43"/>
      <c r="BT978" s="43"/>
      <c r="BX978" s="43"/>
      <c r="BZ978" s="43"/>
      <c r="CD978" s="43"/>
      <c r="CF978" s="43"/>
      <c r="CJ978" s="43"/>
      <c r="CL978" s="43"/>
      <c r="CP978" s="43"/>
      <c r="CR978" s="43"/>
      <c r="CV978" s="43"/>
      <c r="CX978" s="43"/>
      <c r="DB978" s="43"/>
      <c r="DD978" s="43"/>
    </row>
    <row r="979">
      <c r="N979" s="43"/>
      <c r="AJ979" s="43"/>
      <c r="AN979" s="43"/>
      <c r="AP979" s="43"/>
      <c r="AT979" s="43"/>
      <c r="AV979" s="43"/>
      <c r="AZ979" s="43"/>
      <c r="BB979" s="43"/>
      <c r="BF979" s="43"/>
      <c r="BH979" s="43"/>
      <c r="BL979" s="43"/>
      <c r="BN979" s="43"/>
      <c r="BR979" s="43"/>
      <c r="BT979" s="43"/>
      <c r="BX979" s="43"/>
      <c r="BZ979" s="43"/>
      <c r="CD979" s="43"/>
      <c r="CF979" s="43"/>
      <c r="CJ979" s="43"/>
      <c r="CL979" s="43"/>
      <c r="CP979" s="43"/>
      <c r="CR979" s="43"/>
      <c r="CV979" s="43"/>
      <c r="CX979" s="43"/>
      <c r="DB979" s="43"/>
      <c r="DD979" s="43"/>
    </row>
    <row r="980">
      <c r="N980" s="43"/>
      <c r="AJ980" s="43"/>
      <c r="AN980" s="43"/>
      <c r="AP980" s="43"/>
      <c r="AT980" s="43"/>
      <c r="AV980" s="43"/>
      <c r="AZ980" s="43"/>
      <c r="BB980" s="43"/>
      <c r="BF980" s="43"/>
      <c r="BH980" s="43"/>
      <c r="BL980" s="43"/>
      <c r="BN980" s="43"/>
      <c r="BR980" s="43"/>
      <c r="BT980" s="43"/>
      <c r="BX980" s="43"/>
      <c r="BZ980" s="43"/>
      <c r="CD980" s="43"/>
      <c r="CF980" s="43"/>
      <c r="CJ980" s="43"/>
      <c r="CL980" s="43"/>
      <c r="CP980" s="43"/>
      <c r="CR980" s="43"/>
      <c r="CV980" s="43"/>
      <c r="CX980" s="43"/>
      <c r="DB980" s="43"/>
      <c r="DD980" s="43"/>
    </row>
    <row r="981">
      <c r="N981" s="43"/>
      <c r="AJ981" s="43"/>
      <c r="AN981" s="43"/>
      <c r="AP981" s="43"/>
      <c r="AT981" s="43"/>
      <c r="AV981" s="43"/>
      <c r="AZ981" s="43"/>
      <c r="BB981" s="43"/>
      <c r="BF981" s="43"/>
      <c r="BH981" s="43"/>
      <c r="BL981" s="43"/>
      <c r="BN981" s="43"/>
      <c r="BR981" s="43"/>
      <c r="BT981" s="43"/>
      <c r="BX981" s="43"/>
      <c r="BZ981" s="43"/>
      <c r="CD981" s="43"/>
      <c r="CF981" s="43"/>
      <c r="CJ981" s="43"/>
      <c r="CL981" s="43"/>
      <c r="CP981" s="43"/>
      <c r="CR981" s="43"/>
      <c r="CV981" s="43"/>
      <c r="CX981" s="43"/>
      <c r="DB981" s="43"/>
      <c r="DD981" s="43"/>
    </row>
    <row r="982">
      <c r="N982" s="43"/>
      <c r="AJ982" s="43"/>
      <c r="AN982" s="43"/>
      <c r="AP982" s="43"/>
      <c r="AT982" s="43"/>
      <c r="AV982" s="43"/>
      <c r="AZ982" s="43"/>
      <c r="BB982" s="43"/>
      <c r="BF982" s="43"/>
      <c r="BH982" s="43"/>
      <c r="BL982" s="43"/>
      <c r="BN982" s="43"/>
      <c r="BR982" s="43"/>
      <c r="BT982" s="43"/>
      <c r="BX982" s="43"/>
      <c r="BZ982" s="43"/>
      <c r="CD982" s="43"/>
      <c r="CF982" s="43"/>
      <c r="CJ982" s="43"/>
      <c r="CL982" s="43"/>
      <c r="CP982" s="43"/>
      <c r="CR982" s="43"/>
      <c r="CV982" s="43"/>
      <c r="CX982" s="43"/>
      <c r="DB982" s="43"/>
      <c r="DD982" s="43"/>
    </row>
    <row r="983">
      <c r="N983" s="43"/>
      <c r="AJ983" s="43"/>
      <c r="AN983" s="43"/>
      <c r="AP983" s="43"/>
      <c r="AT983" s="43"/>
      <c r="AV983" s="43"/>
      <c r="AZ983" s="43"/>
      <c r="BB983" s="43"/>
      <c r="BF983" s="43"/>
      <c r="BH983" s="43"/>
      <c r="BL983" s="43"/>
      <c r="BN983" s="43"/>
      <c r="BR983" s="43"/>
      <c r="BT983" s="43"/>
      <c r="BX983" s="43"/>
      <c r="BZ983" s="43"/>
      <c r="CD983" s="43"/>
      <c r="CF983" s="43"/>
      <c r="CJ983" s="43"/>
      <c r="CL983" s="43"/>
      <c r="CP983" s="43"/>
      <c r="CR983" s="43"/>
      <c r="CV983" s="43"/>
      <c r="CX983" s="43"/>
      <c r="DB983" s="43"/>
      <c r="DD983" s="43"/>
    </row>
    <row r="984">
      <c r="N984" s="43"/>
      <c r="AJ984" s="43"/>
      <c r="AN984" s="43"/>
      <c r="AP984" s="43"/>
      <c r="AT984" s="43"/>
      <c r="AV984" s="43"/>
      <c r="AZ984" s="43"/>
      <c r="BB984" s="43"/>
      <c r="BF984" s="43"/>
      <c r="BH984" s="43"/>
      <c r="BL984" s="43"/>
      <c r="BN984" s="43"/>
      <c r="BR984" s="43"/>
      <c r="BT984" s="43"/>
      <c r="BX984" s="43"/>
      <c r="BZ984" s="43"/>
      <c r="CD984" s="43"/>
      <c r="CF984" s="43"/>
      <c r="CJ984" s="43"/>
      <c r="CL984" s="43"/>
      <c r="CP984" s="43"/>
      <c r="CR984" s="43"/>
      <c r="CV984" s="43"/>
      <c r="CX984" s="43"/>
      <c r="DB984" s="43"/>
      <c r="DD984" s="43"/>
    </row>
    <row r="985">
      <c r="N985" s="43"/>
      <c r="AJ985" s="43"/>
      <c r="AN985" s="43"/>
      <c r="AP985" s="43"/>
      <c r="AT985" s="43"/>
      <c r="AV985" s="43"/>
      <c r="AZ985" s="43"/>
      <c r="BB985" s="43"/>
      <c r="BF985" s="43"/>
      <c r="BH985" s="43"/>
      <c r="BL985" s="43"/>
      <c r="BN985" s="43"/>
      <c r="BR985" s="43"/>
      <c r="BT985" s="43"/>
      <c r="BX985" s="43"/>
      <c r="BZ985" s="43"/>
      <c r="CD985" s="43"/>
      <c r="CF985" s="43"/>
      <c r="CJ985" s="43"/>
      <c r="CL985" s="43"/>
      <c r="CP985" s="43"/>
      <c r="CR985" s="43"/>
      <c r="CV985" s="43"/>
      <c r="CX985" s="43"/>
      <c r="DB985" s="43"/>
      <c r="DD985" s="43"/>
    </row>
    <row r="986">
      <c r="N986" s="43"/>
      <c r="AJ986" s="43"/>
      <c r="AN986" s="43"/>
      <c r="AP986" s="43"/>
      <c r="AT986" s="43"/>
      <c r="AV986" s="43"/>
      <c r="AZ986" s="43"/>
      <c r="BB986" s="43"/>
      <c r="BF986" s="43"/>
      <c r="BH986" s="43"/>
      <c r="BL986" s="43"/>
      <c r="BN986" s="43"/>
      <c r="BR986" s="43"/>
      <c r="BT986" s="43"/>
      <c r="BX986" s="43"/>
      <c r="BZ986" s="43"/>
      <c r="CD986" s="43"/>
      <c r="CF986" s="43"/>
      <c r="CJ986" s="43"/>
      <c r="CL986" s="43"/>
      <c r="CP986" s="43"/>
      <c r="CR986" s="43"/>
      <c r="CV986" s="43"/>
      <c r="CX986" s="43"/>
      <c r="DB986" s="43"/>
      <c r="DD986" s="43"/>
    </row>
    <row r="987">
      <c r="N987" s="43"/>
      <c r="AJ987" s="43"/>
      <c r="AN987" s="43"/>
      <c r="AP987" s="43"/>
      <c r="AT987" s="43"/>
      <c r="AV987" s="43"/>
      <c r="AZ987" s="43"/>
      <c r="BB987" s="43"/>
      <c r="BF987" s="43"/>
      <c r="BH987" s="43"/>
      <c r="BL987" s="43"/>
      <c r="BN987" s="43"/>
      <c r="BR987" s="43"/>
      <c r="BT987" s="43"/>
      <c r="BX987" s="43"/>
      <c r="BZ987" s="43"/>
      <c r="CD987" s="43"/>
      <c r="CF987" s="43"/>
      <c r="CJ987" s="43"/>
      <c r="CL987" s="43"/>
      <c r="CP987" s="43"/>
      <c r="CR987" s="43"/>
      <c r="CV987" s="43"/>
      <c r="CX987" s="43"/>
      <c r="DB987" s="43"/>
      <c r="DD987" s="43"/>
    </row>
    <row r="988">
      <c r="N988" s="43"/>
      <c r="AJ988" s="43"/>
      <c r="AN988" s="43"/>
      <c r="AP988" s="43"/>
      <c r="AT988" s="43"/>
      <c r="AV988" s="43"/>
      <c r="AZ988" s="43"/>
      <c r="BB988" s="43"/>
      <c r="BF988" s="43"/>
      <c r="BH988" s="43"/>
      <c r="BL988" s="43"/>
      <c r="BN988" s="43"/>
      <c r="BR988" s="43"/>
      <c r="BT988" s="43"/>
      <c r="BX988" s="43"/>
      <c r="BZ988" s="43"/>
      <c r="CD988" s="43"/>
      <c r="CF988" s="43"/>
      <c r="CJ988" s="43"/>
      <c r="CL988" s="43"/>
      <c r="CP988" s="43"/>
      <c r="CR988" s="43"/>
      <c r="CV988" s="43"/>
      <c r="CX988" s="43"/>
      <c r="DB988" s="43"/>
      <c r="DD988" s="43"/>
    </row>
    <row r="989">
      <c r="N989" s="43"/>
      <c r="AJ989" s="43"/>
      <c r="AN989" s="43"/>
      <c r="AP989" s="43"/>
      <c r="AT989" s="43"/>
      <c r="AV989" s="43"/>
      <c r="AZ989" s="43"/>
      <c r="BB989" s="43"/>
      <c r="BF989" s="43"/>
      <c r="BH989" s="43"/>
      <c r="BL989" s="43"/>
      <c r="BN989" s="43"/>
      <c r="BR989" s="43"/>
      <c r="BT989" s="43"/>
      <c r="BX989" s="43"/>
      <c r="BZ989" s="43"/>
      <c r="CD989" s="43"/>
      <c r="CF989" s="43"/>
      <c r="CJ989" s="43"/>
      <c r="CL989" s="43"/>
      <c r="CP989" s="43"/>
      <c r="CR989" s="43"/>
      <c r="CV989" s="43"/>
      <c r="CX989" s="43"/>
      <c r="DB989" s="43"/>
      <c r="DD989" s="43"/>
    </row>
    <row r="990">
      <c r="N990" s="43"/>
      <c r="AJ990" s="43"/>
      <c r="AN990" s="43"/>
      <c r="AP990" s="43"/>
      <c r="AT990" s="43"/>
      <c r="AV990" s="43"/>
      <c r="AZ990" s="43"/>
      <c r="BB990" s="43"/>
      <c r="BF990" s="43"/>
      <c r="BH990" s="43"/>
      <c r="BL990" s="43"/>
      <c r="BN990" s="43"/>
      <c r="BR990" s="43"/>
      <c r="BT990" s="43"/>
      <c r="BX990" s="43"/>
      <c r="BZ990" s="43"/>
      <c r="CD990" s="43"/>
      <c r="CF990" s="43"/>
      <c r="CJ990" s="43"/>
      <c r="CL990" s="43"/>
      <c r="CP990" s="43"/>
      <c r="CR990" s="43"/>
      <c r="CV990" s="43"/>
      <c r="CX990" s="43"/>
      <c r="DB990" s="43"/>
      <c r="DD990" s="43"/>
    </row>
    <row r="991">
      <c r="N991" s="43"/>
      <c r="AJ991" s="43"/>
      <c r="AN991" s="43"/>
      <c r="AP991" s="43"/>
      <c r="AT991" s="43"/>
      <c r="AV991" s="43"/>
      <c r="AZ991" s="43"/>
      <c r="BB991" s="43"/>
      <c r="BF991" s="43"/>
      <c r="BH991" s="43"/>
      <c r="BL991" s="43"/>
      <c r="BN991" s="43"/>
      <c r="BR991" s="43"/>
      <c r="BT991" s="43"/>
      <c r="BX991" s="43"/>
      <c r="BZ991" s="43"/>
      <c r="CD991" s="43"/>
      <c r="CF991" s="43"/>
      <c r="CJ991" s="43"/>
      <c r="CL991" s="43"/>
      <c r="CP991" s="43"/>
      <c r="CR991" s="43"/>
      <c r="CV991" s="43"/>
      <c r="CX991" s="43"/>
      <c r="DB991" s="43"/>
      <c r="DD991" s="43"/>
    </row>
    <row r="992">
      <c r="N992" s="43"/>
      <c r="AJ992" s="43"/>
      <c r="AN992" s="43"/>
      <c r="AP992" s="43"/>
      <c r="AT992" s="43"/>
      <c r="AV992" s="43"/>
      <c r="AZ992" s="43"/>
      <c r="BB992" s="43"/>
      <c r="BF992" s="43"/>
      <c r="BH992" s="43"/>
      <c r="BL992" s="43"/>
      <c r="BN992" s="43"/>
      <c r="BR992" s="43"/>
      <c r="BT992" s="43"/>
      <c r="BX992" s="43"/>
      <c r="BZ992" s="43"/>
      <c r="CD992" s="43"/>
      <c r="CF992" s="43"/>
      <c r="CJ992" s="43"/>
      <c r="CL992" s="43"/>
      <c r="CP992" s="43"/>
      <c r="CR992" s="43"/>
      <c r="CV992" s="43"/>
      <c r="CX992" s="43"/>
      <c r="DB992" s="43"/>
      <c r="DD992" s="43"/>
    </row>
    <row r="993">
      <c r="N993" s="43"/>
      <c r="AJ993" s="43"/>
      <c r="AN993" s="43"/>
      <c r="AP993" s="43"/>
      <c r="AT993" s="43"/>
      <c r="AV993" s="43"/>
      <c r="AZ993" s="43"/>
      <c r="BB993" s="43"/>
      <c r="BF993" s="43"/>
      <c r="BH993" s="43"/>
      <c r="BL993" s="43"/>
      <c r="BN993" s="43"/>
      <c r="BR993" s="43"/>
      <c r="BT993" s="43"/>
      <c r="BX993" s="43"/>
      <c r="BZ993" s="43"/>
      <c r="CD993" s="43"/>
      <c r="CF993" s="43"/>
      <c r="CJ993" s="43"/>
      <c r="CL993" s="43"/>
      <c r="CP993" s="43"/>
      <c r="CR993" s="43"/>
      <c r="CV993" s="43"/>
      <c r="CX993" s="43"/>
      <c r="DB993" s="43"/>
      <c r="DD993" s="43"/>
    </row>
    <row r="994">
      <c r="N994" s="43"/>
      <c r="AJ994" s="43"/>
      <c r="AN994" s="43"/>
      <c r="AP994" s="43"/>
      <c r="AT994" s="43"/>
      <c r="AV994" s="43"/>
      <c r="AZ994" s="43"/>
      <c r="BB994" s="43"/>
      <c r="BF994" s="43"/>
      <c r="BH994" s="43"/>
      <c r="BL994" s="43"/>
      <c r="BN994" s="43"/>
      <c r="BR994" s="43"/>
      <c r="BT994" s="43"/>
      <c r="BX994" s="43"/>
      <c r="BZ994" s="43"/>
      <c r="CD994" s="43"/>
      <c r="CF994" s="43"/>
      <c r="CJ994" s="43"/>
      <c r="CL994" s="43"/>
      <c r="CP994" s="43"/>
      <c r="CR994" s="43"/>
      <c r="CV994" s="43"/>
      <c r="CX994" s="43"/>
      <c r="DB994" s="43"/>
      <c r="DD994" s="43"/>
    </row>
    <row r="995">
      <c r="N995" s="43"/>
      <c r="AJ995" s="43"/>
      <c r="AN995" s="43"/>
      <c r="AP995" s="43"/>
      <c r="AT995" s="43"/>
      <c r="AV995" s="43"/>
      <c r="AZ995" s="43"/>
      <c r="BB995" s="43"/>
      <c r="BF995" s="43"/>
      <c r="BH995" s="43"/>
      <c r="BL995" s="43"/>
      <c r="BN995" s="43"/>
      <c r="BR995" s="43"/>
      <c r="BT995" s="43"/>
      <c r="BX995" s="43"/>
      <c r="BZ995" s="43"/>
      <c r="CD995" s="43"/>
      <c r="CF995" s="43"/>
      <c r="CJ995" s="43"/>
      <c r="CL995" s="43"/>
      <c r="CP995" s="43"/>
      <c r="CR995" s="43"/>
      <c r="CV995" s="43"/>
      <c r="CX995" s="43"/>
      <c r="DB995" s="43"/>
      <c r="DD995" s="43"/>
    </row>
    <row r="996">
      <c r="N996" s="43"/>
      <c r="AJ996" s="43"/>
      <c r="AN996" s="43"/>
      <c r="AP996" s="43"/>
      <c r="AT996" s="43"/>
      <c r="AV996" s="43"/>
      <c r="AZ996" s="43"/>
      <c r="BB996" s="43"/>
      <c r="BF996" s="43"/>
      <c r="BH996" s="43"/>
      <c r="BL996" s="43"/>
      <c r="BN996" s="43"/>
      <c r="BR996" s="43"/>
      <c r="BT996" s="43"/>
      <c r="BX996" s="43"/>
      <c r="BZ996" s="43"/>
      <c r="CD996" s="43"/>
      <c r="CF996" s="43"/>
      <c r="CJ996" s="43"/>
      <c r="CL996" s="43"/>
      <c r="CP996" s="43"/>
      <c r="CR996" s="43"/>
      <c r="CV996" s="43"/>
      <c r="CX996" s="43"/>
      <c r="DB996" s="43"/>
      <c r="DD996" s="43"/>
    </row>
    <row r="997">
      <c r="N997" s="43"/>
      <c r="AJ997" s="43"/>
      <c r="AN997" s="43"/>
      <c r="AP997" s="43"/>
      <c r="AT997" s="43"/>
      <c r="AV997" s="43"/>
      <c r="AZ997" s="43"/>
      <c r="BB997" s="43"/>
      <c r="BF997" s="43"/>
      <c r="BH997" s="43"/>
      <c r="BL997" s="43"/>
      <c r="BN997" s="43"/>
      <c r="BR997" s="43"/>
      <c r="BT997" s="43"/>
      <c r="BX997" s="43"/>
      <c r="BZ997" s="43"/>
      <c r="CD997" s="43"/>
      <c r="CF997" s="43"/>
      <c r="CJ997" s="43"/>
      <c r="CL997" s="43"/>
      <c r="CP997" s="43"/>
      <c r="CR997" s="43"/>
      <c r="CV997" s="43"/>
      <c r="CX997" s="43"/>
      <c r="DB997" s="43"/>
      <c r="DD997" s="43"/>
    </row>
    <row r="998">
      <c r="N998" s="43"/>
      <c r="AJ998" s="43"/>
      <c r="AN998" s="43"/>
      <c r="AP998" s="43"/>
      <c r="AT998" s="43"/>
      <c r="AV998" s="43"/>
      <c r="AZ998" s="43"/>
      <c r="BB998" s="43"/>
      <c r="BF998" s="43"/>
      <c r="BH998" s="43"/>
      <c r="BL998" s="43"/>
      <c r="BN998" s="43"/>
      <c r="BR998" s="43"/>
      <c r="BT998" s="43"/>
      <c r="BX998" s="43"/>
      <c r="BZ998" s="43"/>
      <c r="CD998" s="43"/>
      <c r="CF998" s="43"/>
      <c r="CJ998" s="43"/>
      <c r="CL998" s="43"/>
      <c r="CP998" s="43"/>
      <c r="CR998" s="43"/>
      <c r="CV998" s="43"/>
      <c r="CX998" s="43"/>
      <c r="DB998" s="43"/>
      <c r="DD998" s="43"/>
    </row>
    <row r="999">
      <c r="N999" s="43"/>
      <c r="AJ999" s="43"/>
      <c r="AN999" s="43"/>
      <c r="AP999" s="43"/>
      <c r="AT999" s="43"/>
      <c r="AV999" s="43"/>
      <c r="AZ999" s="43"/>
      <c r="BB999" s="43"/>
      <c r="BF999" s="43"/>
      <c r="BH999" s="43"/>
      <c r="BL999" s="43"/>
      <c r="BN999" s="43"/>
      <c r="BR999" s="43"/>
      <c r="BT999" s="43"/>
      <c r="BX999" s="43"/>
      <c r="BZ999" s="43"/>
      <c r="CD999" s="43"/>
      <c r="CF999" s="43"/>
      <c r="CJ999" s="43"/>
      <c r="CL999" s="43"/>
      <c r="CP999" s="43"/>
      <c r="CR999" s="43"/>
      <c r="CV999" s="43"/>
      <c r="CX999" s="43"/>
      <c r="DB999" s="43"/>
      <c r="DD999" s="43"/>
    </row>
    <row r="1000">
      <c r="N1000" s="43"/>
      <c r="AJ1000" s="43"/>
      <c r="AN1000" s="43"/>
      <c r="AP1000" s="43"/>
      <c r="AT1000" s="43"/>
      <c r="AV1000" s="43"/>
      <c r="AZ1000" s="43"/>
      <c r="BB1000" s="43"/>
      <c r="BF1000" s="43"/>
      <c r="BH1000" s="43"/>
      <c r="BL1000" s="43"/>
      <c r="BN1000" s="43"/>
      <c r="BR1000" s="43"/>
      <c r="BT1000" s="43"/>
      <c r="BX1000" s="43"/>
      <c r="BZ1000" s="43"/>
      <c r="CD1000" s="43"/>
      <c r="CF1000" s="43"/>
      <c r="CJ1000" s="43"/>
      <c r="CL1000" s="43"/>
      <c r="CP1000" s="43"/>
      <c r="CR1000" s="43"/>
      <c r="CV1000" s="43"/>
      <c r="CX1000" s="43"/>
      <c r="DB1000" s="43"/>
      <c r="DD1000" s="43"/>
    </row>
    <row r="1001">
      <c r="N1001" s="43"/>
      <c r="AJ1001" s="43"/>
      <c r="AN1001" s="43"/>
      <c r="AP1001" s="43"/>
      <c r="AT1001" s="43"/>
      <c r="AV1001" s="43"/>
      <c r="AZ1001" s="43"/>
      <c r="BB1001" s="43"/>
      <c r="BF1001" s="43"/>
      <c r="BH1001" s="43"/>
      <c r="BL1001" s="43"/>
      <c r="BN1001" s="43"/>
      <c r="BR1001" s="43"/>
      <c r="BT1001" s="43"/>
      <c r="BX1001" s="43"/>
      <c r="BZ1001" s="43"/>
      <c r="CD1001" s="43"/>
      <c r="CF1001" s="43"/>
      <c r="CJ1001" s="43"/>
      <c r="CL1001" s="43"/>
      <c r="CP1001" s="43"/>
      <c r="CR1001" s="43"/>
      <c r="CV1001" s="43"/>
      <c r="CX1001" s="43"/>
      <c r="DB1001" s="43"/>
      <c r="DD1001" s="43"/>
    </row>
  </sheetData>
  <mergeCells count="2">
    <mergeCell ref="C22:D22"/>
    <mergeCell ref="F22:G22"/>
  </mergeCells>
  <conditionalFormatting sqref="C22:D22 F22 E2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