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aaronabraham/Documents/Science Fair /Grade 11/Data Analysis/Data Analysis/data/"/>
    </mc:Choice>
  </mc:AlternateContent>
  <bookViews>
    <workbookView xWindow="0" yWindow="460" windowWidth="27320" windowHeight="14820" activeTab="4"/>
  </bookViews>
  <sheets>
    <sheet name="Sheet1" sheetId="2" r:id="rId1"/>
    <sheet name="cleaned" sheetId="3" r:id="rId2"/>
    <sheet name="Sheet2" sheetId="5" r:id="rId3"/>
    <sheet name="cleaned2" sheetId="4" r:id="rId4"/>
    <sheet name="AA" sheetId="6" r:id="rId5"/>
  </sheets>
  <definedNames>
    <definedName name="_xlnm._FilterDatabase" localSheetId="4" hidden="1">AA!$B$2:$K$76</definedName>
    <definedName name="_xlnm._FilterDatabase" localSheetId="1" hidden="1">cleaned!$B$2:$B$152</definedName>
    <definedName name="_xlnm._FilterDatabase" localSheetId="3" hidden="1">cleaned2!$C$11:$L$91</definedName>
    <definedName name="_xlnm._FilterDatabase" localSheetId="2" hidden="1">Sheet2!$A$1:$E$46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3" i="6"/>
  <c r="H4" i="6"/>
  <c r="I4" i="6"/>
  <c r="K4" i="6"/>
  <c r="H5" i="6"/>
  <c r="I5" i="6"/>
  <c r="K5" i="6"/>
  <c r="H6" i="6"/>
  <c r="I6" i="6"/>
  <c r="K6" i="6"/>
  <c r="H7" i="6"/>
  <c r="I7" i="6"/>
  <c r="K7" i="6"/>
  <c r="H8" i="6"/>
  <c r="I8" i="6"/>
  <c r="K8" i="6"/>
  <c r="H9" i="6"/>
  <c r="I9" i="6"/>
  <c r="K9" i="6"/>
  <c r="H10" i="6"/>
  <c r="I10" i="6"/>
  <c r="K10" i="6"/>
  <c r="H11" i="6"/>
  <c r="I11" i="6"/>
  <c r="K11" i="6"/>
  <c r="H12" i="6"/>
  <c r="I12" i="6"/>
  <c r="K12" i="6"/>
  <c r="H13" i="6"/>
  <c r="I13" i="6"/>
  <c r="K13" i="6"/>
  <c r="H14" i="6"/>
  <c r="I14" i="6"/>
  <c r="K14" i="6"/>
  <c r="H15" i="6"/>
  <c r="I15" i="6"/>
  <c r="K15" i="6"/>
  <c r="H16" i="6"/>
  <c r="I16" i="6"/>
  <c r="K16" i="6"/>
  <c r="H17" i="6"/>
  <c r="I17" i="6"/>
  <c r="K17" i="6"/>
  <c r="H18" i="6"/>
  <c r="I18" i="6"/>
  <c r="K18" i="6"/>
  <c r="H19" i="6"/>
  <c r="I19" i="6"/>
  <c r="K19" i="6"/>
  <c r="H20" i="6"/>
  <c r="I20" i="6"/>
  <c r="K20" i="6"/>
  <c r="H21" i="6"/>
  <c r="I21" i="6"/>
  <c r="K21" i="6"/>
  <c r="H22" i="6"/>
  <c r="I22" i="6"/>
  <c r="K22" i="6"/>
  <c r="H23" i="6"/>
  <c r="I23" i="6"/>
  <c r="K23" i="6"/>
  <c r="H24" i="6"/>
  <c r="I24" i="6"/>
  <c r="K24" i="6"/>
  <c r="H25" i="6"/>
  <c r="I25" i="6"/>
  <c r="K25" i="6"/>
  <c r="H26" i="6"/>
  <c r="I26" i="6"/>
  <c r="K26" i="6"/>
  <c r="H27" i="6"/>
  <c r="I27" i="6"/>
  <c r="K27" i="6"/>
  <c r="H28" i="6"/>
  <c r="I28" i="6"/>
  <c r="K28" i="6"/>
  <c r="H29" i="6"/>
  <c r="I29" i="6"/>
  <c r="K29" i="6"/>
  <c r="H30" i="6"/>
  <c r="I30" i="6"/>
  <c r="K30" i="6"/>
  <c r="H31" i="6"/>
  <c r="I31" i="6"/>
  <c r="K31" i="6"/>
  <c r="H32" i="6"/>
  <c r="I32" i="6"/>
  <c r="K32" i="6"/>
  <c r="H33" i="6"/>
  <c r="I33" i="6"/>
  <c r="K33" i="6"/>
  <c r="H34" i="6"/>
  <c r="I34" i="6"/>
  <c r="K34" i="6"/>
  <c r="H35" i="6"/>
  <c r="I35" i="6"/>
  <c r="K35" i="6"/>
  <c r="H36" i="6"/>
  <c r="I36" i="6"/>
  <c r="K36" i="6"/>
  <c r="H37" i="6"/>
  <c r="I37" i="6"/>
  <c r="K37" i="6"/>
  <c r="H38" i="6"/>
  <c r="I38" i="6"/>
  <c r="K38" i="6"/>
  <c r="H39" i="6"/>
  <c r="I39" i="6"/>
  <c r="K39" i="6"/>
  <c r="H40" i="6"/>
  <c r="I40" i="6"/>
  <c r="K40" i="6"/>
  <c r="H41" i="6"/>
  <c r="I41" i="6"/>
  <c r="K41" i="6"/>
  <c r="H42" i="6"/>
  <c r="I42" i="6"/>
  <c r="K42" i="6"/>
  <c r="H43" i="6"/>
  <c r="I43" i="6"/>
  <c r="K43" i="6"/>
  <c r="H44" i="6"/>
  <c r="I44" i="6"/>
  <c r="K44" i="6"/>
  <c r="H45" i="6"/>
  <c r="I45" i="6"/>
  <c r="K45" i="6"/>
  <c r="H46" i="6"/>
  <c r="I46" i="6"/>
  <c r="K46" i="6"/>
  <c r="H47" i="6"/>
  <c r="I47" i="6"/>
  <c r="K47" i="6"/>
  <c r="H48" i="6"/>
  <c r="I48" i="6"/>
  <c r="K48" i="6"/>
  <c r="H49" i="6"/>
  <c r="I49" i="6"/>
  <c r="K49" i="6"/>
  <c r="H50" i="6"/>
  <c r="I50" i="6"/>
  <c r="K50" i="6"/>
  <c r="H51" i="6"/>
  <c r="I51" i="6"/>
  <c r="K51" i="6"/>
  <c r="H52" i="6"/>
  <c r="I52" i="6"/>
  <c r="K52" i="6"/>
  <c r="H53" i="6"/>
  <c r="I53" i="6"/>
  <c r="K53" i="6"/>
  <c r="H54" i="6"/>
  <c r="I54" i="6"/>
  <c r="K54" i="6"/>
  <c r="H55" i="6"/>
  <c r="I55" i="6"/>
  <c r="K55" i="6"/>
  <c r="H56" i="6"/>
  <c r="I56" i="6"/>
  <c r="K56" i="6"/>
  <c r="H57" i="6"/>
  <c r="I57" i="6"/>
  <c r="K57" i="6"/>
  <c r="H58" i="6"/>
  <c r="I58" i="6"/>
  <c r="K58" i="6"/>
  <c r="H59" i="6"/>
  <c r="I59" i="6"/>
  <c r="K59" i="6"/>
  <c r="H60" i="6"/>
  <c r="I60" i="6"/>
  <c r="K60" i="6"/>
  <c r="H61" i="6"/>
  <c r="I61" i="6"/>
  <c r="K61" i="6"/>
  <c r="H62" i="6"/>
  <c r="I62" i="6"/>
  <c r="K62" i="6"/>
  <c r="H63" i="6"/>
  <c r="I63" i="6"/>
  <c r="K63" i="6"/>
  <c r="H64" i="6"/>
  <c r="I64" i="6"/>
  <c r="K64" i="6"/>
  <c r="H65" i="6"/>
  <c r="I65" i="6"/>
  <c r="K65" i="6"/>
  <c r="H66" i="6"/>
  <c r="I66" i="6"/>
  <c r="K66" i="6"/>
  <c r="H67" i="6"/>
  <c r="I67" i="6"/>
  <c r="K67" i="6"/>
  <c r="H68" i="6"/>
  <c r="I68" i="6"/>
  <c r="K68" i="6"/>
  <c r="H69" i="6"/>
  <c r="I69" i="6"/>
  <c r="K69" i="6"/>
  <c r="H70" i="6"/>
  <c r="I70" i="6"/>
  <c r="K70" i="6"/>
  <c r="H71" i="6"/>
  <c r="I71" i="6"/>
  <c r="K71" i="6"/>
  <c r="H72" i="6"/>
  <c r="I72" i="6"/>
  <c r="K72" i="6"/>
  <c r="H73" i="6"/>
  <c r="I73" i="6"/>
  <c r="K73" i="6"/>
  <c r="H74" i="6"/>
  <c r="I74" i="6"/>
  <c r="K74" i="6"/>
  <c r="H75" i="6"/>
  <c r="I75" i="6"/>
  <c r="K75" i="6"/>
  <c r="H76" i="6"/>
  <c r="I76" i="6"/>
  <c r="K76" i="6"/>
  <c r="K3" i="6"/>
  <c r="I3" i="6"/>
  <c r="H3" i="6"/>
  <c r="G3" i="5"/>
  <c r="H3" i="5"/>
  <c r="I3" i="5"/>
  <c r="J3" i="5"/>
  <c r="G4" i="5"/>
  <c r="H4" i="5"/>
  <c r="I4" i="5"/>
  <c r="J4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2" i="5"/>
  <c r="H22" i="5"/>
  <c r="I22" i="5"/>
  <c r="J22" i="5"/>
  <c r="G23" i="5"/>
  <c r="H23" i="5"/>
  <c r="I23" i="5"/>
  <c r="J23" i="5"/>
  <c r="G24" i="5"/>
  <c r="H24" i="5"/>
  <c r="I24" i="5"/>
  <c r="J24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G31" i="5"/>
  <c r="H31" i="5"/>
  <c r="I31" i="5"/>
  <c r="J31" i="5"/>
  <c r="G32" i="5"/>
  <c r="H32" i="5"/>
  <c r="I32" i="5"/>
  <c r="J32" i="5"/>
  <c r="G33" i="5"/>
  <c r="H33" i="5"/>
  <c r="I33" i="5"/>
  <c r="J33" i="5"/>
  <c r="G34" i="5"/>
  <c r="H34" i="5"/>
  <c r="I34" i="5"/>
  <c r="J34" i="5"/>
  <c r="G35" i="5"/>
  <c r="H35" i="5"/>
  <c r="I35" i="5"/>
  <c r="J35" i="5"/>
  <c r="G36" i="5"/>
  <c r="H36" i="5"/>
  <c r="I36" i="5"/>
  <c r="J36" i="5"/>
  <c r="G37" i="5"/>
  <c r="H37" i="5"/>
  <c r="I37" i="5"/>
  <c r="J37" i="5"/>
  <c r="G38" i="5"/>
  <c r="H38" i="5"/>
  <c r="I38" i="5"/>
  <c r="J38" i="5"/>
  <c r="G39" i="5"/>
  <c r="H39" i="5"/>
  <c r="I39" i="5"/>
  <c r="J39" i="5"/>
  <c r="G40" i="5"/>
  <c r="H40" i="5"/>
  <c r="I40" i="5"/>
  <c r="J40" i="5"/>
  <c r="G41" i="5"/>
  <c r="H41" i="5"/>
  <c r="I41" i="5"/>
  <c r="J41" i="5"/>
  <c r="G42" i="5"/>
  <c r="H42" i="5"/>
  <c r="I42" i="5"/>
  <c r="J42" i="5"/>
  <c r="G43" i="5"/>
  <c r="H43" i="5"/>
  <c r="I43" i="5"/>
  <c r="J43" i="5"/>
  <c r="G44" i="5"/>
  <c r="H44" i="5"/>
  <c r="I44" i="5"/>
  <c r="J44" i="5"/>
  <c r="G45" i="5"/>
  <c r="H45" i="5"/>
  <c r="I45" i="5"/>
  <c r="J45" i="5"/>
  <c r="G46" i="5"/>
  <c r="H46" i="5"/>
  <c r="I46" i="5"/>
  <c r="J46" i="5"/>
  <c r="J2" i="5"/>
  <c r="I2" i="5"/>
  <c r="H2" i="5"/>
  <c r="G2" i="5"/>
  <c r="J22" i="4"/>
  <c r="I22" i="4"/>
  <c r="L14" i="4"/>
  <c r="L20" i="4"/>
  <c r="L54" i="4"/>
  <c r="L28" i="4"/>
  <c r="L78" i="4"/>
  <c r="L38" i="4"/>
  <c r="L52" i="4"/>
  <c r="L56" i="4"/>
  <c r="L66" i="4"/>
  <c r="L70" i="4"/>
  <c r="L76" i="4"/>
  <c r="L86" i="4"/>
  <c r="L30" i="4"/>
  <c r="L42" i="4"/>
  <c r="L44" i="4"/>
  <c r="L90" i="4"/>
  <c r="L16" i="4"/>
  <c r="L36" i="4"/>
  <c r="L50" i="4"/>
  <c r="L58" i="4"/>
  <c r="L12" i="4"/>
  <c r="L18" i="4"/>
  <c r="L26" i="4"/>
  <c r="L32" i="4"/>
  <c r="L40" i="4"/>
  <c r="L46" i="4"/>
  <c r="L48" i="4"/>
  <c r="L60" i="4"/>
  <c r="L62" i="4"/>
  <c r="L72" i="4"/>
  <c r="L74" i="4"/>
  <c r="L80" i="4"/>
  <c r="L64" i="4"/>
  <c r="L88" i="4"/>
  <c r="L24" i="4"/>
  <c r="L82" i="4"/>
  <c r="L84" i="4"/>
  <c r="L34" i="4"/>
  <c r="L68" i="4"/>
  <c r="L22" i="4"/>
  <c r="K56" i="4"/>
  <c r="K20" i="4"/>
  <c r="K54" i="4"/>
  <c r="K28" i="4"/>
  <c r="K78" i="4"/>
  <c r="K14" i="4"/>
  <c r="K38" i="4"/>
  <c r="K52" i="4"/>
  <c r="K66" i="4"/>
  <c r="K70" i="4"/>
  <c r="K76" i="4"/>
  <c r="K86" i="4"/>
  <c r="K30" i="4"/>
  <c r="K42" i="4"/>
  <c r="K44" i="4"/>
  <c r="K90" i="4"/>
  <c r="K16" i="4"/>
  <c r="K36" i="4"/>
  <c r="K50" i="4"/>
  <c r="K58" i="4"/>
  <c r="K12" i="4"/>
  <c r="K18" i="4"/>
  <c r="K26" i="4"/>
  <c r="K32" i="4"/>
  <c r="K40" i="4"/>
  <c r="K46" i="4"/>
  <c r="K48" i="4"/>
  <c r="K60" i="4"/>
  <c r="K62" i="4"/>
  <c r="K72" i="4"/>
  <c r="K74" i="4"/>
  <c r="K80" i="4"/>
  <c r="K64" i="4"/>
  <c r="K88" i="4"/>
  <c r="K24" i="4"/>
  <c r="K82" i="4"/>
  <c r="K84" i="4"/>
  <c r="K34" i="4"/>
  <c r="K68" i="4"/>
  <c r="K22" i="4"/>
  <c r="J68" i="4"/>
  <c r="J56" i="4"/>
  <c r="J20" i="4"/>
  <c r="J78" i="4"/>
  <c r="J54" i="4"/>
  <c r="J28" i="4"/>
  <c r="J14" i="4"/>
  <c r="J38" i="4"/>
  <c r="J52" i="4"/>
  <c r="J66" i="4"/>
  <c r="J70" i="4"/>
  <c r="J76" i="4"/>
  <c r="J86" i="4"/>
  <c r="J30" i="4"/>
  <c r="J42" i="4"/>
  <c r="J44" i="4"/>
  <c r="J90" i="4"/>
  <c r="J16" i="4"/>
  <c r="J36" i="4"/>
  <c r="J50" i="4"/>
  <c r="J58" i="4"/>
  <c r="J12" i="4"/>
  <c r="J18" i="4"/>
  <c r="J26" i="4"/>
  <c r="J32" i="4"/>
  <c r="J40" i="4"/>
  <c r="J46" i="4"/>
  <c r="J48" i="4"/>
  <c r="J60" i="4"/>
  <c r="J62" i="4"/>
  <c r="J72" i="4"/>
  <c r="J74" i="4"/>
  <c r="J80" i="4"/>
  <c r="J64" i="4"/>
  <c r="J88" i="4"/>
  <c r="J24" i="4"/>
  <c r="J82" i="4"/>
  <c r="J84" i="4"/>
  <c r="J34" i="4"/>
  <c r="I42" i="4"/>
  <c r="I44" i="4"/>
  <c r="I90" i="4"/>
  <c r="I16" i="4"/>
  <c r="I36" i="4"/>
  <c r="I50" i="4"/>
  <c r="I58" i="4"/>
  <c r="I12" i="4"/>
  <c r="I32" i="4"/>
  <c r="I40" i="4"/>
  <c r="I46" i="4"/>
  <c r="I48" i="4"/>
  <c r="I60" i="4"/>
  <c r="I62" i="4"/>
  <c r="I72" i="4"/>
  <c r="I74" i="4"/>
  <c r="I80" i="4"/>
  <c r="I64" i="4"/>
  <c r="I88" i="4"/>
  <c r="I24" i="4"/>
  <c r="I82" i="4"/>
  <c r="I84" i="4"/>
  <c r="I34" i="4"/>
  <c r="I68" i="4"/>
  <c r="I18" i="4"/>
  <c r="I26" i="4"/>
  <c r="I30" i="4"/>
  <c r="I86" i="4"/>
  <c r="I28" i="4"/>
  <c r="I76" i="4"/>
  <c r="I70" i="4"/>
  <c r="I66" i="4"/>
  <c r="I56" i="4"/>
  <c r="I52" i="4"/>
  <c r="I38" i="4"/>
  <c r="I14" i="4"/>
  <c r="I78" i="4"/>
  <c r="I54" i="4"/>
  <c r="I20" i="4"/>
</calcChain>
</file>

<file path=xl/sharedStrings.xml><?xml version="1.0" encoding="utf-8"?>
<sst xmlns="http://schemas.openxmlformats.org/spreadsheetml/2006/main" count="489" uniqueCount="35">
  <si>
    <t>AD</t>
  </si>
  <si>
    <t>CAA</t>
  </si>
  <si>
    <t>CONTROL</t>
  </si>
  <si>
    <t>Amine_99</t>
  </si>
  <si>
    <t>Amine_292</t>
  </si>
  <si>
    <t>Amine_1086</t>
  </si>
  <si>
    <t>Amine_3101</t>
  </si>
  <si>
    <t>HMDB #</t>
  </si>
  <si>
    <t>HMDB00517</t>
  </si>
  <si>
    <t>Arginine</t>
  </si>
  <si>
    <t>HMDB00904</t>
  </si>
  <si>
    <t>Citrulline</t>
  </si>
  <si>
    <t>HMDB00162</t>
  </si>
  <si>
    <t>Proline</t>
  </si>
  <si>
    <t>HMDB00214</t>
  </si>
  <si>
    <t>Ornithine</t>
  </si>
  <si>
    <t>Peak Pairs</t>
  </si>
  <si>
    <t>Compounds</t>
  </si>
  <si>
    <t>Name</t>
  </si>
  <si>
    <t>Subject ID</t>
  </si>
  <si>
    <t>Age</t>
  </si>
  <si>
    <t>Female</t>
  </si>
  <si>
    <t>.</t>
  </si>
  <si>
    <t>Memory</t>
  </si>
  <si>
    <t>Exec</t>
  </si>
  <si>
    <t>Speed</t>
  </si>
  <si>
    <t>Arg-Average</t>
  </si>
  <si>
    <t>Cit Average</t>
  </si>
  <si>
    <t>Orn Average</t>
  </si>
  <si>
    <t>Pro Average</t>
  </si>
  <si>
    <t>ptid</t>
  </si>
  <si>
    <t>lh_MeanThickness_thickness mm</t>
  </si>
  <si>
    <t>rh_MeanThickness_thickness mm</t>
  </si>
  <si>
    <t>BrainSegVolNotVent mm3</t>
  </si>
  <si>
    <t>estimated total intracranial volume mm3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</si>
</sst>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0" fillId="33" borderId="0" xfId="0" applyFill="1"/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48"/>
  <sheetViews>
    <sheetView topLeftCell="DX1" workbookViewId="0">
      <selection activeCell="EC20" sqref="EC20"/>
    </sheetView>
  </sheetViews>
  <sheetFormatPr baseColWidth="10" defaultColWidth="8.83203125" defaultRowHeight="15" x14ac:dyDescent="0.2"/>
  <cols>
    <col min="1" max="1" width="14" customWidth="1"/>
    <col min="2" max="2" width="12.33203125" customWidth="1"/>
    <col min="3" max="3" width="12.6640625" customWidth="1"/>
  </cols>
  <sheetData>
    <row r="2" spans="1:141" x14ac:dyDescent="0.2">
      <c r="B2" s="17" t="s">
        <v>17</v>
      </c>
      <c r="C2" s="17"/>
      <c r="D2" s="18" t="s">
        <v>19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</row>
    <row r="3" spans="1:141" x14ac:dyDescent="0.2">
      <c r="D3" s="3">
        <v>110</v>
      </c>
      <c r="E3" s="3">
        <v>110</v>
      </c>
      <c r="F3" s="3">
        <v>74</v>
      </c>
      <c r="G3" s="3">
        <v>74</v>
      </c>
      <c r="H3" s="3">
        <v>548</v>
      </c>
      <c r="I3" s="3">
        <v>548</v>
      </c>
      <c r="J3" s="3">
        <v>180</v>
      </c>
      <c r="K3" s="3">
        <v>180</v>
      </c>
      <c r="L3" s="3">
        <v>681</v>
      </c>
      <c r="M3" s="3">
        <v>681</v>
      </c>
      <c r="N3" s="3">
        <v>10</v>
      </c>
      <c r="O3" s="3">
        <v>10</v>
      </c>
      <c r="P3" s="3">
        <v>326</v>
      </c>
      <c r="Q3" s="3">
        <v>326</v>
      </c>
      <c r="R3" s="3">
        <v>546</v>
      </c>
      <c r="S3" s="3">
        <v>546</v>
      </c>
      <c r="T3" s="3">
        <v>562</v>
      </c>
      <c r="U3" s="3">
        <v>562</v>
      </c>
      <c r="V3" s="3">
        <v>623</v>
      </c>
      <c r="W3" s="3">
        <v>623</v>
      </c>
      <c r="X3" s="3">
        <v>626</v>
      </c>
      <c r="Y3" s="3">
        <v>626</v>
      </c>
      <c r="Z3" s="3">
        <v>661</v>
      </c>
      <c r="AA3" s="3">
        <v>661</v>
      </c>
      <c r="AB3" s="3">
        <v>849</v>
      </c>
      <c r="AC3" s="3">
        <v>849</v>
      </c>
      <c r="AD3" s="3">
        <v>254</v>
      </c>
      <c r="AE3" s="3">
        <v>254</v>
      </c>
      <c r="AF3" s="3">
        <v>407</v>
      </c>
      <c r="AG3" s="3">
        <v>407</v>
      </c>
      <c r="AH3" s="3">
        <v>431</v>
      </c>
      <c r="AI3" s="3">
        <v>431</v>
      </c>
      <c r="AJ3" s="3">
        <v>964</v>
      </c>
      <c r="AK3" s="3">
        <v>964</v>
      </c>
      <c r="AL3" s="3">
        <v>488</v>
      </c>
      <c r="AM3" s="3">
        <v>488</v>
      </c>
      <c r="AN3" s="3">
        <v>722</v>
      </c>
      <c r="AO3" s="3">
        <v>722</v>
      </c>
      <c r="AP3" s="3">
        <v>948</v>
      </c>
      <c r="AQ3" s="3">
        <v>948</v>
      </c>
      <c r="AR3" s="3">
        <v>544</v>
      </c>
      <c r="AS3" s="3">
        <v>544</v>
      </c>
      <c r="AT3" s="3">
        <v>751</v>
      </c>
      <c r="AU3" s="3">
        <v>751</v>
      </c>
      <c r="AV3" s="3">
        <v>27</v>
      </c>
      <c r="AW3" s="3">
        <v>27</v>
      </c>
      <c r="AX3" s="3">
        <v>46</v>
      </c>
      <c r="AY3" s="3">
        <v>46</v>
      </c>
      <c r="AZ3" s="3">
        <v>105</v>
      </c>
      <c r="BA3" s="3">
        <v>105</v>
      </c>
      <c r="BB3" s="3">
        <v>153</v>
      </c>
      <c r="BC3" s="3">
        <v>153</v>
      </c>
      <c r="BD3" s="3">
        <v>169</v>
      </c>
      <c r="BE3" s="3">
        <v>169</v>
      </c>
      <c r="BF3" s="3">
        <v>170</v>
      </c>
      <c r="BG3" s="3">
        <v>170</v>
      </c>
      <c r="BH3" s="3">
        <v>176</v>
      </c>
      <c r="BI3" s="3">
        <v>176</v>
      </c>
      <c r="BJ3" s="3">
        <v>422</v>
      </c>
      <c r="BK3" s="3">
        <v>422</v>
      </c>
      <c r="BL3" s="3">
        <v>598</v>
      </c>
      <c r="BM3" s="3">
        <v>598</v>
      </c>
      <c r="BN3" s="3">
        <v>951</v>
      </c>
      <c r="BO3" s="3">
        <v>951</v>
      </c>
      <c r="BP3" s="3">
        <v>23</v>
      </c>
      <c r="BQ3" s="3">
        <v>23</v>
      </c>
      <c r="BR3" s="3">
        <v>35</v>
      </c>
      <c r="BS3" s="3">
        <v>35</v>
      </c>
      <c r="BT3" s="3">
        <v>140</v>
      </c>
      <c r="BU3" s="3">
        <v>140</v>
      </c>
      <c r="BV3" s="3">
        <v>159</v>
      </c>
      <c r="BW3" s="3">
        <v>159</v>
      </c>
      <c r="BX3" s="3">
        <v>175</v>
      </c>
      <c r="BY3" s="3">
        <v>175</v>
      </c>
      <c r="BZ3" s="3">
        <v>253</v>
      </c>
      <c r="CA3" s="3">
        <v>253</v>
      </c>
      <c r="CB3" s="3">
        <v>726</v>
      </c>
      <c r="CC3" s="3">
        <v>726</v>
      </c>
      <c r="CD3" s="3">
        <v>65</v>
      </c>
      <c r="CE3" s="3">
        <v>65</v>
      </c>
      <c r="CF3" s="3">
        <v>106</v>
      </c>
      <c r="CG3" s="3">
        <v>106</v>
      </c>
      <c r="CH3" s="3">
        <v>296</v>
      </c>
      <c r="CI3" s="3">
        <v>296</v>
      </c>
      <c r="CJ3" s="3">
        <v>442</v>
      </c>
      <c r="CK3" s="3">
        <v>442</v>
      </c>
      <c r="CL3" s="3">
        <v>787</v>
      </c>
      <c r="CM3" s="3">
        <v>787</v>
      </c>
      <c r="CN3" s="3">
        <v>145</v>
      </c>
      <c r="CO3" s="3">
        <v>145</v>
      </c>
      <c r="CP3" s="3">
        <v>910</v>
      </c>
      <c r="CQ3" s="3">
        <v>910</v>
      </c>
      <c r="CR3" s="3">
        <v>49</v>
      </c>
      <c r="CS3" s="3">
        <v>49</v>
      </c>
      <c r="CT3" s="3">
        <v>322</v>
      </c>
      <c r="CU3" s="3">
        <v>322</v>
      </c>
      <c r="CV3" s="3">
        <v>517</v>
      </c>
      <c r="CW3" s="3">
        <v>517</v>
      </c>
      <c r="CX3" s="3">
        <v>563</v>
      </c>
      <c r="CY3" s="3">
        <v>563</v>
      </c>
      <c r="CZ3" s="3">
        <v>9</v>
      </c>
      <c r="DA3" s="3">
        <v>9</v>
      </c>
      <c r="DB3" s="3">
        <v>68</v>
      </c>
      <c r="DC3" s="3">
        <v>68</v>
      </c>
      <c r="DD3" s="3">
        <v>138</v>
      </c>
      <c r="DE3" s="3">
        <v>138</v>
      </c>
      <c r="DF3" s="3">
        <v>304</v>
      </c>
      <c r="DG3" s="3">
        <v>304</v>
      </c>
      <c r="DH3" s="3">
        <v>342</v>
      </c>
      <c r="DI3" s="3">
        <v>342</v>
      </c>
      <c r="DJ3" s="3">
        <v>453</v>
      </c>
      <c r="DK3" s="3">
        <v>453</v>
      </c>
      <c r="DL3" s="3">
        <v>471</v>
      </c>
      <c r="DM3" s="3">
        <v>471</v>
      </c>
      <c r="DN3" s="3">
        <v>581</v>
      </c>
      <c r="DO3" s="3">
        <v>581</v>
      </c>
      <c r="DP3" s="3">
        <v>601</v>
      </c>
      <c r="DQ3" s="3">
        <v>601</v>
      </c>
      <c r="DR3" s="3">
        <v>636</v>
      </c>
      <c r="DS3" s="3">
        <v>636</v>
      </c>
      <c r="DT3" s="3">
        <v>642</v>
      </c>
      <c r="DU3" s="3">
        <v>642</v>
      </c>
      <c r="DV3" s="3">
        <v>709</v>
      </c>
      <c r="DW3" s="3">
        <v>709</v>
      </c>
      <c r="DX3" s="3">
        <v>616</v>
      </c>
      <c r="DY3" s="3">
        <v>616</v>
      </c>
      <c r="DZ3" s="3">
        <v>880</v>
      </c>
      <c r="EA3" s="3">
        <v>880</v>
      </c>
      <c r="EB3" s="3">
        <v>122</v>
      </c>
      <c r="EC3" s="3">
        <v>122</v>
      </c>
      <c r="ED3" s="3">
        <v>765</v>
      </c>
      <c r="EE3" s="3">
        <v>765</v>
      </c>
      <c r="EF3" s="3">
        <v>790</v>
      </c>
      <c r="EG3" s="3">
        <v>790</v>
      </c>
      <c r="EH3" s="3">
        <v>310</v>
      </c>
      <c r="EI3" s="3">
        <v>310</v>
      </c>
      <c r="EJ3" s="3">
        <v>624</v>
      </c>
      <c r="EK3" s="3">
        <v>624</v>
      </c>
    </row>
    <row r="4" spans="1:141" x14ac:dyDescent="0.2">
      <c r="A4" s="2" t="s">
        <v>16</v>
      </c>
      <c r="B4" s="2" t="s">
        <v>7</v>
      </c>
      <c r="C4" s="2" t="s">
        <v>18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  <c r="BO4" s="1" t="s">
        <v>1</v>
      </c>
      <c r="BP4" s="1" t="s">
        <v>1</v>
      </c>
      <c r="BQ4" s="1" t="s">
        <v>1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1</v>
      </c>
      <c r="BW4" s="1" t="s">
        <v>1</v>
      </c>
      <c r="BX4" s="1" t="s">
        <v>1</v>
      </c>
      <c r="BY4" s="1" t="s">
        <v>1</v>
      </c>
      <c r="BZ4" s="1" t="s">
        <v>1</v>
      </c>
      <c r="CA4" s="1" t="s">
        <v>1</v>
      </c>
      <c r="CB4" s="1" t="s">
        <v>1</v>
      </c>
      <c r="CC4" s="1" t="s">
        <v>1</v>
      </c>
      <c r="CD4" s="1" t="s">
        <v>1</v>
      </c>
      <c r="CE4" s="1" t="s">
        <v>1</v>
      </c>
      <c r="CF4" s="1" t="s">
        <v>1</v>
      </c>
      <c r="CG4" s="1" t="s">
        <v>1</v>
      </c>
      <c r="CH4" s="1" t="s">
        <v>1</v>
      </c>
      <c r="CI4" s="1" t="s">
        <v>1</v>
      </c>
      <c r="CJ4" s="1" t="s">
        <v>1</v>
      </c>
      <c r="CK4" s="1" t="s">
        <v>1</v>
      </c>
      <c r="CL4" s="1" t="s">
        <v>1</v>
      </c>
      <c r="CM4" s="1" t="s">
        <v>1</v>
      </c>
      <c r="CN4" s="1" t="s">
        <v>1</v>
      </c>
      <c r="CO4" s="1" t="s">
        <v>1</v>
      </c>
      <c r="CP4" s="1" t="s">
        <v>1</v>
      </c>
      <c r="CQ4" s="1" t="s">
        <v>1</v>
      </c>
      <c r="CR4" s="1" t="s">
        <v>2</v>
      </c>
      <c r="CS4" s="1" t="s">
        <v>2</v>
      </c>
      <c r="CT4" s="1" t="s">
        <v>2</v>
      </c>
      <c r="CU4" s="1" t="s">
        <v>2</v>
      </c>
      <c r="CV4" s="1" t="s">
        <v>2</v>
      </c>
      <c r="CW4" s="1" t="s">
        <v>2</v>
      </c>
      <c r="CX4" s="1" t="s">
        <v>2</v>
      </c>
      <c r="CY4" s="1" t="s">
        <v>2</v>
      </c>
      <c r="CZ4" s="1" t="s">
        <v>2</v>
      </c>
      <c r="DA4" s="1" t="s">
        <v>2</v>
      </c>
      <c r="DB4" s="1" t="s">
        <v>2</v>
      </c>
      <c r="DC4" s="1" t="s">
        <v>2</v>
      </c>
      <c r="DD4" s="1" t="s">
        <v>2</v>
      </c>
      <c r="DE4" s="1" t="s">
        <v>2</v>
      </c>
      <c r="DF4" s="1" t="s">
        <v>2</v>
      </c>
      <c r="DG4" s="1" t="s">
        <v>2</v>
      </c>
      <c r="DH4" s="1" t="s">
        <v>2</v>
      </c>
      <c r="DI4" s="1" t="s">
        <v>2</v>
      </c>
      <c r="DJ4" s="1" t="s">
        <v>2</v>
      </c>
      <c r="DK4" s="1" t="s">
        <v>2</v>
      </c>
      <c r="DL4" s="1" t="s">
        <v>2</v>
      </c>
      <c r="DM4" s="1" t="s">
        <v>2</v>
      </c>
      <c r="DN4" s="1" t="s">
        <v>2</v>
      </c>
      <c r="DO4" s="1" t="s">
        <v>2</v>
      </c>
      <c r="DP4" s="1" t="s">
        <v>2</v>
      </c>
      <c r="DQ4" s="1" t="s">
        <v>2</v>
      </c>
      <c r="DR4" s="1" t="s">
        <v>2</v>
      </c>
      <c r="DS4" s="1" t="s">
        <v>2</v>
      </c>
      <c r="DT4" s="1" t="s">
        <v>2</v>
      </c>
      <c r="DU4" s="1" t="s">
        <v>2</v>
      </c>
      <c r="DV4" s="1" t="s">
        <v>2</v>
      </c>
      <c r="DW4" s="1" t="s">
        <v>2</v>
      </c>
      <c r="DX4" s="1" t="s">
        <v>2</v>
      </c>
      <c r="DY4" s="1" t="s">
        <v>2</v>
      </c>
      <c r="DZ4" s="1" t="s">
        <v>2</v>
      </c>
      <c r="EA4" s="1" t="s">
        <v>2</v>
      </c>
      <c r="EB4" s="1" t="s">
        <v>2</v>
      </c>
      <c r="EC4" s="1" t="s">
        <v>2</v>
      </c>
      <c r="ED4" s="1" t="s">
        <v>2</v>
      </c>
      <c r="EE4" s="1" t="s">
        <v>2</v>
      </c>
      <c r="EF4" s="1" t="s">
        <v>2</v>
      </c>
      <c r="EG4" s="1" t="s">
        <v>2</v>
      </c>
      <c r="EH4" s="1" t="s">
        <v>2</v>
      </c>
      <c r="EI4" s="1" t="s">
        <v>2</v>
      </c>
      <c r="EJ4" s="1" t="s">
        <v>2</v>
      </c>
      <c r="EK4" s="1" t="s">
        <v>2</v>
      </c>
    </row>
    <row r="5" spans="1:141" x14ac:dyDescent="0.2">
      <c r="A5" s="1" t="s">
        <v>3</v>
      </c>
      <c r="B5" s="1" t="s">
        <v>8</v>
      </c>
      <c r="C5" s="1" t="s">
        <v>9</v>
      </c>
      <c r="D5" s="1">
        <v>1.1299999999999999</v>
      </c>
      <c r="E5" s="1">
        <v>1.1399999999999999</v>
      </c>
      <c r="F5" s="1">
        <v>0.97</v>
      </c>
      <c r="G5" s="1">
        <v>0.97</v>
      </c>
      <c r="H5" s="1">
        <v>0.81</v>
      </c>
      <c r="I5" s="1">
        <v>0.79</v>
      </c>
      <c r="J5" s="1">
        <v>0.92</v>
      </c>
      <c r="K5" s="1">
        <v>0.93</v>
      </c>
      <c r="L5" s="1">
        <v>0.84</v>
      </c>
      <c r="M5" s="1">
        <v>0.81</v>
      </c>
      <c r="N5" s="1">
        <v>0.74</v>
      </c>
      <c r="O5" s="1">
        <v>0.73</v>
      </c>
      <c r="P5" s="1">
        <v>0.92</v>
      </c>
      <c r="Q5" s="1">
        <v>0.91</v>
      </c>
      <c r="R5" s="1">
        <v>0.68</v>
      </c>
      <c r="S5" s="1">
        <v>0.7</v>
      </c>
      <c r="T5" s="1">
        <v>0.51</v>
      </c>
      <c r="U5" s="1">
        <v>0.51</v>
      </c>
      <c r="V5" s="1">
        <v>0.76</v>
      </c>
      <c r="W5" s="1">
        <v>0.95</v>
      </c>
      <c r="X5" s="1">
        <v>0.78</v>
      </c>
      <c r="Y5" s="1">
        <v>0.78</v>
      </c>
      <c r="Z5" s="1">
        <v>0.79</v>
      </c>
      <c r="AA5" s="1">
        <v>0.95</v>
      </c>
      <c r="AB5" s="1">
        <v>0.54</v>
      </c>
      <c r="AC5" s="1">
        <v>0.54</v>
      </c>
      <c r="AD5" s="1">
        <v>0.63</v>
      </c>
      <c r="AE5" s="1">
        <v>0.63</v>
      </c>
      <c r="AF5" s="1">
        <v>0.65</v>
      </c>
      <c r="AG5" s="1">
        <v>0.63</v>
      </c>
      <c r="AH5" s="1">
        <v>0.56999999999999995</v>
      </c>
      <c r="AI5" s="1">
        <v>0.56999999999999995</v>
      </c>
      <c r="AJ5" s="1">
        <v>0.7</v>
      </c>
      <c r="AK5" s="1">
        <v>0.63</v>
      </c>
      <c r="AL5" s="1">
        <v>1.1499999999999999</v>
      </c>
      <c r="AM5" s="1">
        <v>1.1499999999999999</v>
      </c>
      <c r="AN5" s="1">
        <v>0.92</v>
      </c>
      <c r="AO5" s="1">
        <v>0.93</v>
      </c>
      <c r="AP5" s="1">
        <v>1.01</v>
      </c>
      <c r="AQ5" s="1">
        <v>1.01</v>
      </c>
      <c r="AR5" s="1">
        <v>0.77</v>
      </c>
      <c r="AS5" s="1">
        <v>0.77</v>
      </c>
      <c r="AT5" s="1">
        <v>1.26</v>
      </c>
      <c r="AU5" s="1">
        <v>0.99</v>
      </c>
      <c r="AV5" s="1">
        <v>0.62</v>
      </c>
      <c r="AW5" s="1">
        <v>0.62</v>
      </c>
      <c r="AX5" s="1">
        <v>0.81</v>
      </c>
      <c r="AY5" s="1">
        <v>0.77</v>
      </c>
      <c r="AZ5" s="1">
        <v>0.99</v>
      </c>
      <c r="BA5" s="1">
        <v>1.0900000000000001</v>
      </c>
      <c r="BB5" s="1">
        <v>0.61</v>
      </c>
      <c r="BC5" s="1">
        <v>0.46</v>
      </c>
      <c r="BD5" s="1">
        <v>0.86</v>
      </c>
      <c r="BE5" s="1">
        <v>0.91</v>
      </c>
      <c r="BF5" s="1">
        <v>0.97</v>
      </c>
      <c r="BG5" s="1">
        <v>0.98</v>
      </c>
      <c r="BH5" s="1">
        <v>0.7</v>
      </c>
      <c r="BI5" s="1">
        <v>0.71</v>
      </c>
      <c r="BJ5" s="1">
        <v>0.43</v>
      </c>
      <c r="BK5" s="1">
        <v>0.44</v>
      </c>
      <c r="BL5" s="1">
        <v>0.7</v>
      </c>
      <c r="BM5" s="1">
        <v>0.74</v>
      </c>
      <c r="BN5" s="1">
        <v>0.99</v>
      </c>
      <c r="BO5" s="1">
        <v>0.87</v>
      </c>
      <c r="BP5" s="1">
        <v>0.66</v>
      </c>
      <c r="BQ5" s="1">
        <v>0.67</v>
      </c>
      <c r="BR5" s="1">
        <v>0.95</v>
      </c>
      <c r="BS5" s="1">
        <v>0.51</v>
      </c>
      <c r="BT5" s="1">
        <v>0.87</v>
      </c>
      <c r="BU5" s="1">
        <v>0.81</v>
      </c>
      <c r="BV5" s="1">
        <v>0.44</v>
      </c>
      <c r="BW5" s="1">
        <v>0.87</v>
      </c>
      <c r="BX5" s="1">
        <v>0.63</v>
      </c>
      <c r="BY5" s="1">
        <v>0.63</v>
      </c>
      <c r="BZ5" s="1">
        <v>0.59</v>
      </c>
      <c r="CA5" s="1">
        <v>0.61</v>
      </c>
      <c r="CB5" s="1">
        <v>0.8</v>
      </c>
      <c r="CC5" s="1">
        <v>0.6</v>
      </c>
      <c r="CD5" s="1">
        <v>0.37</v>
      </c>
      <c r="CE5" s="1">
        <v>0.37</v>
      </c>
      <c r="CF5" s="1">
        <v>0.71</v>
      </c>
      <c r="CG5" s="1">
        <v>0.71</v>
      </c>
      <c r="CH5" s="1">
        <v>0.56999999999999995</v>
      </c>
      <c r="CI5" s="1">
        <v>0.56999999999999995</v>
      </c>
      <c r="CJ5" s="1">
        <v>0.89</v>
      </c>
      <c r="CK5" s="1">
        <v>0.9</v>
      </c>
      <c r="CL5" s="1">
        <v>0.82</v>
      </c>
      <c r="CM5" s="1">
        <v>0.84</v>
      </c>
      <c r="CN5" s="1">
        <v>0.67</v>
      </c>
      <c r="CO5" s="1">
        <v>0.68</v>
      </c>
      <c r="CP5" s="1">
        <v>0.56999999999999995</v>
      </c>
      <c r="CQ5" s="1">
        <v>0.6</v>
      </c>
      <c r="CR5" s="1">
        <v>1.02</v>
      </c>
      <c r="CS5" s="1">
        <v>1.03</v>
      </c>
      <c r="CT5" s="1">
        <v>0.93</v>
      </c>
      <c r="CU5" s="1">
        <v>0.94</v>
      </c>
      <c r="CV5" s="1">
        <v>1.23</v>
      </c>
      <c r="CW5" s="1">
        <v>1.18</v>
      </c>
      <c r="CX5" s="1">
        <v>1.28</v>
      </c>
      <c r="CY5" s="1">
        <v>1.28</v>
      </c>
      <c r="CZ5" s="1">
        <v>0.56999999999999995</v>
      </c>
      <c r="DA5" s="1">
        <v>0.56999999999999995</v>
      </c>
      <c r="DB5" s="1">
        <v>0.98</v>
      </c>
      <c r="DC5" s="1">
        <v>0.98</v>
      </c>
      <c r="DD5" s="1">
        <v>0.98</v>
      </c>
      <c r="DE5" s="1">
        <v>0.97</v>
      </c>
      <c r="DF5" s="1">
        <v>0.87</v>
      </c>
      <c r="DG5" s="1">
        <v>0.89</v>
      </c>
      <c r="DH5" s="1">
        <v>1.5</v>
      </c>
      <c r="DI5" s="1">
        <v>1.47</v>
      </c>
      <c r="DJ5" s="1">
        <v>1.32</v>
      </c>
      <c r="DK5" s="1">
        <v>1.04</v>
      </c>
      <c r="DL5" s="1">
        <v>0.91</v>
      </c>
      <c r="DM5" s="1">
        <v>0.89</v>
      </c>
      <c r="DN5" s="1">
        <v>1.22</v>
      </c>
      <c r="DO5" s="1">
        <v>0.95</v>
      </c>
      <c r="DP5" s="1">
        <v>1.72</v>
      </c>
      <c r="DQ5" s="1">
        <v>1.72</v>
      </c>
      <c r="DR5" s="1">
        <v>0.87</v>
      </c>
      <c r="DS5" s="1">
        <v>0.87</v>
      </c>
      <c r="DT5" s="1">
        <v>0.93</v>
      </c>
      <c r="DU5" s="1">
        <v>0.96</v>
      </c>
      <c r="DV5" s="1">
        <v>0.97</v>
      </c>
      <c r="DW5" s="1">
        <v>0.97</v>
      </c>
      <c r="DX5" s="1">
        <v>0.92</v>
      </c>
      <c r="DY5" s="1">
        <v>0.91</v>
      </c>
      <c r="DZ5" s="1">
        <v>0.95</v>
      </c>
      <c r="EA5" s="1">
        <v>1.01</v>
      </c>
      <c r="EB5" s="1">
        <v>0.94</v>
      </c>
      <c r="EC5" s="1">
        <v>0.92</v>
      </c>
      <c r="ED5" s="1">
        <v>0.81</v>
      </c>
      <c r="EE5" s="1">
        <v>0.8</v>
      </c>
      <c r="EF5" s="1">
        <v>0.79</v>
      </c>
      <c r="EG5" s="1">
        <v>0.8</v>
      </c>
      <c r="EH5" s="1">
        <v>0.6</v>
      </c>
      <c r="EI5" s="1">
        <v>0.8</v>
      </c>
      <c r="EJ5" s="1">
        <v>0.79</v>
      </c>
      <c r="EK5" s="1">
        <v>0.84</v>
      </c>
    </row>
    <row r="6" spans="1:141" x14ac:dyDescent="0.2">
      <c r="A6" s="1" t="s">
        <v>4</v>
      </c>
      <c r="B6" s="1" t="s">
        <v>10</v>
      </c>
      <c r="C6" s="1" t="s">
        <v>11</v>
      </c>
      <c r="D6" s="1">
        <v>1.04</v>
      </c>
      <c r="E6" s="1">
        <v>1.05</v>
      </c>
      <c r="F6" s="1">
        <v>0.73</v>
      </c>
      <c r="G6" s="1">
        <v>0.73</v>
      </c>
      <c r="H6" s="1">
        <v>1.22</v>
      </c>
      <c r="I6" s="1">
        <v>1.18</v>
      </c>
      <c r="J6" s="1">
        <v>1.32</v>
      </c>
      <c r="K6" s="1">
        <v>1.33</v>
      </c>
      <c r="L6" s="1">
        <v>0.64</v>
      </c>
      <c r="M6" s="1">
        <v>0.62</v>
      </c>
      <c r="N6" s="1">
        <v>0.96</v>
      </c>
      <c r="O6" s="1">
        <v>0.95</v>
      </c>
      <c r="P6" s="1">
        <v>0.64</v>
      </c>
      <c r="Q6" s="1">
        <v>0.64</v>
      </c>
      <c r="R6" s="1">
        <v>0.72</v>
      </c>
      <c r="S6" s="1">
        <v>0.74</v>
      </c>
      <c r="T6" s="1">
        <v>0.76</v>
      </c>
      <c r="U6" s="1">
        <v>0.76</v>
      </c>
      <c r="V6" s="1">
        <v>0.95</v>
      </c>
      <c r="W6" s="1">
        <v>0.62</v>
      </c>
      <c r="X6" s="1">
        <v>0.71</v>
      </c>
      <c r="Y6" s="1">
        <v>0.7</v>
      </c>
      <c r="Z6" s="1">
        <v>1.02</v>
      </c>
      <c r="AA6" s="1">
        <v>0.62</v>
      </c>
      <c r="AB6" s="1">
        <v>0.26</v>
      </c>
      <c r="AC6" s="1">
        <v>0.26</v>
      </c>
      <c r="AD6" s="1">
        <v>0.53</v>
      </c>
      <c r="AE6" s="1">
        <v>0.53</v>
      </c>
      <c r="AF6" s="1">
        <v>0.71</v>
      </c>
      <c r="AG6" s="1">
        <v>0.68</v>
      </c>
      <c r="AH6" s="1">
        <v>0.8</v>
      </c>
      <c r="AI6" s="1">
        <v>0.8</v>
      </c>
      <c r="AJ6" s="1">
        <v>0.74</v>
      </c>
      <c r="AK6" s="1">
        <v>0.63</v>
      </c>
      <c r="AL6" s="1">
        <v>1.2</v>
      </c>
      <c r="AM6" s="1">
        <v>1.21</v>
      </c>
      <c r="AN6" s="1">
        <v>1.1499999999999999</v>
      </c>
      <c r="AO6" s="1">
        <v>1.1599999999999999</v>
      </c>
      <c r="AP6" s="1">
        <v>1.02</v>
      </c>
      <c r="AQ6" s="1">
        <v>1.02</v>
      </c>
      <c r="AR6" s="1">
        <v>1.22</v>
      </c>
      <c r="AS6" s="1">
        <v>1.22</v>
      </c>
      <c r="AT6" s="1">
        <v>0.92</v>
      </c>
      <c r="AU6" s="1">
        <v>0.72</v>
      </c>
      <c r="AV6" s="1">
        <v>0.87</v>
      </c>
      <c r="AW6" s="1">
        <v>0.87</v>
      </c>
      <c r="AX6" s="1">
        <v>0.3</v>
      </c>
      <c r="AY6" s="1">
        <v>0.31</v>
      </c>
      <c r="AZ6" s="1">
        <v>1.1100000000000001</v>
      </c>
      <c r="BA6" s="1">
        <v>1.24</v>
      </c>
      <c r="BB6" s="1">
        <v>0.42</v>
      </c>
      <c r="BC6" s="1">
        <v>0.4</v>
      </c>
      <c r="BD6" s="1">
        <v>0.69</v>
      </c>
      <c r="BE6" s="1">
        <v>0.75</v>
      </c>
      <c r="BF6" s="1">
        <v>1.02</v>
      </c>
      <c r="BG6" s="1">
        <v>1.02</v>
      </c>
      <c r="BH6" s="1">
        <v>0.62</v>
      </c>
      <c r="BI6" s="1">
        <v>0.63</v>
      </c>
      <c r="BJ6" s="1">
        <v>0.51</v>
      </c>
      <c r="BK6" s="1">
        <v>0.51</v>
      </c>
      <c r="BL6" s="1">
        <v>0.65</v>
      </c>
      <c r="BM6" s="1">
        <v>0.71</v>
      </c>
      <c r="BN6" s="1">
        <v>0.93</v>
      </c>
      <c r="BO6" s="1">
        <v>0.86</v>
      </c>
      <c r="BP6" s="1">
        <v>0.53</v>
      </c>
      <c r="BQ6" s="1">
        <v>0.54</v>
      </c>
      <c r="BR6" s="1">
        <v>0.87</v>
      </c>
      <c r="BS6" s="1">
        <v>0.62</v>
      </c>
      <c r="BT6" s="1">
        <v>0.87</v>
      </c>
      <c r="BU6" s="1">
        <v>0.82</v>
      </c>
      <c r="BV6" s="1">
        <v>0.38</v>
      </c>
      <c r="BW6" s="1">
        <v>0.39</v>
      </c>
      <c r="BX6" s="1">
        <v>0.66</v>
      </c>
      <c r="BY6" s="1">
        <v>0.66</v>
      </c>
      <c r="BZ6" s="1">
        <v>0.74</v>
      </c>
      <c r="CA6" s="1">
        <v>0.64</v>
      </c>
      <c r="CB6" s="1">
        <v>0.85</v>
      </c>
      <c r="CC6" s="1">
        <v>0.79</v>
      </c>
      <c r="CD6" s="1">
        <v>0.28999999999999998</v>
      </c>
      <c r="CE6" s="1">
        <v>0.28999999999999998</v>
      </c>
      <c r="CF6" s="1">
        <v>0.74</v>
      </c>
      <c r="CG6" s="1">
        <v>0.75</v>
      </c>
      <c r="CH6" s="1">
        <v>0.57999999999999996</v>
      </c>
      <c r="CI6" s="1">
        <v>0.57999999999999996</v>
      </c>
      <c r="CJ6" s="1">
        <v>0.92</v>
      </c>
      <c r="CK6" s="1">
        <v>0.94</v>
      </c>
      <c r="CL6" s="1">
        <v>1.17</v>
      </c>
      <c r="CM6" s="1">
        <v>1.22</v>
      </c>
      <c r="CN6" s="1">
        <v>0.81</v>
      </c>
      <c r="CO6" s="1">
        <v>0.82</v>
      </c>
      <c r="CP6" s="1">
        <v>0.56999999999999995</v>
      </c>
      <c r="CQ6" s="1">
        <v>0.63</v>
      </c>
      <c r="CR6" s="1">
        <v>1.02</v>
      </c>
      <c r="CS6" s="1">
        <v>1.03</v>
      </c>
      <c r="CT6" s="1">
        <v>0.34</v>
      </c>
      <c r="CU6" s="1">
        <v>0.34</v>
      </c>
      <c r="CV6" s="1">
        <v>1.69</v>
      </c>
      <c r="CW6" s="1">
        <v>0.99</v>
      </c>
      <c r="CX6" s="1">
        <v>0.96</v>
      </c>
      <c r="CY6" s="1">
        <v>0.97</v>
      </c>
      <c r="CZ6" s="1">
        <v>0.57999999999999996</v>
      </c>
      <c r="DA6" s="1">
        <v>0.57999999999999996</v>
      </c>
      <c r="DB6" s="1">
        <v>1.18</v>
      </c>
      <c r="DC6" s="1">
        <v>1.18</v>
      </c>
      <c r="DD6" s="1">
        <v>0.81</v>
      </c>
      <c r="DE6" s="1">
        <v>0.8</v>
      </c>
      <c r="DF6" s="1">
        <v>0.94</v>
      </c>
      <c r="DG6" s="1">
        <v>0.96</v>
      </c>
      <c r="DH6" s="1">
        <v>1.1100000000000001</v>
      </c>
      <c r="DI6" s="1">
        <v>1.0900000000000001</v>
      </c>
      <c r="DJ6" s="1">
        <v>1.1599999999999999</v>
      </c>
      <c r="DK6" s="1">
        <v>1.19</v>
      </c>
      <c r="DL6" s="1">
        <v>0.86</v>
      </c>
      <c r="DM6" s="1">
        <v>0.86</v>
      </c>
      <c r="DN6" s="1">
        <v>1.69</v>
      </c>
      <c r="DO6" s="1">
        <v>0.82</v>
      </c>
      <c r="DP6" s="1">
        <v>1.46</v>
      </c>
      <c r="DQ6" s="1">
        <v>1.46</v>
      </c>
      <c r="DR6" s="1">
        <v>1.01</v>
      </c>
      <c r="DS6" s="1">
        <v>1.02</v>
      </c>
      <c r="DT6" s="1">
        <v>0.69</v>
      </c>
      <c r="DU6" s="1">
        <v>0.72</v>
      </c>
      <c r="DV6" s="1">
        <v>1.1000000000000001</v>
      </c>
      <c r="DW6" s="1">
        <v>1.1000000000000001</v>
      </c>
      <c r="DX6" s="1">
        <v>0.98</v>
      </c>
      <c r="DY6" s="1">
        <v>0.97</v>
      </c>
      <c r="DZ6" s="1">
        <v>0.64</v>
      </c>
      <c r="EA6" s="1">
        <v>0.69</v>
      </c>
      <c r="EB6" s="1">
        <v>0.5</v>
      </c>
      <c r="EC6" s="1">
        <v>0.52</v>
      </c>
      <c r="ED6" s="1">
        <v>0.69</v>
      </c>
      <c r="EE6" s="1">
        <v>0.68</v>
      </c>
      <c r="EF6" s="1">
        <v>0.86</v>
      </c>
      <c r="EG6" s="1">
        <v>0.87</v>
      </c>
      <c r="EH6" s="1">
        <v>0.45</v>
      </c>
      <c r="EI6" s="1">
        <v>0.46</v>
      </c>
      <c r="EJ6" s="1">
        <v>0.48</v>
      </c>
      <c r="EK6" s="1">
        <v>0.47</v>
      </c>
    </row>
    <row r="7" spans="1:141" x14ac:dyDescent="0.2">
      <c r="A7" s="1" t="s">
        <v>6</v>
      </c>
      <c r="B7" s="1" t="s">
        <v>14</v>
      </c>
      <c r="C7" s="1" t="s">
        <v>15</v>
      </c>
      <c r="D7" s="1">
        <v>0.79</v>
      </c>
      <c r="E7" s="1">
        <v>0.77</v>
      </c>
      <c r="F7" s="1">
        <v>1.46</v>
      </c>
      <c r="G7" s="1">
        <v>1.52</v>
      </c>
      <c r="H7" s="1">
        <v>1.59</v>
      </c>
      <c r="I7" s="1">
        <v>1.57</v>
      </c>
      <c r="J7" s="1">
        <v>0.6</v>
      </c>
      <c r="K7" s="1">
        <v>0.67</v>
      </c>
      <c r="L7" s="1">
        <v>0.82</v>
      </c>
      <c r="M7" s="1">
        <v>0.68</v>
      </c>
      <c r="N7" s="1">
        <v>0.28000000000000003</v>
      </c>
      <c r="O7" s="1">
        <v>0.23</v>
      </c>
      <c r="P7" s="1">
        <v>1.18</v>
      </c>
      <c r="Q7" s="1">
        <v>1.19</v>
      </c>
      <c r="R7" s="1">
        <v>2.19</v>
      </c>
      <c r="S7" s="1">
        <v>2.25</v>
      </c>
      <c r="T7" s="1">
        <v>0.72</v>
      </c>
      <c r="U7" s="1">
        <v>0.7</v>
      </c>
      <c r="V7" s="1">
        <v>2.4900000000000002</v>
      </c>
      <c r="W7" s="1">
        <v>1.99</v>
      </c>
      <c r="X7" s="1">
        <v>0.61</v>
      </c>
      <c r="Y7" s="1">
        <v>0.67</v>
      </c>
      <c r="Z7" s="1">
        <v>2.13</v>
      </c>
      <c r="AA7" s="1">
        <v>1.93</v>
      </c>
      <c r="AB7" s="1">
        <v>1.1399999999999999</v>
      </c>
      <c r="AC7" s="1">
        <v>1.27</v>
      </c>
      <c r="AD7" s="1">
        <v>0.71</v>
      </c>
      <c r="AE7" s="1">
        <v>0.84</v>
      </c>
      <c r="AF7" s="1">
        <v>0.63</v>
      </c>
      <c r="AG7" s="1">
        <v>0.69</v>
      </c>
      <c r="AH7" s="1">
        <v>0.8</v>
      </c>
      <c r="AI7" s="1">
        <v>0.87</v>
      </c>
      <c r="AJ7" s="1">
        <v>1.03</v>
      </c>
      <c r="AK7" s="1">
        <v>1.43</v>
      </c>
      <c r="AL7" s="1">
        <v>0.56000000000000005</v>
      </c>
      <c r="AM7" s="1">
        <v>0.56999999999999995</v>
      </c>
      <c r="AN7" s="1">
        <v>1.18</v>
      </c>
      <c r="AO7" s="1">
        <v>1.22</v>
      </c>
      <c r="AP7" s="1">
        <v>1.69</v>
      </c>
      <c r="AQ7" s="1">
        <v>1.62</v>
      </c>
      <c r="AR7" s="1">
        <v>1.3</v>
      </c>
      <c r="AS7" s="1">
        <v>1.3</v>
      </c>
      <c r="AT7" s="1">
        <v>1.1200000000000001</v>
      </c>
      <c r="AU7" s="1">
        <v>0.8</v>
      </c>
      <c r="AV7" s="1">
        <v>1.48</v>
      </c>
      <c r="AW7" s="1">
        <v>1.47</v>
      </c>
      <c r="AX7" s="1">
        <v>0.98</v>
      </c>
      <c r="AY7" s="1">
        <v>1.06</v>
      </c>
      <c r="AZ7" s="1">
        <v>0.65</v>
      </c>
      <c r="BA7" s="1">
        <v>0.72</v>
      </c>
      <c r="BB7" s="1">
        <v>0.97</v>
      </c>
      <c r="BC7" s="1">
        <v>0.79</v>
      </c>
      <c r="BD7" s="1">
        <v>1.1399999999999999</v>
      </c>
      <c r="BE7" s="1">
        <v>0.81</v>
      </c>
      <c r="BF7" s="1">
        <v>1.33</v>
      </c>
      <c r="BG7" s="1">
        <v>1.35</v>
      </c>
      <c r="BH7" s="1">
        <v>0.53</v>
      </c>
      <c r="BI7" s="1">
        <v>0.48</v>
      </c>
      <c r="BJ7" s="1">
        <v>0.55000000000000004</v>
      </c>
      <c r="BK7" s="1">
        <v>0.63</v>
      </c>
      <c r="BL7" s="1">
        <v>0.4</v>
      </c>
      <c r="BM7" s="1">
        <v>0.48</v>
      </c>
      <c r="BN7" s="1">
        <v>1.1000000000000001</v>
      </c>
      <c r="BO7" s="1">
        <v>0.94</v>
      </c>
      <c r="BP7" s="1">
        <v>1.03</v>
      </c>
      <c r="BQ7" s="1">
        <v>1.1200000000000001</v>
      </c>
      <c r="BR7" s="1">
        <v>1.35</v>
      </c>
      <c r="BS7" s="1">
        <v>0.93</v>
      </c>
      <c r="BT7" s="1">
        <v>1.3</v>
      </c>
      <c r="BU7" s="1">
        <v>0.97</v>
      </c>
      <c r="BV7" s="1">
        <v>0.9</v>
      </c>
      <c r="BW7" s="1">
        <v>2</v>
      </c>
      <c r="BX7" s="1">
        <v>1.42</v>
      </c>
      <c r="BY7" s="1">
        <v>1.41</v>
      </c>
      <c r="BZ7" s="1">
        <v>1.59</v>
      </c>
      <c r="CA7" s="1">
        <v>1.6</v>
      </c>
      <c r="CB7" s="1">
        <v>1.1499999999999999</v>
      </c>
      <c r="CC7" s="1">
        <v>1.48</v>
      </c>
      <c r="CD7" s="1">
        <v>0.57999999999999996</v>
      </c>
      <c r="CE7" s="1">
        <v>0.61</v>
      </c>
      <c r="CF7" s="1">
        <v>1.36</v>
      </c>
      <c r="CG7" s="1">
        <v>1.61</v>
      </c>
      <c r="CH7" s="1">
        <v>1.53</v>
      </c>
      <c r="CI7" s="1">
        <v>1.52</v>
      </c>
      <c r="CJ7" s="1">
        <v>1.59</v>
      </c>
      <c r="CK7" s="1">
        <v>1.61</v>
      </c>
      <c r="CL7" s="1">
        <v>1.73</v>
      </c>
      <c r="CM7" s="1">
        <v>1.63</v>
      </c>
      <c r="CN7" s="1">
        <v>1.1399999999999999</v>
      </c>
      <c r="CO7" s="1">
        <v>1.1000000000000001</v>
      </c>
      <c r="CP7" s="1">
        <v>0.65</v>
      </c>
      <c r="CQ7" s="1">
        <v>0.72</v>
      </c>
      <c r="CR7" s="1">
        <v>0.56999999999999995</v>
      </c>
      <c r="CS7" s="1">
        <v>0.57999999999999996</v>
      </c>
      <c r="CT7" s="1">
        <v>0.41</v>
      </c>
      <c r="CU7" s="1">
        <v>0.4</v>
      </c>
      <c r="CV7" s="1">
        <v>1.04</v>
      </c>
      <c r="CW7" s="1">
        <v>1.26</v>
      </c>
      <c r="CX7" s="1">
        <v>1.23</v>
      </c>
      <c r="CY7" s="1">
        <v>1.24</v>
      </c>
      <c r="CZ7" s="1">
        <v>0.92</v>
      </c>
      <c r="DA7" s="1">
        <v>0.96</v>
      </c>
      <c r="DB7" s="1">
        <v>1.26</v>
      </c>
      <c r="DC7" s="1">
        <v>1.26</v>
      </c>
      <c r="DD7" s="1">
        <v>0.92</v>
      </c>
      <c r="DE7" s="1">
        <v>0.96</v>
      </c>
      <c r="DF7" s="1">
        <v>2</v>
      </c>
      <c r="DG7" s="1">
        <v>1.9</v>
      </c>
      <c r="DH7" s="1">
        <v>1.79</v>
      </c>
      <c r="DI7" s="1">
        <v>1.73</v>
      </c>
      <c r="DJ7" s="1">
        <v>0.92</v>
      </c>
      <c r="DK7" s="1">
        <v>1.37</v>
      </c>
      <c r="DL7" s="1">
        <v>0.89</v>
      </c>
      <c r="DM7" s="1">
        <v>0.91</v>
      </c>
      <c r="DN7" s="1">
        <v>1.07</v>
      </c>
      <c r="DO7" s="1">
        <v>1.3</v>
      </c>
      <c r="DP7" s="1">
        <v>0.94</v>
      </c>
      <c r="DQ7" s="1">
        <v>0.95</v>
      </c>
      <c r="DR7" s="1">
        <v>1</v>
      </c>
      <c r="DS7" s="1">
        <v>1.07</v>
      </c>
      <c r="DT7" s="1">
        <v>0.64</v>
      </c>
      <c r="DU7" s="1">
        <v>0.56999999999999995</v>
      </c>
      <c r="DV7" s="1">
        <v>0.4</v>
      </c>
      <c r="DW7" s="1">
        <v>0.43</v>
      </c>
      <c r="DX7" s="1">
        <v>0.22</v>
      </c>
      <c r="DY7" s="1">
        <v>0.3</v>
      </c>
      <c r="DZ7" s="1">
        <v>0.98</v>
      </c>
      <c r="EA7" s="1">
        <v>0.78</v>
      </c>
      <c r="EB7" s="1">
        <v>2.62</v>
      </c>
      <c r="EC7" s="1">
        <v>3.14</v>
      </c>
      <c r="ED7" s="1">
        <v>1.57</v>
      </c>
      <c r="EE7" s="1">
        <v>1.68</v>
      </c>
      <c r="EF7" s="1">
        <v>1.04</v>
      </c>
      <c r="EG7" s="1">
        <v>1.1499999999999999</v>
      </c>
      <c r="EH7" s="1">
        <v>0.46</v>
      </c>
      <c r="EI7" s="1">
        <v>0.79</v>
      </c>
      <c r="EJ7" s="1">
        <v>0.47</v>
      </c>
      <c r="EK7" s="1">
        <v>0.56999999999999995</v>
      </c>
    </row>
    <row r="8" spans="1:141" x14ac:dyDescent="0.2">
      <c r="A8" s="1" t="s">
        <v>5</v>
      </c>
      <c r="B8" s="1" t="s">
        <v>12</v>
      </c>
      <c r="C8" s="1" t="s">
        <v>13</v>
      </c>
      <c r="D8" s="1">
        <v>0.7</v>
      </c>
      <c r="E8" s="1">
        <v>0.75</v>
      </c>
      <c r="F8" s="1">
        <v>1.75</v>
      </c>
      <c r="G8" s="1">
        <v>1.75</v>
      </c>
      <c r="H8" s="1">
        <v>0.98</v>
      </c>
      <c r="I8" s="1">
        <v>0.98</v>
      </c>
      <c r="J8" s="1">
        <v>0.57999999999999996</v>
      </c>
      <c r="K8" s="1">
        <v>0.6</v>
      </c>
      <c r="L8" s="1">
        <v>1.05</v>
      </c>
      <c r="M8" s="1">
        <v>0.95</v>
      </c>
      <c r="N8" s="1">
        <v>0.78</v>
      </c>
      <c r="O8" s="1">
        <v>0.72</v>
      </c>
      <c r="P8" s="1">
        <v>1.08</v>
      </c>
      <c r="Q8" s="1">
        <v>1.0900000000000001</v>
      </c>
      <c r="R8" s="1">
        <v>1.67</v>
      </c>
      <c r="S8" s="1">
        <v>1.68</v>
      </c>
      <c r="T8" s="1">
        <v>0.7</v>
      </c>
      <c r="U8" s="1">
        <v>0.71</v>
      </c>
      <c r="V8" s="1">
        <v>1.89</v>
      </c>
      <c r="W8" s="1">
        <v>1.24</v>
      </c>
      <c r="X8" s="1">
        <v>0.75</v>
      </c>
      <c r="Y8" s="1">
        <v>0.78</v>
      </c>
      <c r="Z8" s="1">
        <v>1.74</v>
      </c>
      <c r="AA8" s="1">
        <v>1.23</v>
      </c>
      <c r="AB8" s="1">
        <v>1.21</v>
      </c>
      <c r="AC8" s="1">
        <v>1.29</v>
      </c>
      <c r="AD8" s="1">
        <v>0.99</v>
      </c>
      <c r="AE8" s="1">
        <v>1.05</v>
      </c>
      <c r="AF8" s="1">
        <v>1.84</v>
      </c>
      <c r="AG8" s="1">
        <v>1.87</v>
      </c>
      <c r="AH8" s="1">
        <v>1.08</v>
      </c>
      <c r="AI8" s="1">
        <v>1.1000000000000001</v>
      </c>
      <c r="AJ8" s="1">
        <v>1.19</v>
      </c>
      <c r="AK8" s="1">
        <v>1.1499999999999999</v>
      </c>
      <c r="AL8" s="1">
        <v>0.87</v>
      </c>
      <c r="AM8" s="1">
        <v>0.86</v>
      </c>
      <c r="AN8" s="1">
        <v>1.69</v>
      </c>
      <c r="AO8" s="1">
        <v>1.71</v>
      </c>
      <c r="AP8" s="1">
        <v>1.68</v>
      </c>
      <c r="AQ8" s="1">
        <v>1.73</v>
      </c>
      <c r="AR8" s="1">
        <v>1.54</v>
      </c>
      <c r="AS8" s="1">
        <v>1.54</v>
      </c>
      <c r="AT8" s="1">
        <v>1.1100000000000001</v>
      </c>
      <c r="AU8" s="1">
        <v>0.79</v>
      </c>
      <c r="AV8" s="1">
        <v>0.8</v>
      </c>
      <c r="AW8" s="1">
        <v>0.85</v>
      </c>
      <c r="AX8" s="1">
        <v>1.18</v>
      </c>
      <c r="AY8" s="1">
        <v>1.18</v>
      </c>
      <c r="AZ8" s="1">
        <v>1.0900000000000001</v>
      </c>
      <c r="BA8" s="1">
        <v>1.19</v>
      </c>
      <c r="BB8" s="1">
        <v>1.31</v>
      </c>
      <c r="BC8" s="1">
        <v>1.25</v>
      </c>
      <c r="BD8" s="1">
        <v>0.99</v>
      </c>
      <c r="BE8" s="1">
        <v>1.1299999999999999</v>
      </c>
      <c r="BF8" s="1">
        <v>1.3</v>
      </c>
      <c r="BG8" s="1">
        <v>1.34</v>
      </c>
      <c r="BH8" s="1">
        <v>1.1100000000000001</v>
      </c>
      <c r="BI8" s="1">
        <v>1.06</v>
      </c>
      <c r="BJ8" s="1">
        <v>1.1000000000000001</v>
      </c>
      <c r="BK8" s="1">
        <v>1.2</v>
      </c>
      <c r="BL8" s="1">
        <v>0.61</v>
      </c>
      <c r="BM8" s="1">
        <v>0.66</v>
      </c>
      <c r="BN8" s="1">
        <v>1.02</v>
      </c>
      <c r="BO8" s="1">
        <v>1</v>
      </c>
      <c r="BP8" s="1">
        <v>1.06</v>
      </c>
      <c r="BQ8" s="1">
        <v>1.1100000000000001</v>
      </c>
      <c r="BR8" s="1">
        <v>1.1000000000000001</v>
      </c>
      <c r="BS8" s="1">
        <v>1.26</v>
      </c>
      <c r="BT8" s="1">
        <v>1.01</v>
      </c>
      <c r="BU8" s="1">
        <v>0.89</v>
      </c>
      <c r="BV8" s="1">
        <v>1.35</v>
      </c>
      <c r="BW8" s="1">
        <v>1.81</v>
      </c>
      <c r="BX8" s="1">
        <v>1.1000000000000001</v>
      </c>
      <c r="BY8" s="1">
        <v>1.1100000000000001</v>
      </c>
      <c r="BZ8" s="1">
        <v>1.43</v>
      </c>
      <c r="CA8" s="1">
        <v>1.72</v>
      </c>
      <c r="CB8" s="1">
        <v>1.4</v>
      </c>
      <c r="CC8" s="1">
        <v>1.28</v>
      </c>
      <c r="CD8" s="1">
        <v>1.1100000000000001</v>
      </c>
      <c r="CE8" s="1">
        <v>1.1399999999999999</v>
      </c>
      <c r="CF8" s="1">
        <v>1.31</v>
      </c>
      <c r="CG8" s="1">
        <v>1.4</v>
      </c>
      <c r="CH8" s="1">
        <v>1.46</v>
      </c>
      <c r="CI8" s="1">
        <v>1.44</v>
      </c>
      <c r="CJ8" s="1">
        <v>1.3</v>
      </c>
      <c r="CK8" s="1">
        <v>1.28</v>
      </c>
      <c r="CL8" s="1">
        <v>1.33</v>
      </c>
      <c r="CM8" s="1">
        <v>1.42</v>
      </c>
      <c r="CN8" s="1">
        <v>1.66</v>
      </c>
      <c r="CO8" s="1">
        <v>1.63</v>
      </c>
      <c r="CP8" s="1">
        <v>0.89</v>
      </c>
      <c r="CQ8" s="1">
        <v>0.97</v>
      </c>
      <c r="CR8" s="1">
        <v>1.02</v>
      </c>
      <c r="CS8" s="1">
        <v>1.01</v>
      </c>
      <c r="CT8" s="1">
        <v>1.39</v>
      </c>
      <c r="CU8" s="1">
        <v>1.4</v>
      </c>
      <c r="CV8" s="1">
        <v>1.46</v>
      </c>
      <c r="CW8" s="1">
        <v>1.79</v>
      </c>
      <c r="CX8" s="1">
        <v>0.97</v>
      </c>
      <c r="CY8" s="1">
        <v>0.99</v>
      </c>
      <c r="CZ8" s="1">
        <v>1.6</v>
      </c>
      <c r="DA8" s="1">
        <v>1.61</v>
      </c>
      <c r="DB8" s="1">
        <v>0.96</v>
      </c>
      <c r="DC8" s="1">
        <v>0.95</v>
      </c>
      <c r="DD8" s="1">
        <v>1.29</v>
      </c>
      <c r="DE8" s="1">
        <v>1.3</v>
      </c>
      <c r="DF8" s="1">
        <v>1.4</v>
      </c>
      <c r="DG8" s="1">
        <v>1.42</v>
      </c>
      <c r="DH8" s="1">
        <v>1.3</v>
      </c>
      <c r="DI8" s="1">
        <v>1.25</v>
      </c>
      <c r="DJ8" s="1">
        <v>1.29</v>
      </c>
      <c r="DK8" s="1">
        <v>1.1599999999999999</v>
      </c>
      <c r="DL8" s="1">
        <v>0.96</v>
      </c>
      <c r="DM8" s="1">
        <v>0.95</v>
      </c>
      <c r="DN8" s="1">
        <v>1.49</v>
      </c>
      <c r="DO8" s="1">
        <v>1.72</v>
      </c>
      <c r="DP8" s="1">
        <v>1.61</v>
      </c>
      <c r="DQ8" s="1">
        <v>1.6</v>
      </c>
      <c r="DR8" s="1">
        <v>0.92</v>
      </c>
      <c r="DS8" s="1">
        <v>0.9</v>
      </c>
      <c r="DT8" s="1">
        <v>0.9</v>
      </c>
      <c r="DU8" s="1">
        <v>0.87</v>
      </c>
      <c r="DV8" s="1">
        <v>1.04</v>
      </c>
      <c r="DW8" s="1">
        <v>1.06</v>
      </c>
      <c r="DX8" s="1">
        <v>0.74</v>
      </c>
      <c r="DY8" s="1">
        <v>0.8</v>
      </c>
      <c r="DZ8" s="1">
        <v>1.26</v>
      </c>
      <c r="EA8" s="1">
        <v>1.21</v>
      </c>
      <c r="EB8" s="1">
        <v>1.58</v>
      </c>
      <c r="EC8" s="1">
        <v>1.77</v>
      </c>
      <c r="ED8" s="1">
        <v>1.28</v>
      </c>
      <c r="EE8" s="1">
        <v>1.34</v>
      </c>
      <c r="EF8" s="1">
        <v>1.2</v>
      </c>
      <c r="EG8" s="1">
        <v>1.25</v>
      </c>
      <c r="EH8" s="1">
        <v>0.78</v>
      </c>
      <c r="EI8" s="1">
        <v>0.81</v>
      </c>
      <c r="EJ8" s="1">
        <v>0.72</v>
      </c>
      <c r="EK8" s="1">
        <v>0.74</v>
      </c>
    </row>
    <row r="11" spans="1:141" x14ac:dyDescent="0.2">
      <c r="A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</row>
    <row r="12" spans="1:141" x14ac:dyDescent="0.2">
      <c r="A12" s="3"/>
    </row>
    <row r="13" spans="1:141" x14ac:dyDescent="0.2">
      <c r="A13" s="3"/>
    </row>
    <row r="14" spans="1:141" x14ac:dyDescent="0.2">
      <c r="A14" s="3"/>
    </row>
    <row r="15" spans="1:141" x14ac:dyDescent="0.2">
      <c r="A15" s="3"/>
    </row>
    <row r="16" spans="1:141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</sheetData>
  <mergeCells count="2">
    <mergeCell ref="B2:C2"/>
    <mergeCell ref="D2:E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J186"/>
  <sheetViews>
    <sheetView zoomScale="75" zoomScaleNormal="75" zoomScalePageLayoutView="75" workbookViewId="0">
      <selection activeCell="D22" sqref="D22"/>
    </sheetView>
  </sheetViews>
  <sheetFormatPr baseColWidth="10" defaultColWidth="11.5" defaultRowHeight="15" x14ac:dyDescent="0.2"/>
  <sheetData>
    <row r="2" spans="2:140" x14ac:dyDescent="0.2">
      <c r="B2" s="5" t="s">
        <v>19</v>
      </c>
      <c r="C2" s="6" t="s">
        <v>18</v>
      </c>
      <c r="D2" s="6" t="s">
        <v>9</v>
      </c>
      <c r="E2" s="6" t="s">
        <v>11</v>
      </c>
      <c r="F2" s="6" t="s">
        <v>15</v>
      </c>
      <c r="G2" s="6" t="s">
        <v>13</v>
      </c>
      <c r="H2" s="6" t="s">
        <v>20</v>
      </c>
      <c r="I2" s="6" t="s">
        <v>21</v>
      </c>
      <c r="J2" s="6" t="s">
        <v>23</v>
      </c>
      <c r="K2" s="6" t="s">
        <v>24</v>
      </c>
      <c r="L2" s="6" t="s">
        <v>25</v>
      </c>
    </row>
    <row r="3" spans="2:140" x14ac:dyDescent="0.2">
      <c r="B3" s="6">
        <v>9</v>
      </c>
      <c r="C3" s="6" t="s">
        <v>2</v>
      </c>
      <c r="D3" s="6">
        <v>0.56999999999999995</v>
      </c>
      <c r="E3" s="6">
        <v>0.57999999999999996</v>
      </c>
      <c r="F3" s="6">
        <v>0.92</v>
      </c>
      <c r="G3" s="6">
        <v>1.6</v>
      </c>
      <c r="H3" s="8">
        <v>71.553700000000006</v>
      </c>
      <c r="I3" s="8">
        <v>1</v>
      </c>
      <c r="J3" s="8">
        <v>0.41499999999999998</v>
      </c>
      <c r="K3" s="8">
        <v>0.69499999999999995</v>
      </c>
      <c r="L3" s="8">
        <v>1.49</v>
      </c>
    </row>
    <row r="4" spans="2:140" x14ac:dyDescent="0.2">
      <c r="B4" s="6">
        <v>9</v>
      </c>
      <c r="C4" s="6" t="s">
        <v>2</v>
      </c>
      <c r="D4" s="6">
        <v>0.56999999999999995</v>
      </c>
      <c r="E4" s="6">
        <v>0.57999999999999996</v>
      </c>
      <c r="F4" s="6">
        <v>0.96</v>
      </c>
      <c r="G4" s="6">
        <v>1.61</v>
      </c>
      <c r="H4" s="8">
        <v>71.553700000000006</v>
      </c>
      <c r="I4" s="8">
        <v>1</v>
      </c>
      <c r="J4" s="8">
        <v>0.41499999999999998</v>
      </c>
      <c r="K4" s="8">
        <v>0.69499999999999995</v>
      </c>
      <c r="L4" s="8">
        <v>1.49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</row>
    <row r="5" spans="2:140" x14ac:dyDescent="0.2">
      <c r="B5" s="6">
        <v>10</v>
      </c>
      <c r="C5" s="6" t="s">
        <v>0</v>
      </c>
      <c r="D5" s="6">
        <v>0.74</v>
      </c>
      <c r="E5" s="6">
        <v>0.96</v>
      </c>
      <c r="F5" s="6">
        <v>0.28000000000000003</v>
      </c>
      <c r="G5" s="6">
        <v>0.78</v>
      </c>
      <c r="H5" s="8">
        <v>70.800799999999995</v>
      </c>
      <c r="I5" s="8">
        <v>0</v>
      </c>
      <c r="J5" s="9">
        <v>-0.71</v>
      </c>
      <c r="K5" s="9">
        <v>-2.6549999999999998</v>
      </c>
      <c r="L5" s="9">
        <v>-0.98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2:140" x14ac:dyDescent="0.2">
      <c r="B6" s="6">
        <v>10</v>
      </c>
      <c r="C6" s="6" t="s">
        <v>0</v>
      </c>
      <c r="D6" s="6">
        <v>0.73</v>
      </c>
      <c r="E6" s="6">
        <v>0.95</v>
      </c>
      <c r="F6" s="6">
        <v>0.23</v>
      </c>
      <c r="G6" s="6">
        <v>0.72</v>
      </c>
      <c r="H6" s="8">
        <v>70.800799999999995</v>
      </c>
      <c r="I6" s="8">
        <v>0</v>
      </c>
      <c r="J6" s="9">
        <v>-0.71</v>
      </c>
      <c r="K6" s="9">
        <v>-2.6549999999999998</v>
      </c>
      <c r="L6" s="9">
        <v>-0.98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</row>
    <row r="7" spans="2:140" x14ac:dyDescent="0.2">
      <c r="B7" s="6">
        <v>23</v>
      </c>
      <c r="C7" s="6" t="s">
        <v>1</v>
      </c>
      <c r="D7" s="6">
        <v>0.66</v>
      </c>
      <c r="E7" s="6">
        <v>0.53</v>
      </c>
      <c r="F7" s="6">
        <v>1.03</v>
      </c>
      <c r="G7" s="6">
        <v>1.06</v>
      </c>
      <c r="H7" s="8">
        <v>77.908299999999997</v>
      </c>
      <c r="I7" s="8">
        <v>0</v>
      </c>
      <c r="J7" s="9">
        <v>-1.0149999999999999</v>
      </c>
      <c r="K7" s="8">
        <v>0.02</v>
      </c>
      <c r="L7" s="9">
        <v>-0.435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</row>
    <row r="8" spans="2:140" x14ac:dyDescent="0.2">
      <c r="B8" s="6">
        <v>23</v>
      </c>
      <c r="C8" s="6" t="s">
        <v>1</v>
      </c>
      <c r="D8" s="6">
        <v>0.67</v>
      </c>
      <c r="E8" s="6">
        <v>0.54</v>
      </c>
      <c r="F8" s="6">
        <v>1.1200000000000001</v>
      </c>
      <c r="G8" s="6">
        <v>1.1100000000000001</v>
      </c>
      <c r="H8" s="8">
        <v>77.908299999999997</v>
      </c>
      <c r="I8" s="8">
        <v>0</v>
      </c>
      <c r="J8" s="9">
        <v>-1.0149999999999999</v>
      </c>
      <c r="K8" s="8">
        <v>0.02</v>
      </c>
      <c r="L8" s="9">
        <v>-0.435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</row>
    <row r="9" spans="2:140" x14ac:dyDescent="0.2">
      <c r="B9" s="6">
        <v>27</v>
      </c>
      <c r="C9" s="6" t="s">
        <v>1</v>
      </c>
      <c r="D9" s="6">
        <v>0.62</v>
      </c>
      <c r="E9" s="6">
        <v>0.87</v>
      </c>
      <c r="F9" s="6">
        <v>1.48</v>
      </c>
      <c r="G9" s="6">
        <v>0.8</v>
      </c>
      <c r="H9" s="8">
        <v>85.886399999999995</v>
      </c>
      <c r="I9" s="8">
        <v>0</v>
      </c>
      <c r="J9" s="8" t="s">
        <v>22</v>
      </c>
      <c r="K9" s="9">
        <v>-1.41</v>
      </c>
      <c r="L9" s="9">
        <v>-1.5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</row>
    <row r="10" spans="2:140" x14ac:dyDescent="0.2">
      <c r="B10" s="6">
        <v>27</v>
      </c>
      <c r="C10" s="6" t="s">
        <v>1</v>
      </c>
      <c r="D10" s="6">
        <v>0.62</v>
      </c>
      <c r="E10" s="6">
        <v>0.87</v>
      </c>
      <c r="F10" s="6">
        <v>1.47</v>
      </c>
      <c r="G10" s="6">
        <v>0.85</v>
      </c>
      <c r="H10" s="8">
        <v>85.886399999999995</v>
      </c>
      <c r="I10" s="8">
        <v>0</v>
      </c>
      <c r="J10" s="8" t="s">
        <v>22</v>
      </c>
      <c r="K10" s="9">
        <v>-1.41</v>
      </c>
      <c r="L10" s="9">
        <v>-1.5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</row>
    <row r="11" spans="2:140" x14ac:dyDescent="0.2">
      <c r="B11" s="6">
        <v>35</v>
      </c>
      <c r="C11" s="6" t="s">
        <v>1</v>
      </c>
      <c r="D11" s="6">
        <v>0.95</v>
      </c>
      <c r="E11" s="6">
        <v>0.87</v>
      </c>
      <c r="F11" s="6">
        <v>1.35</v>
      </c>
      <c r="G11" s="6">
        <v>1.1000000000000001</v>
      </c>
      <c r="H11" s="8">
        <v>78.379199999999997</v>
      </c>
      <c r="I11" s="8">
        <v>0</v>
      </c>
      <c r="J11" s="9">
        <v>-1.895</v>
      </c>
      <c r="K11" s="9">
        <v>-4.4999999999999998E-2</v>
      </c>
      <c r="L11" s="9">
        <v>-1.415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</row>
    <row r="12" spans="2:140" x14ac:dyDescent="0.2">
      <c r="B12" s="6">
        <v>35</v>
      </c>
      <c r="C12" s="6" t="s">
        <v>1</v>
      </c>
      <c r="D12" s="6">
        <v>0.51</v>
      </c>
      <c r="E12" s="6">
        <v>0.62</v>
      </c>
      <c r="F12" s="6">
        <v>0.93</v>
      </c>
      <c r="G12" s="6">
        <v>1.26</v>
      </c>
      <c r="H12" s="8">
        <v>78.379199999999997</v>
      </c>
      <c r="I12" s="8">
        <v>0</v>
      </c>
      <c r="J12" s="9">
        <v>-1.895</v>
      </c>
      <c r="K12" s="9">
        <v>-4.4999999999999998E-2</v>
      </c>
      <c r="L12" s="9">
        <v>-1.415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</row>
    <row r="13" spans="2:140" x14ac:dyDescent="0.2">
      <c r="B13" s="6">
        <v>46</v>
      </c>
      <c r="C13" s="6" t="s">
        <v>1</v>
      </c>
      <c r="D13" s="6">
        <v>0.81</v>
      </c>
      <c r="E13" s="6">
        <v>0.3</v>
      </c>
      <c r="F13" s="6">
        <v>0.98</v>
      </c>
      <c r="G13" s="6">
        <v>1.18</v>
      </c>
      <c r="H13" s="8">
        <v>67.477099999999993</v>
      </c>
      <c r="I13" s="8">
        <v>1</v>
      </c>
      <c r="J13" s="9">
        <v>-1.1100000000000001</v>
      </c>
      <c r="K13" s="9">
        <v>-2.3250000000000002</v>
      </c>
      <c r="L13" s="9">
        <v>-1.0149999999999999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</row>
    <row r="14" spans="2:140" x14ac:dyDescent="0.2">
      <c r="B14" s="6">
        <v>46</v>
      </c>
      <c r="C14" s="6" t="s">
        <v>1</v>
      </c>
      <c r="D14" s="6">
        <v>0.77</v>
      </c>
      <c r="E14" s="6">
        <v>0.31</v>
      </c>
      <c r="F14" s="6">
        <v>1.06</v>
      </c>
      <c r="G14" s="6">
        <v>1.18</v>
      </c>
      <c r="H14" s="8">
        <v>67.477099999999993</v>
      </c>
      <c r="I14" s="8">
        <v>1</v>
      </c>
      <c r="J14" s="9">
        <v>-1.1100000000000001</v>
      </c>
      <c r="K14" s="9">
        <v>-2.3250000000000002</v>
      </c>
      <c r="L14" s="9">
        <v>-1.0149999999999999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</row>
    <row r="15" spans="2:140" x14ac:dyDescent="0.2">
      <c r="B15" s="6">
        <v>49</v>
      </c>
      <c r="C15" s="6" t="s">
        <v>2</v>
      </c>
      <c r="D15" s="6">
        <v>1.02</v>
      </c>
      <c r="E15" s="6">
        <v>1.02</v>
      </c>
      <c r="F15" s="6">
        <v>0.56999999999999995</v>
      </c>
      <c r="G15" s="6">
        <v>1.02</v>
      </c>
      <c r="H15" s="8">
        <v>71.9589</v>
      </c>
      <c r="I15" s="8">
        <v>1</v>
      </c>
      <c r="J15" s="9">
        <v>-0.61</v>
      </c>
      <c r="K15" s="9">
        <v>-1.7050000000000001</v>
      </c>
      <c r="L15" s="9">
        <v>-0.35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</row>
    <row r="16" spans="2:140" x14ac:dyDescent="0.2">
      <c r="B16" s="6">
        <v>49</v>
      </c>
      <c r="C16" s="6" t="s">
        <v>2</v>
      </c>
      <c r="D16" s="6">
        <v>1.03</v>
      </c>
      <c r="E16" s="6">
        <v>1.03</v>
      </c>
      <c r="F16" s="6">
        <v>0.57999999999999996</v>
      </c>
      <c r="G16" s="6">
        <v>1.01</v>
      </c>
      <c r="H16" s="8">
        <v>71.9589</v>
      </c>
      <c r="I16" s="8">
        <v>1</v>
      </c>
      <c r="J16" s="9">
        <v>-0.61</v>
      </c>
      <c r="K16" s="9">
        <v>-1.7050000000000001</v>
      </c>
      <c r="L16" s="9">
        <v>-0.35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</row>
    <row r="17" spans="2:140" x14ac:dyDescent="0.2">
      <c r="B17" s="6">
        <v>65</v>
      </c>
      <c r="C17" s="6" t="s">
        <v>1</v>
      </c>
      <c r="D17" s="6">
        <v>0.37</v>
      </c>
      <c r="E17" s="6">
        <v>0.28999999999999998</v>
      </c>
      <c r="F17" s="6">
        <v>0.57999999999999996</v>
      </c>
      <c r="G17" s="6">
        <v>1.1100000000000001</v>
      </c>
      <c r="H17" s="8">
        <v>70.937700000000007</v>
      </c>
      <c r="I17" s="8">
        <v>1</v>
      </c>
      <c r="J17" s="9">
        <v>-1.54</v>
      </c>
      <c r="K17" s="8">
        <v>0.75</v>
      </c>
      <c r="L17" s="9">
        <v>-0.185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</row>
    <row r="18" spans="2:140" x14ac:dyDescent="0.2">
      <c r="B18" s="6">
        <v>65</v>
      </c>
      <c r="C18" s="6" t="s">
        <v>1</v>
      </c>
      <c r="D18" s="6">
        <v>0.37</v>
      </c>
      <c r="E18" s="6">
        <v>0.28999999999999998</v>
      </c>
      <c r="F18" s="6">
        <v>0.61</v>
      </c>
      <c r="G18" s="6">
        <v>1.1399999999999999</v>
      </c>
      <c r="H18" s="8">
        <v>70.937700000000007</v>
      </c>
      <c r="I18" s="8">
        <v>1</v>
      </c>
      <c r="J18" s="9">
        <v>-1.54</v>
      </c>
      <c r="K18" s="8">
        <v>0.75</v>
      </c>
      <c r="L18" s="9">
        <v>-0.185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</row>
    <row r="19" spans="2:140" x14ac:dyDescent="0.2">
      <c r="B19" s="6">
        <v>68</v>
      </c>
      <c r="C19" s="6" t="s">
        <v>2</v>
      </c>
      <c r="D19" s="6">
        <v>0.98</v>
      </c>
      <c r="E19" s="6">
        <v>1.18</v>
      </c>
      <c r="F19" s="6">
        <v>1.26</v>
      </c>
      <c r="G19" s="6">
        <v>0.96</v>
      </c>
      <c r="H19" s="8">
        <v>65.971299999999999</v>
      </c>
      <c r="I19" s="8">
        <v>1</v>
      </c>
      <c r="J19" s="8">
        <v>0.55500000000000005</v>
      </c>
      <c r="K19" s="8">
        <v>0.76</v>
      </c>
      <c r="L19" s="8">
        <v>1.55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</row>
    <row r="20" spans="2:140" x14ac:dyDescent="0.2">
      <c r="B20" s="6">
        <v>68</v>
      </c>
      <c r="C20" s="6" t="s">
        <v>2</v>
      </c>
      <c r="D20" s="6">
        <v>0.98</v>
      </c>
      <c r="E20" s="6">
        <v>1.18</v>
      </c>
      <c r="F20" s="6">
        <v>1.26</v>
      </c>
      <c r="G20" s="6">
        <v>0.95</v>
      </c>
      <c r="H20" s="8">
        <v>65.971299999999999</v>
      </c>
      <c r="I20" s="8">
        <v>1</v>
      </c>
      <c r="J20" s="8">
        <v>0.55500000000000005</v>
      </c>
      <c r="K20" s="8">
        <v>0.76</v>
      </c>
      <c r="L20" s="8">
        <v>1.55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</row>
    <row r="21" spans="2:140" x14ac:dyDescent="0.2">
      <c r="B21" s="6">
        <v>74</v>
      </c>
      <c r="C21" s="6" t="s">
        <v>0</v>
      </c>
      <c r="D21" s="6">
        <v>0.97</v>
      </c>
      <c r="E21" s="6">
        <v>0.73</v>
      </c>
      <c r="F21" s="6">
        <v>1.46</v>
      </c>
      <c r="G21" s="6">
        <v>1.75</v>
      </c>
      <c r="H21" s="8">
        <v>58.902099999999997</v>
      </c>
      <c r="I21" s="8">
        <v>0</v>
      </c>
      <c r="J21" s="9">
        <v>-1.655</v>
      </c>
      <c r="K21" s="8">
        <v>3.5000000000000003E-2</v>
      </c>
      <c r="L21" s="8">
        <v>0.13500000000000001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</row>
    <row r="22" spans="2:140" x14ac:dyDescent="0.2">
      <c r="B22" s="6">
        <v>74</v>
      </c>
      <c r="C22" s="6" t="s">
        <v>0</v>
      </c>
      <c r="D22" s="6">
        <v>0.97</v>
      </c>
      <c r="E22" s="6">
        <v>0.73</v>
      </c>
      <c r="F22" s="6">
        <v>1.52</v>
      </c>
      <c r="G22" s="6">
        <v>1.75</v>
      </c>
      <c r="H22" s="8">
        <v>58.902099999999997</v>
      </c>
      <c r="I22" s="8">
        <v>0</v>
      </c>
      <c r="J22" s="9">
        <v>-1.655</v>
      </c>
      <c r="K22" s="8">
        <v>3.5000000000000003E-2</v>
      </c>
      <c r="L22" s="8">
        <v>0.13500000000000001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</row>
    <row r="23" spans="2:140" x14ac:dyDescent="0.2">
      <c r="B23" s="6">
        <v>105</v>
      </c>
      <c r="C23" s="6" t="s">
        <v>1</v>
      </c>
      <c r="D23" s="6">
        <v>0.99</v>
      </c>
      <c r="E23" s="6">
        <v>1.1100000000000001</v>
      </c>
      <c r="F23" s="6">
        <v>0.65</v>
      </c>
      <c r="G23" s="6">
        <v>1.0900000000000001</v>
      </c>
      <c r="H23" s="8">
        <v>74.286100000000005</v>
      </c>
      <c r="I23" s="8">
        <v>1</v>
      </c>
      <c r="J23" s="8">
        <v>7.0000000000000007E-2</v>
      </c>
      <c r="K23" s="9">
        <v>-0.19</v>
      </c>
      <c r="L23" s="8">
        <v>0.245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</row>
    <row r="24" spans="2:140" x14ac:dyDescent="0.2">
      <c r="B24" s="6">
        <v>105</v>
      </c>
      <c r="C24" s="6" t="s">
        <v>1</v>
      </c>
      <c r="D24" s="6">
        <v>1.0900000000000001</v>
      </c>
      <c r="E24" s="6">
        <v>1.24</v>
      </c>
      <c r="F24" s="6">
        <v>0.72</v>
      </c>
      <c r="G24" s="6">
        <v>1.19</v>
      </c>
      <c r="H24" s="8">
        <v>74.286100000000005</v>
      </c>
      <c r="I24" s="8">
        <v>1</v>
      </c>
      <c r="J24" s="8">
        <v>7.0000000000000007E-2</v>
      </c>
      <c r="K24" s="9">
        <v>-0.19</v>
      </c>
      <c r="L24" s="8">
        <v>0.245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</row>
    <row r="25" spans="2:140" x14ac:dyDescent="0.2">
      <c r="B25" s="6">
        <v>106</v>
      </c>
      <c r="C25" s="6" t="s">
        <v>1</v>
      </c>
      <c r="D25" s="6">
        <v>0.71</v>
      </c>
      <c r="E25" s="6">
        <v>0.74</v>
      </c>
      <c r="F25" s="6">
        <v>1.36</v>
      </c>
      <c r="G25" s="6">
        <v>1.31</v>
      </c>
      <c r="H25" s="8">
        <v>82.247799999999998</v>
      </c>
      <c r="I25" s="8">
        <v>1</v>
      </c>
      <c r="J25" s="8">
        <v>0.70499999999999996</v>
      </c>
      <c r="K25" s="8">
        <v>1.2450000000000001</v>
      </c>
      <c r="L25" s="8">
        <v>1.0249999999999999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</row>
    <row r="26" spans="2:140" x14ac:dyDescent="0.2">
      <c r="B26" s="6">
        <v>106</v>
      </c>
      <c r="C26" s="6" t="s">
        <v>1</v>
      </c>
      <c r="D26" s="6">
        <v>0.71</v>
      </c>
      <c r="E26" s="6">
        <v>0.75</v>
      </c>
      <c r="F26" s="6">
        <v>1.61</v>
      </c>
      <c r="G26" s="6">
        <v>1.4</v>
      </c>
      <c r="H26" s="8">
        <v>82.247799999999998</v>
      </c>
      <c r="I26" s="8">
        <v>1</v>
      </c>
      <c r="J26" s="8">
        <v>0.70499999999999996</v>
      </c>
      <c r="K26" s="8">
        <v>1.2450000000000001</v>
      </c>
      <c r="L26" s="8">
        <v>1.0249999999999999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</row>
    <row r="27" spans="2:140" x14ac:dyDescent="0.2">
      <c r="B27" s="6">
        <v>110</v>
      </c>
      <c r="C27" s="6" t="s">
        <v>0</v>
      </c>
      <c r="D27" s="6">
        <v>1.1299999999999999</v>
      </c>
      <c r="E27" s="6">
        <v>1.04</v>
      </c>
      <c r="F27" s="6">
        <v>0.79</v>
      </c>
      <c r="G27" s="6">
        <v>0.7</v>
      </c>
      <c r="H27" s="8">
        <v>64.276499999999999</v>
      </c>
      <c r="I27" s="8">
        <v>0</v>
      </c>
      <c r="J27" s="9">
        <v>-2.085</v>
      </c>
      <c r="K27" s="9">
        <v>-2.37</v>
      </c>
      <c r="L27" s="9">
        <v>-2.5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</row>
    <row r="28" spans="2:140" x14ac:dyDescent="0.2">
      <c r="B28" s="6">
        <v>110</v>
      </c>
      <c r="C28" s="6" t="s">
        <v>0</v>
      </c>
      <c r="D28" s="6">
        <v>1.1399999999999999</v>
      </c>
      <c r="E28" s="6">
        <v>1.05</v>
      </c>
      <c r="F28" s="6">
        <v>0.77</v>
      </c>
      <c r="G28" s="6">
        <v>0.75</v>
      </c>
      <c r="H28" s="8">
        <v>64.276499999999999</v>
      </c>
      <c r="I28" s="8">
        <v>0</v>
      </c>
      <c r="J28" s="9">
        <v>-2.085</v>
      </c>
      <c r="K28" s="9">
        <v>-2.37</v>
      </c>
      <c r="L28" s="9">
        <v>-2.5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</row>
    <row r="29" spans="2:140" x14ac:dyDescent="0.2">
      <c r="B29" s="6">
        <v>122</v>
      </c>
      <c r="C29" s="6" t="s">
        <v>2</v>
      </c>
      <c r="D29" s="6">
        <v>0.94</v>
      </c>
      <c r="E29" s="6">
        <v>0.5</v>
      </c>
      <c r="F29" s="6">
        <v>2.62</v>
      </c>
      <c r="G29" s="6">
        <v>1.58</v>
      </c>
      <c r="H29" s="8">
        <v>65.043099999999995</v>
      </c>
      <c r="I29" s="8">
        <v>0</v>
      </c>
      <c r="J29" s="8">
        <v>1.6950000000000001</v>
      </c>
      <c r="K29" s="8">
        <v>0.43</v>
      </c>
      <c r="L29" s="8">
        <v>0.47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</row>
    <row r="30" spans="2:140" x14ac:dyDescent="0.2">
      <c r="B30" s="6">
        <v>122</v>
      </c>
      <c r="C30" s="6" t="s">
        <v>2</v>
      </c>
      <c r="D30" s="6">
        <v>0.92</v>
      </c>
      <c r="E30" s="6">
        <v>0.52</v>
      </c>
      <c r="F30" s="6">
        <v>3.14</v>
      </c>
      <c r="G30" s="6">
        <v>1.77</v>
      </c>
      <c r="H30" s="8">
        <v>65.043099999999995</v>
      </c>
      <c r="I30" s="8">
        <v>0</v>
      </c>
      <c r="J30" s="8">
        <v>1.6950000000000001</v>
      </c>
      <c r="K30" s="8">
        <v>0.43</v>
      </c>
      <c r="L30" s="8">
        <v>0.47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</row>
    <row r="31" spans="2:140" x14ac:dyDescent="0.2">
      <c r="B31" s="6">
        <v>138</v>
      </c>
      <c r="C31" s="6" t="s">
        <v>2</v>
      </c>
      <c r="D31" s="6">
        <v>0.98</v>
      </c>
      <c r="E31" s="6">
        <v>0.81</v>
      </c>
      <c r="F31" s="6">
        <v>0.92</v>
      </c>
      <c r="G31" s="6">
        <v>1.29</v>
      </c>
      <c r="H31" s="8">
        <v>65.048599999999993</v>
      </c>
      <c r="I31" s="8">
        <v>0</v>
      </c>
      <c r="J31" s="8">
        <v>1.69</v>
      </c>
      <c r="K31" s="9">
        <v>-1.32</v>
      </c>
      <c r="L31" s="8">
        <v>4.4999999999999998E-2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</row>
    <row r="32" spans="2:140" x14ac:dyDescent="0.2">
      <c r="B32" s="6">
        <v>138</v>
      </c>
      <c r="C32" s="6" t="s">
        <v>2</v>
      </c>
      <c r="D32" s="6">
        <v>0.97</v>
      </c>
      <c r="E32" s="6">
        <v>0.8</v>
      </c>
      <c r="F32" s="6">
        <v>0.96</v>
      </c>
      <c r="G32" s="6">
        <v>1.3</v>
      </c>
      <c r="H32" s="8">
        <v>65.048599999999993</v>
      </c>
      <c r="I32" s="8">
        <v>0</v>
      </c>
      <c r="J32" s="8">
        <v>1.69</v>
      </c>
      <c r="K32" s="9">
        <v>-1.32</v>
      </c>
      <c r="L32" s="8">
        <v>4.4999999999999998E-2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</row>
    <row r="33" spans="2:140" x14ac:dyDescent="0.2">
      <c r="B33" s="6">
        <v>140</v>
      </c>
      <c r="C33" s="6" t="s">
        <v>1</v>
      </c>
      <c r="D33" s="6">
        <v>0.87</v>
      </c>
      <c r="E33" s="6">
        <v>0.87</v>
      </c>
      <c r="F33" s="6">
        <v>1.3</v>
      </c>
      <c r="G33" s="6">
        <v>1.01</v>
      </c>
      <c r="H33" s="8">
        <v>84.262799999999999</v>
      </c>
      <c r="I33" s="8">
        <v>1</v>
      </c>
      <c r="J33" s="8">
        <v>0.3</v>
      </c>
      <c r="K33" s="9">
        <v>-0.86499999999999999</v>
      </c>
      <c r="L33" s="9">
        <v>-8.5000000000000006E-2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</row>
    <row r="34" spans="2:140" x14ac:dyDescent="0.2">
      <c r="B34" s="6">
        <v>140</v>
      </c>
      <c r="C34" s="6" t="s">
        <v>1</v>
      </c>
      <c r="D34" s="6">
        <v>0.81</v>
      </c>
      <c r="E34" s="6">
        <v>0.82</v>
      </c>
      <c r="F34" s="6">
        <v>0.97</v>
      </c>
      <c r="G34" s="6">
        <v>0.89</v>
      </c>
      <c r="H34" s="8">
        <v>84.262799999999999</v>
      </c>
      <c r="I34" s="8">
        <v>1</v>
      </c>
      <c r="J34" s="8">
        <v>0.3</v>
      </c>
      <c r="K34" s="9">
        <v>-0.86499999999999999</v>
      </c>
      <c r="L34" s="9">
        <v>-8.5000000000000006E-2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</row>
    <row r="35" spans="2:140" x14ac:dyDescent="0.2">
      <c r="B35" s="6">
        <v>145</v>
      </c>
      <c r="C35" s="6" t="s">
        <v>1</v>
      </c>
      <c r="D35" s="6">
        <v>0.67</v>
      </c>
      <c r="E35" s="6">
        <v>0.81</v>
      </c>
      <c r="F35" s="6">
        <v>1.1399999999999999</v>
      </c>
      <c r="G35" s="6">
        <v>1.66</v>
      </c>
      <c r="H35" s="8">
        <v>70.138300000000001</v>
      </c>
      <c r="I35" s="8">
        <v>1</v>
      </c>
      <c r="J35" s="8">
        <v>0.72</v>
      </c>
      <c r="K35" s="9">
        <v>-1.2350000000000001</v>
      </c>
      <c r="L35" s="9">
        <v>-0.745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</row>
    <row r="36" spans="2:140" x14ac:dyDescent="0.2">
      <c r="B36" s="6">
        <v>145</v>
      </c>
      <c r="C36" s="6" t="s">
        <v>1</v>
      </c>
      <c r="D36" s="6">
        <v>0.68</v>
      </c>
      <c r="E36" s="6">
        <v>0.82</v>
      </c>
      <c r="F36" s="6">
        <v>1.1000000000000001</v>
      </c>
      <c r="G36" s="6">
        <v>1.63</v>
      </c>
      <c r="H36" s="8">
        <v>70.138300000000001</v>
      </c>
      <c r="I36" s="8">
        <v>1</v>
      </c>
      <c r="J36" s="8">
        <v>0.72</v>
      </c>
      <c r="K36" s="9">
        <v>-1.2350000000000001</v>
      </c>
      <c r="L36" s="9">
        <v>-0.745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</row>
    <row r="37" spans="2:140" x14ac:dyDescent="0.2">
      <c r="B37" s="6">
        <v>153</v>
      </c>
      <c r="C37" s="6" t="s">
        <v>1</v>
      </c>
      <c r="D37" s="6">
        <v>0.61</v>
      </c>
      <c r="E37" s="6">
        <v>0.42</v>
      </c>
      <c r="F37" s="6">
        <v>0.97</v>
      </c>
      <c r="G37" s="6">
        <v>1.31</v>
      </c>
      <c r="H37" s="8">
        <v>75.775499999999994</v>
      </c>
      <c r="I37" s="8">
        <v>0</v>
      </c>
      <c r="J37" s="9">
        <v>-1.08</v>
      </c>
      <c r="K37" s="9">
        <v>-1.5249999999999999</v>
      </c>
      <c r="L37" s="9">
        <v>-1.51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</row>
    <row r="38" spans="2:140" x14ac:dyDescent="0.2">
      <c r="B38" s="6">
        <v>153</v>
      </c>
      <c r="C38" s="6" t="s">
        <v>1</v>
      </c>
      <c r="D38" s="6">
        <v>0.46</v>
      </c>
      <c r="E38" s="6">
        <v>0.4</v>
      </c>
      <c r="F38" s="6">
        <v>0.79</v>
      </c>
      <c r="G38" s="6">
        <v>1.25</v>
      </c>
      <c r="H38" s="8">
        <v>75.775499999999994</v>
      </c>
      <c r="I38" s="8">
        <v>0</v>
      </c>
      <c r="J38" s="9">
        <v>-1.08</v>
      </c>
      <c r="K38" s="9">
        <v>-1.5249999999999999</v>
      </c>
      <c r="L38" s="9">
        <v>-1.51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</row>
    <row r="39" spans="2:140" x14ac:dyDescent="0.2">
      <c r="B39" s="6">
        <v>159</v>
      </c>
      <c r="C39" s="6" t="s">
        <v>1</v>
      </c>
      <c r="D39" s="6">
        <v>0.44</v>
      </c>
      <c r="E39" s="6">
        <v>0.38</v>
      </c>
      <c r="F39" s="6">
        <v>0.9</v>
      </c>
      <c r="G39" s="6">
        <v>1.35</v>
      </c>
      <c r="H39" s="8">
        <v>81.749499999999998</v>
      </c>
      <c r="I39" s="8">
        <v>0</v>
      </c>
      <c r="J39" s="9">
        <v>-1</v>
      </c>
      <c r="K39" s="9">
        <v>-1.01</v>
      </c>
      <c r="L39" s="9">
        <v>-2.2650000000000001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</row>
    <row r="40" spans="2:140" x14ac:dyDescent="0.2">
      <c r="B40" s="6">
        <v>159</v>
      </c>
      <c r="C40" s="6" t="s">
        <v>1</v>
      </c>
      <c r="D40" s="6">
        <v>0.87</v>
      </c>
      <c r="E40" s="6">
        <v>0.39</v>
      </c>
      <c r="F40" s="6">
        <v>2</v>
      </c>
      <c r="G40" s="6">
        <v>1.81</v>
      </c>
      <c r="H40" s="8">
        <v>81.749499999999998</v>
      </c>
      <c r="I40" s="8">
        <v>0</v>
      </c>
      <c r="J40" s="9">
        <v>-1</v>
      </c>
      <c r="K40" s="9">
        <v>-1.01</v>
      </c>
      <c r="L40" s="9">
        <v>-2.2650000000000001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</row>
    <row r="41" spans="2:140" x14ac:dyDescent="0.2">
      <c r="B41" s="6">
        <v>169</v>
      </c>
      <c r="C41" s="6" t="s">
        <v>1</v>
      </c>
      <c r="D41" s="6">
        <v>0.86</v>
      </c>
      <c r="E41" s="6">
        <v>0.69</v>
      </c>
      <c r="F41" s="6">
        <v>1.1399999999999999</v>
      </c>
      <c r="G41" s="6">
        <v>0.99</v>
      </c>
      <c r="H41" s="8">
        <v>83.624899999999997</v>
      </c>
      <c r="I41" s="8">
        <v>0</v>
      </c>
      <c r="J41" s="9">
        <v>-1.8</v>
      </c>
      <c r="K41" s="9">
        <v>-0.76</v>
      </c>
      <c r="L41" s="9">
        <v>-0.55500000000000005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</row>
    <row r="42" spans="2:140" x14ac:dyDescent="0.2">
      <c r="B42" s="6">
        <v>169</v>
      </c>
      <c r="C42" s="6" t="s">
        <v>1</v>
      </c>
      <c r="D42" s="6">
        <v>0.91</v>
      </c>
      <c r="E42" s="6">
        <v>0.75</v>
      </c>
      <c r="F42" s="6">
        <v>0.81</v>
      </c>
      <c r="G42" s="6">
        <v>1.1299999999999999</v>
      </c>
      <c r="H42" s="8">
        <v>83.624899999999997</v>
      </c>
      <c r="I42" s="8">
        <v>0</v>
      </c>
      <c r="J42" s="9">
        <v>-1.8</v>
      </c>
      <c r="K42" s="9">
        <v>-0.76</v>
      </c>
      <c r="L42" s="9">
        <v>-0.55500000000000005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</row>
    <row r="43" spans="2:140" x14ac:dyDescent="0.2">
      <c r="B43" s="6">
        <v>170</v>
      </c>
      <c r="C43" s="6" t="s">
        <v>1</v>
      </c>
      <c r="D43" s="6">
        <v>0.97</v>
      </c>
      <c r="E43" s="6">
        <v>1.02</v>
      </c>
      <c r="F43" s="6">
        <v>1.33</v>
      </c>
      <c r="G43" s="6">
        <v>1.3</v>
      </c>
      <c r="H43" s="8">
        <v>62.702300000000001</v>
      </c>
      <c r="I43" s="8">
        <v>0</v>
      </c>
      <c r="J43" s="9">
        <v>-1.075</v>
      </c>
      <c r="K43" s="9">
        <v>-2.99</v>
      </c>
      <c r="L43" s="9">
        <v>-2.665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</row>
    <row r="44" spans="2:140" x14ac:dyDescent="0.2">
      <c r="B44" s="6">
        <v>170</v>
      </c>
      <c r="C44" s="6" t="s">
        <v>1</v>
      </c>
      <c r="D44" s="6">
        <v>0.98</v>
      </c>
      <c r="E44" s="6">
        <v>1.02</v>
      </c>
      <c r="F44" s="6">
        <v>1.35</v>
      </c>
      <c r="G44" s="6">
        <v>1.34</v>
      </c>
      <c r="H44" s="8">
        <v>62.702300000000001</v>
      </c>
      <c r="I44" s="8">
        <v>0</v>
      </c>
      <c r="J44" s="9">
        <v>-1.075</v>
      </c>
      <c r="K44" s="9">
        <v>-2.99</v>
      </c>
      <c r="L44" s="9">
        <v>-2.665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</row>
    <row r="45" spans="2:140" x14ac:dyDescent="0.2">
      <c r="B45" s="6">
        <v>175</v>
      </c>
      <c r="C45" s="6" t="s">
        <v>1</v>
      </c>
      <c r="D45" s="6">
        <v>0.63</v>
      </c>
      <c r="E45" s="6">
        <v>0.66</v>
      </c>
      <c r="F45" s="6">
        <v>1.42</v>
      </c>
      <c r="G45" s="6">
        <v>1.1000000000000001</v>
      </c>
      <c r="H45" s="8">
        <v>72.788499999999999</v>
      </c>
      <c r="I45" s="8">
        <v>1</v>
      </c>
      <c r="J45" s="9">
        <v>-1.155</v>
      </c>
      <c r="K45" s="9">
        <v>-1.5649999999999999</v>
      </c>
      <c r="L45" s="9">
        <v>-1.83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</row>
    <row r="46" spans="2:140" x14ac:dyDescent="0.2">
      <c r="B46" s="6">
        <v>175</v>
      </c>
      <c r="C46" s="6" t="s">
        <v>1</v>
      </c>
      <c r="D46" s="6">
        <v>0.63</v>
      </c>
      <c r="E46" s="6">
        <v>0.66</v>
      </c>
      <c r="F46" s="6">
        <v>1.41</v>
      </c>
      <c r="G46" s="6">
        <v>1.1100000000000001</v>
      </c>
      <c r="H46" s="8">
        <v>72.788499999999999</v>
      </c>
      <c r="I46" s="8">
        <v>1</v>
      </c>
      <c r="J46" s="9">
        <v>-1.155</v>
      </c>
      <c r="K46" s="9">
        <v>-1.5649999999999999</v>
      </c>
      <c r="L46" s="9">
        <v>-1.83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</row>
    <row r="47" spans="2:140" x14ac:dyDescent="0.2">
      <c r="B47" s="6">
        <v>176</v>
      </c>
      <c r="C47" s="6" t="s">
        <v>1</v>
      </c>
      <c r="D47" s="6">
        <v>0.7</v>
      </c>
      <c r="E47" s="6">
        <v>0.62</v>
      </c>
      <c r="F47" s="6">
        <v>0.53</v>
      </c>
      <c r="G47" s="6">
        <v>1.1100000000000001</v>
      </c>
      <c r="H47" s="8">
        <v>59.676900000000003</v>
      </c>
      <c r="I47" s="8">
        <v>0</v>
      </c>
      <c r="J47" s="8">
        <v>1.37</v>
      </c>
      <c r="K47" s="9">
        <v>-1.32</v>
      </c>
      <c r="L47" s="9">
        <v>-1.0049999999999999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</row>
    <row r="48" spans="2:140" x14ac:dyDescent="0.2">
      <c r="B48" s="6">
        <v>176</v>
      </c>
      <c r="C48" s="6" t="s">
        <v>1</v>
      </c>
      <c r="D48" s="6">
        <v>0.71</v>
      </c>
      <c r="E48" s="6">
        <v>0.63</v>
      </c>
      <c r="F48" s="6">
        <v>0.48</v>
      </c>
      <c r="G48" s="6">
        <v>1.06</v>
      </c>
      <c r="H48" s="8">
        <v>59.676900000000003</v>
      </c>
      <c r="I48" s="8">
        <v>0</v>
      </c>
      <c r="J48" s="8">
        <v>1.37</v>
      </c>
      <c r="K48" s="9">
        <v>-1.32</v>
      </c>
      <c r="L48" s="9">
        <v>-1.0049999999999999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</row>
    <row r="49" spans="2:140" x14ac:dyDescent="0.2">
      <c r="B49" s="6">
        <v>180</v>
      </c>
      <c r="C49" s="6" t="s">
        <v>0</v>
      </c>
      <c r="D49" s="6">
        <v>0.92</v>
      </c>
      <c r="E49" s="6">
        <v>1.32</v>
      </c>
      <c r="F49" s="6">
        <v>0.6</v>
      </c>
      <c r="G49" s="6">
        <v>0.57999999999999996</v>
      </c>
      <c r="H49" s="8">
        <v>75.263499999999993</v>
      </c>
      <c r="I49" s="8">
        <v>0</v>
      </c>
      <c r="J49" s="9">
        <v>-1.97</v>
      </c>
      <c r="K49" s="9">
        <v>-2.16</v>
      </c>
      <c r="L49" s="9">
        <v>-0.93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</row>
    <row r="50" spans="2:140" x14ac:dyDescent="0.2">
      <c r="B50" s="6">
        <v>180</v>
      </c>
      <c r="C50" s="6" t="s">
        <v>0</v>
      </c>
      <c r="D50" s="6">
        <v>0.93</v>
      </c>
      <c r="E50" s="6">
        <v>1.33</v>
      </c>
      <c r="F50" s="6">
        <v>0.67</v>
      </c>
      <c r="G50" s="6">
        <v>0.6</v>
      </c>
      <c r="H50" s="8">
        <v>75.263499999999993</v>
      </c>
      <c r="I50" s="8">
        <v>0</v>
      </c>
      <c r="J50" s="9">
        <v>-1.97</v>
      </c>
      <c r="K50" s="9">
        <v>-2.16</v>
      </c>
      <c r="L50" s="9">
        <v>-0.93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</row>
    <row r="51" spans="2:140" x14ac:dyDescent="0.2">
      <c r="B51" s="6">
        <v>253</v>
      </c>
      <c r="C51" s="6" t="s">
        <v>1</v>
      </c>
      <c r="D51" s="6">
        <v>0.59</v>
      </c>
      <c r="E51" s="6">
        <v>0.74</v>
      </c>
      <c r="F51" s="6">
        <v>1.59</v>
      </c>
      <c r="G51" s="6">
        <v>1.43</v>
      </c>
      <c r="H51" s="8">
        <v>77.919200000000004</v>
      </c>
      <c r="I51" s="8">
        <v>1</v>
      </c>
      <c r="J51" s="9">
        <v>-2.11</v>
      </c>
      <c r="K51" s="9">
        <v>-2.165</v>
      </c>
      <c r="L51" s="9">
        <v>-2.2650000000000001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</row>
    <row r="52" spans="2:140" x14ac:dyDescent="0.2">
      <c r="B52" s="6">
        <v>253</v>
      </c>
      <c r="C52" s="6" t="s">
        <v>1</v>
      </c>
      <c r="D52" s="6">
        <v>0.61</v>
      </c>
      <c r="E52" s="6">
        <v>0.64</v>
      </c>
      <c r="F52" s="6">
        <v>1.6</v>
      </c>
      <c r="G52" s="6">
        <v>1.72</v>
      </c>
      <c r="H52" s="8">
        <v>77.919200000000004</v>
      </c>
      <c r="I52" s="8">
        <v>1</v>
      </c>
      <c r="J52" s="9">
        <v>-2.11</v>
      </c>
      <c r="K52" s="9">
        <v>-2.165</v>
      </c>
      <c r="L52" s="9">
        <v>-2.2650000000000001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</row>
    <row r="53" spans="2:140" x14ac:dyDescent="0.2">
      <c r="B53" s="6">
        <v>254</v>
      </c>
      <c r="C53" s="6" t="s">
        <v>0</v>
      </c>
      <c r="D53" s="6">
        <v>0.63</v>
      </c>
      <c r="E53" s="6">
        <v>0.53</v>
      </c>
      <c r="F53" s="6">
        <v>0.71</v>
      </c>
      <c r="G53" s="6">
        <v>0.99</v>
      </c>
      <c r="H53" s="8">
        <v>62.507899999999999</v>
      </c>
      <c r="I53" s="8">
        <v>1</v>
      </c>
      <c r="J53" s="9">
        <v>-1.59</v>
      </c>
      <c r="K53" s="9">
        <v>-0.82499999999999996</v>
      </c>
      <c r="L53" s="9">
        <v>-0.21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</row>
    <row r="54" spans="2:140" x14ac:dyDescent="0.2">
      <c r="B54" s="6">
        <v>254</v>
      </c>
      <c r="C54" s="6" t="s">
        <v>0</v>
      </c>
      <c r="D54" s="6">
        <v>0.63</v>
      </c>
      <c r="E54" s="6">
        <v>0.53</v>
      </c>
      <c r="F54" s="6">
        <v>0.84</v>
      </c>
      <c r="G54" s="6">
        <v>1.05</v>
      </c>
      <c r="H54" s="8">
        <v>62.507899999999999</v>
      </c>
      <c r="I54" s="8">
        <v>1</v>
      </c>
      <c r="J54" s="9">
        <v>-1.59</v>
      </c>
      <c r="K54" s="9">
        <v>-0.82499999999999996</v>
      </c>
      <c r="L54" s="9">
        <v>-0.21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</row>
    <row r="55" spans="2:140" x14ac:dyDescent="0.2">
      <c r="B55" s="6">
        <v>296</v>
      </c>
      <c r="C55" s="6" t="s">
        <v>1</v>
      </c>
      <c r="D55" s="6">
        <v>0.56999999999999995</v>
      </c>
      <c r="E55" s="6">
        <v>0.57999999999999996</v>
      </c>
      <c r="F55" s="6">
        <v>1.53</v>
      </c>
      <c r="G55" s="6">
        <v>1.46</v>
      </c>
      <c r="H55" s="8">
        <v>69.489400000000003</v>
      </c>
      <c r="I55" s="8">
        <v>0</v>
      </c>
      <c r="J55" s="9">
        <v>-1.07</v>
      </c>
      <c r="K55" s="9">
        <v>-1.625</v>
      </c>
      <c r="L55" s="9">
        <v>-1.39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</row>
    <row r="56" spans="2:140" x14ac:dyDescent="0.2">
      <c r="B56" s="6">
        <v>296</v>
      </c>
      <c r="C56" s="6" t="s">
        <v>1</v>
      </c>
      <c r="D56" s="6">
        <v>0.56999999999999995</v>
      </c>
      <c r="E56" s="6">
        <v>0.57999999999999996</v>
      </c>
      <c r="F56" s="6">
        <v>1.52</v>
      </c>
      <c r="G56" s="6">
        <v>1.44</v>
      </c>
      <c r="H56" s="8">
        <v>69.489400000000003</v>
      </c>
      <c r="I56" s="8">
        <v>0</v>
      </c>
      <c r="J56" s="9">
        <v>-1.07</v>
      </c>
      <c r="K56" s="9">
        <v>-1.625</v>
      </c>
      <c r="L56" s="9">
        <v>-1.39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</row>
    <row r="57" spans="2:140" x14ac:dyDescent="0.2">
      <c r="B57" s="6">
        <v>304</v>
      </c>
      <c r="C57" s="6" t="s">
        <v>2</v>
      </c>
      <c r="D57" s="6">
        <v>0.87</v>
      </c>
      <c r="E57" s="6">
        <v>0.94</v>
      </c>
      <c r="F57" s="6">
        <v>2</v>
      </c>
      <c r="G57" s="6">
        <v>1.4</v>
      </c>
      <c r="H57" s="8">
        <v>64.616</v>
      </c>
      <c r="I57" s="8">
        <v>1</v>
      </c>
      <c r="J57" s="8">
        <v>0.22</v>
      </c>
      <c r="K57" s="9">
        <v>-0.36499999999999999</v>
      </c>
      <c r="L57" s="9">
        <v>-0.59499999999999997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</row>
    <row r="58" spans="2:140" x14ac:dyDescent="0.2">
      <c r="B58" s="6">
        <v>304</v>
      </c>
      <c r="C58" s="6" t="s">
        <v>2</v>
      </c>
      <c r="D58" s="6">
        <v>0.89</v>
      </c>
      <c r="E58" s="6">
        <v>0.96</v>
      </c>
      <c r="F58" s="6">
        <v>1.9</v>
      </c>
      <c r="G58" s="6">
        <v>1.42</v>
      </c>
      <c r="H58" s="8">
        <v>64.616</v>
      </c>
      <c r="I58" s="8">
        <v>1</v>
      </c>
      <c r="J58" s="8">
        <v>0.22</v>
      </c>
      <c r="K58" s="9">
        <v>-0.36499999999999999</v>
      </c>
      <c r="L58" s="9">
        <v>-0.59499999999999997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</row>
    <row r="59" spans="2:140" x14ac:dyDescent="0.2">
      <c r="B59" s="6">
        <v>310</v>
      </c>
      <c r="C59" s="6" t="s">
        <v>2</v>
      </c>
      <c r="D59" s="6">
        <v>0.6</v>
      </c>
      <c r="E59" s="6">
        <v>0.45</v>
      </c>
      <c r="F59" s="6">
        <v>0.46</v>
      </c>
      <c r="G59" s="6">
        <v>0.78</v>
      </c>
      <c r="H59" s="8">
        <v>47.488</v>
      </c>
      <c r="I59" s="8">
        <v>0</v>
      </c>
      <c r="J59" s="8">
        <v>0.28499999999999998</v>
      </c>
      <c r="K59" s="9">
        <v>-1.665</v>
      </c>
      <c r="L59" s="8">
        <v>0.40500000000000003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</row>
    <row r="60" spans="2:140" x14ac:dyDescent="0.2">
      <c r="B60" s="6">
        <v>310</v>
      </c>
      <c r="C60" s="6" t="s">
        <v>2</v>
      </c>
      <c r="D60" s="6">
        <v>0.8</v>
      </c>
      <c r="E60" s="6">
        <v>0.46</v>
      </c>
      <c r="F60" s="6">
        <v>0.79</v>
      </c>
      <c r="G60" s="6">
        <v>0.81</v>
      </c>
      <c r="H60" s="8">
        <v>47.488</v>
      </c>
      <c r="I60" s="8">
        <v>0</v>
      </c>
      <c r="J60" s="8">
        <v>0.28499999999999998</v>
      </c>
      <c r="K60" s="9">
        <v>-1.665</v>
      </c>
      <c r="L60" s="8">
        <v>0.40500000000000003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</row>
    <row r="61" spans="2:140" x14ac:dyDescent="0.2">
      <c r="B61" s="6">
        <v>322</v>
      </c>
      <c r="C61" s="6" t="s">
        <v>2</v>
      </c>
      <c r="D61" s="6">
        <v>0.93</v>
      </c>
      <c r="E61" s="6">
        <v>0.34</v>
      </c>
      <c r="F61" s="6">
        <v>0.41</v>
      </c>
      <c r="G61" s="6">
        <v>1.39</v>
      </c>
      <c r="H61" s="8">
        <v>55.567399999999999</v>
      </c>
      <c r="I61" s="8">
        <v>0</v>
      </c>
      <c r="J61" s="9">
        <v>-0.38500000000000001</v>
      </c>
      <c r="K61" s="8">
        <v>0.81</v>
      </c>
      <c r="L61" s="9">
        <v>-0.39500000000000002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</row>
    <row r="62" spans="2:140" x14ac:dyDescent="0.2">
      <c r="B62" s="6">
        <v>322</v>
      </c>
      <c r="C62" s="6" t="s">
        <v>2</v>
      </c>
      <c r="D62" s="6">
        <v>0.94</v>
      </c>
      <c r="E62" s="6">
        <v>0.34</v>
      </c>
      <c r="F62" s="6">
        <v>0.4</v>
      </c>
      <c r="G62" s="6">
        <v>1.4</v>
      </c>
      <c r="H62" s="8">
        <v>55.567399999999999</v>
      </c>
      <c r="I62" s="8">
        <v>0</v>
      </c>
      <c r="J62" s="9">
        <v>-0.38500000000000001</v>
      </c>
      <c r="K62" s="8">
        <v>0.81</v>
      </c>
      <c r="L62" s="9">
        <v>-0.39500000000000002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</row>
    <row r="63" spans="2:140" x14ac:dyDescent="0.2">
      <c r="B63" s="6">
        <v>326</v>
      </c>
      <c r="C63" s="6" t="s">
        <v>0</v>
      </c>
      <c r="D63" s="6">
        <v>0.92</v>
      </c>
      <c r="E63" s="6">
        <v>0.64</v>
      </c>
      <c r="F63" s="6">
        <v>1.18</v>
      </c>
      <c r="G63" s="6">
        <v>1.08</v>
      </c>
      <c r="H63" s="8">
        <v>65.368899999999996</v>
      </c>
      <c r="I63" s="8">
        <v>0</v>
      </c>
      <c r="J63" s="9">
        <v>-1.345</v>
      </c>
      <c r="K63" s="9">
        <v>-0.51</v>
      </c>
      <c r="L63" s="9">
        <v>-1.41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</row>
    <row r="64" spans="2:140" x14ac:dyDescent="0.2">
      <c r="B64" s="6">
        <v>326</v>
      </c>
      <c r="C64" s="6" t="s">
        <v>0</v>
      </c>
      <c r="D64" s="6">
        <v>0.91</v>
      </c>
      <c r="E64" s="6">
        <v>0.64</v>
      </c>
      <c r="F64" s="6">
        <v>1.19</v>
      </c>
      <c r="G64" s="6">
        <v>1.0900000000000001</v>
      </c>
      <c r="H64" s="8">
        <v>65.368899999999996</v>
      </c>
      <c r="I64" s="8">
        <v>0</v>
      </c>
      <c r="J64" s="9">
        <v>-1.345</v>
      </c>
      <c r="K64" s="9">
        <v>-0.51</v>
      </c>
      <c r="L64" s="9">
        <v>-1.41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</row>
    <row r="65" spans="2:140" x14ac:dyDescent="0.2">
      <c r="B65" s="6">
        <v>342</v>
      </c>
      <c r="C65" s="6" t="s">
        <v>2</v>
      </c>
      <c r="D65" s="6">
        <v>1.5</v>
      </c>
      <c r="E65" s="6">
        <v>1.1100000000000001</v>
      </c>
      <c r="F65" s="6">
        <v>1.79</v>
      </c>
      <c r="G65" s="6">
        <v>1.3</v>
      </c>
      <c r="H65" s="8">
        <v>82.828199999999995</v>
      </c>
      <c r="I65" s="8">
        <v>0</v>
      </c>
      <c r="J65" s="8">
        <v>1.885</v>
      </c>
      <c r="K65" s="8">
        <v>5.5E-2</v>
      </c>
      <c r="L65" s="8">
        <v>0.22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</row>
    <row r="66" spans="2:140" x14ac:dyDescent="0.2">
      <c r="B66" s="6">
        <v>342</v>
      </c>
      <c r="C66" s="6" t="s">
        <v>2</v>
      </c>
      <c r="D66" s="6">
        <v>1.47</v>
      </c>
      <c r="E66" s="6">
        <v>1.0900000000000001</v>
      </c>
      <c r="F66" s="6">
        <v>1.73</v>
      </c>
      <c r="G66" s="6">
        <v>1.25</v>
      </c>
      <c r="H66" s="8">
        <v>82.828199999999995</v>
      </c>
      <c r="I66" s="8">
        <v>0</v>
      </c>
      <c r="J66" s="8">
        <v>1.885</v>
      </c>
      <c r="K66" s="8">
        <v>5.5E-2</v>
      </c>
      <c r="L66" s="8">
        <v>0.22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</row>
    <row r="67" spans="2:140" x14ac:dyDescent="0.2">
      <c r="B67" s="6">
        <v>407</v>
      </c>
      <c r="C67" s="6" t="s">
        <v>0</v>
      </c>
      <c r="D67" s="6">
        <v>0.65</v>
      </c>
      <c r="E67" s="6">
        <v>0.71</v>
      </c>
      <c r="F67" s="6">
        <v>0.63</v>
      </c>
      <c r="G67" s="6">
        <v>1.84</v>
      </c>
      <c r="H67" s="8">
        <v>63.468899999999998</v>
      </c>
      <c r="I67" s="8">
        <v>0</v>
      </c>
      <c r="J67" s="9">
        <v>-3</v>
      </c>
      <c r="K67" s="9">
        <v>-0.28999999999999998</v>
      </c>
      <c r="L67" s="8">
        <v>6.5000000000000002E-2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</row>
    <row r="68" spans="2:140" x14ac:dyDescent="0.2">
      <c r="B68" s="6">
        <v>407</v>
      </c>
      <c r="C68" s="6" t="s">
        <v>0</v>
      </c>
      <c r="D68" s="6">
        <v>0.63</v>
      </c>
      <c r="E68" s="6">
        <v>0.68</v>
      </c>
      <c r="F68" s="6">
        <v>0.69</v>
      </c>
      <c r="G68" s="6">
        <v>1.87</v>
      </c>
      <c r="H68" s="8">
        <v>63.468899999999998</v>
      </c>
      <c r="I68" s="8">
        <v>0</v>
      </c>
      <c r="J68" s="9">
        <v>-3</v>
      </c>
      <c r="K68" s="9">
        <v>-0.28999999999999998</v>
      </c>
      <c r="L68" s="8">
        <v>6.5000000000000002E-2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</row>
    <row r="69" spans="2:140" x14ac:dyDescent="0.2">
      <c r="B69" s="6">
        <v>422</v>
      </c>
      <c r="C69" s="6" t="s">
        <v>1</v>
      </c>
      <c r="D69" s="6">
        <v>0.43</v>
      </c>
      <c r="E69" s="6">
        <v>0.51</v>
      </c>
      <c r="F69" s="6">
        <v>0.55000000000000004</v>
      </c>
      <c r="G69" s="6">
        <v>1.1000000000000001</v>
      </c>
      <c r="H69" s="8">
        <v>84.375100000000003</v>
      </c>
      <c r="I69" s="8">
        <v>0</v>
      </c>
      <c r="J69" s="9">
        <v>-1.91</v>
      </c>
      <c r="K69" s="9">
        <v>-0.61</v>
      </c>
      <c r="L69" s="9">
        <v>-0.41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</row>
    <row r="70" spans="2:140" x14ac:dyDescent="0.2">
      <c r="B70" s="6">
        <v>422</v>
      </c>
      <c r="C70" s="6" t="s">
        <v>1</v>
      </c>
      <c r="D70" s="6">
        <v>0.44</v>
      </c>
      <c r="E70" s="6">
        <v>0.51</v>
      </c>
      <c r="F70" s="6">
        <v>0.63</v>
      </c>
      <c r="G70" s="6">
        <v>1.2</v>
      </c>
      <c r="H70" s="8">
        <v>84.375100000000003</v>
      </c>
      <c r="I70" s="8">
        <v>0</v>
      </c>
      <c r="J70" s="9">
        <v>-1.91</v>
      </c>
      <c r="K70" s="9">
        <v>-0.61</v>
      </c>
      <c r="L70" s="9">
        <v>-0.41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</row>
    <row r="71" spans="2:140" x14ac:dyDescent="0.2">
      <c r="B71" s="6">
        <v>431</v>
      </c>
      <c r="C71" s="6" t="s">
        <v>0</v>
      </c>
      <c r="D71" s="6">
        <v>0.56999999999999995</v>
      </c>
      <c r="E71" s="6">
        <v>0.8</v>
      </c>
      <c r="F71" s="6">
        <v>0.8</v>
      </c>
      <c r="G71" s="6">
        <v>1.08</v>
      </c>
      <c r="H71" s="8">
        <v>72.369600000000005</v>
      </c>
      <c r="I71" s="8">
        <v>1</v>
      </c>
      <c r="J71" s="9">
        <v>-0.68500000000000005</v>
      </c>
      <c r="K71" s="9">
        <v>-1.39</v>
      </c>
      <c r="L71" s="9">
        <v>-0.64500000000000002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</row>
    <row r="72" spans="2:140" x14ac:dyDescent="0.2">
      <c r="B72" s="6">
        <v>431</v>
      </c>
      <c r="C72" s="6" t="s">
        <v>0</v>
      </c>
      <c r="D72" s="6">
        <v>0.56999999999999995</v>
      </c>
      <c r="E72" s="6">
        <v>0.8</v>
      </c>
      <c r="F72" s="6">
        <v>0.87</v>
      </c>
      <c r="G72" s="6">
        <v>1.1000000000000001</v>
      </c>
      <c r="H72" s="8">
        <v>72.369600000000005</v>
      </c>
      <c r="I72" s="8">
        <v>1</v>
      </c>
      <c r="J72" s="9">
        <v>-0.68500000000000005</v>
      </c>
      <c r="K72" s="9">
        <v>-1.39</v>
      </c>
      <c r="L72" s="9">
        <v>-0.64500000000000002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</row>
    <row r="73" spans="2:140" x14ac:dyDescent="0.2">
      <c r="B73" s="6">
        <v>442</v>
      </c>
      <c r="C73" s="6" t="s">
        <v>1</v>
      </c>
      <c r="D73" s="6">
        <v>0.89</v>
      </c>
      <c r="E73" s="6">
        <v>0.92</v>
      </c>
      <c r="F73" s="6">
        <v>1.59</v>
      </c>
      <c r="G73" s="6">
        <v>1.3</v>
      </c>
      <c r="H73" s="8">
        <v>67.277199999999993</v>
      </c>
      <c r="I73" s="8">
        <v>0</v>
      </c>
      <c r="J73" s="9">
        <v>-0.745</v>
      </c>
      <c r="K73" s="9">
        <v>-2.16</v>
      </c>
      <c r="L73" s="9">
        <v>-0.97499999999999998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</row>
    <row r="74" spans="2:140" x14ac:dyDescent="0.2">
      <c r="B74" s="6">
        <v>442</v>
      </c>
      <c r="C74" s="6" t="s">
        <v>1</v>
      </c>
      <c r="D74" s="6">
        <v>0.9</v>
      </c>
      <c r="E74" s="6">
        <v>0.94</v>
      </c>
      <c r="F74" s="6">
        <v>1.61</v>
      </c>
      <c r="G74" s="6">
        <v>1.28</v>
      </c>
      <c r="H74" s="8">
        <v>67.277199999999993</v>
      </c>
      <c r="I74" s="8">
        <v>0</v>
      </c>
      <c r="J74" s="9">
        <v>-0.745</v>
      </c>
      <c r="K74" s="9">
        <v>-2.16</v>
      </c>
      <c r="L74" s="9">
        <v>-0.97499999999999998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</row>
    <row r="75" spans="2:140" x14ac:dyDescent="0.2">
      <c r="B75" s="6">
        <v>453</v>
      </c>
      <c r="C75" s="6" t="s">
        <v>2</v>
      </c>
      <c r="D75" s="6">
        <v>1.32</v>
      </c>
      <c r="E75" s="6">
        <v>1.1599999999999999</v>
      </c>
      <c r="F75" s="6">
        <v>0.92</v>
      </c>
      <c r="G75" s="6">
        <v>1.29</v>
      </c>
      <c r="H75" s="8">
        <v>74.609200000000001</v>
      </c>
      <c r="I75" s="8">
        <v>1</v>
      </c>
      <c r="J75" s="9">
        <v>-0.44</v>
      </c>
      <c r="K75" s="9">
        <v>-1.03</v>
      </c>
      <c r="L75" s="8">
        <v>0.14499999999999999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</row>
    <row r="76" spans="2:140" x14ac:dyDescent="0.2">
      <c r="B76" s="6">
        <v>453</v>
      </c>
      <c r="C76" s="6" t="s">
        <v>2</v>
      </c>
      <c r="D76" s="6">
        <v>1.04</v>
      </c>
      <c r="E76" s="6">
        <v>1.19</v>
      </c>
      <c r="F76" s="6">
        <v>1.37</v>
      </c>
      <c r="G76" s="6">
        <v>1.1599999999999999</v>
      </c>
      <c r="H76" s="8">
        <v>74.609200000000001</v>
      </c>
      <c r="I76" s="8">
        <v>1</v>
      </c>
      <c r="J76" s="9">
        <v>-0.44</v>
      </c>
      <c r="K76" s="9">
        <v>-1.03</v>
      </c>
      <c r="L76" s="8">
        <v>0.14499999999999999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</row>
    <row r="77" spans="2:140" x14ac:dyDescent="0.2">
      <c r="B77" s="6">
        <v>471</v>
      </c>
      <c r="C77" s="6" t="s">
        <v>2</v>
      </c>
      <c r="D77" s="6">
        <v>0.91</v>
      </c>
      <c r="E77" s="6">
        <v>0.86</v>
      </c>
      <c r="F77" s="6">
        <v>0.89</v>
      </c>
      <c r="G77" s="6">
        <v>0.96</v>
      </c>
      <c r="H77" s="8">
        <v>67.969899999999996</v>
      </c>
      <c r="I77" s="8">
        <v>1</v>
      </c>
      <c r="J77" s="8">
        <v>0.5</v>
      </c>
      <c r="K77" s="9">
        <v>-0.84499999999999997</v>
      </c>
      <c r="L77" s="9">
        <v>-1.8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</row>
    <row r="78" spans="2:140" x14ac:dyDescent="0.2">
      <c r="B78" s="6">
        <v>471</v>
      </c>
      <c r="C78" s="6" t="s">
        <v>2</v>
      </c>
      <c r="D78" s="6">
        <v>0.89</v>
      </c>
      <c r="E78" s="6">
        <v>0.86</v>
      </c>
      <c r="F78" s="6">
        <v>0.91</v>
      </c>
      <c r="G78" s="6">
        <v>0.95</v>
      </c>
      <c r="H78" s="8">
        <v>67.969899999999996</v>
      </c>
      <c r="I78" s="8">
        <v>1</v>
      </c>
      <c r="J78" s="8">
        <v>0.5</v>
      </c>
      <c r="K78" s="9">
        <v>-0.84499999999999997</v>
      </c>
      <c r="L78" s="9">
        <v>-1.8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</row>
    <row r="79" spans="2:140" x14ac:dyDescent="0.2">
      <c r="B79" s="6">
        <v>488</v>
      </c>
      <c r="C79" s="6" t="s">
        <v>1</v>
      </c>
      <c r="D79" s="6">
        <v>1.1499999999999999</v>
      </c>
      <c r="E79" s="6">
        <v>1.2</v>
      </c>
      <c r="F79" s="6">
        <v>0.56000000000000005</v>
      </c>
      <c r="G79" s="6">
        <v>0.87</v>
      </c>
      <c r="H79" s="8">
        <v>73.201899999999995</v>
      </c>
      <c r="I79" s="8">
        <v>0</v>
      </c>
      <c r="J79" s="9">
        <v>-0.78</v>
      </c>
      <c r="K79" s="8">
        <v>6.5000000000000002E-2</v>
      </c>
      <c r="L79" s="8">
        <v>0.61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</row>
    <row r="80" spans="2:140" x14ac:dyDescent="0.2">
      <c r="B80" s="6">
        <v>488</v>
      </c>
      <c r="C80" s="6" t="s">
        <v>1</v>
      </c>
      <c r="D80" s="6">
        <v>1.1499999999999999</v>
      </c>
      <c r="E80" s="6">
        <v>1.21</v>
      </c>
      <c r="F80" s="6">
        <v>0.56999999999999995</v>
      </c>
      <c r="G80" s="6">
        <v>0.86</v>
      </c>
      <c r="H80" s="8">
        <v>73.201899999999995</v>
      </c>
      <c r="I80" s="8">
        <v>0</v>
      </c>
      <c r="J80" s="9">
        <v>-0.78</v>
      </c>
      <c r="K80" s="8">
        <v>6.5000000000000002E-2</v>
      </c>
      <c r="L80" s="8">
        <v>0.61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</row>
    <row r="81" spans="2:140" x14ac:dyDescent="0.2">
      <c r="B81" s="6">
        <v>517</v>
      </c>
      <c r="C81" s="6" t="s">
        <v>2</v>
      </c>
      <c r="D81" s="6">
        <v>1.23</v>
      </c>
      <c r="E81" s="6">
        <v>1.69</v>
      </c>
      <c r="F81" s="6">
        <v>1.04</v>
      </c>
      <c r="G81" s="6">
        <v>1.46</v>
      </c>
      <c r="H81" s="8">
        <v>68.766599999999997</v>
      </c>
      <c r="I81" s="8">
        <v>0</v>
      </c>
      <c r="J81" s="9">
        <v>-0.8</v>
      </c>
      <c r="K81" s="8">
        <v>1.37</v>
      </c>
      <c r="L81" s="8">
        <v>1.125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</row>
    <row r="82" spans="2:140" x14ac:dyDescent="0.2">
      <c r="B82" s="6">
        <v>517</v>
      </c>
      <c r="C82" s="6" t="s">
        <v>2</v>
      </c>
      <c r="D82" s="6">
        <v>1.18</v>
      </c>
      <c r="E82" s="6">
        <v>0.99</v>
      </c>
      <c r="F82" s="6">
        <v>1.26</v>
      </c>
      <c r="G82" s="6">
        <v>1.79</v>
      </c>
      <c r="H82" s="8">
        <v>68.766599999999997</v>
      </c>
      <c r="I82" s="8">
        <v>0</v>
      </c>
      <c r="J82" s="9">
        <v>-0.8</v>
      </c>
      <c r="K82" s="8">
        <v>1.37</v>
      </c>
      <c r="L82" s="8">
        <v>1.125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</row>
    <row r="83" spans="2:140" x14ac:dyDescent="0.2">
      <c r="B83" s="6">
        <v>544</v>
      </c>
      <c r="C83" s="6" t="s">
        <v>1</v>
      </c>
      <c r="D83" s="6">
        <v>0.77</v>
      </c>
      <c r="E83" s="6">
        <v>1.22</v>
      </c>
      <c r="F83" s="6">
        <v>1.3</v>
      </c>
      <c r="G83" s="6">
        <v>1.54</v>
      </c>
      <c r="H83" s="8">
        <v>74.483199999999997</v>
      </c>
      <c r="I83" s="8">
        <v>0</v>
      </c>
      <c r="J83" s="8">
        <v>0.05</v>
      </c>
      <c r="K83" s="9">
        <v>-1.2</v>
      </c>
      <c r="L83" s="8">
        <v>0.44500000000000001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</row>
    <row r="84" spans="2:140" x14ac:dyDescent="0.2">
      <c r="B84" s="6">
        <v>544</v>
      </c>
      <c r="C84" s="6" t="s">
        <v>1</v>
      </c>
      <c r="D84" s="6">
        <v>0.77</v>
      </c>
      <c r="E84" s="6">
        <v>1.22</v>
      </c>
      <c r="F84" s="6">
        <v>1.3</v>
      </c>
      <c r="G84" s="6">
        <v>1.54</v>
      </c>
      <c r="H84" s="8">
        <v>74.483199999999997</v>
      </c>
      <c r="I84" s="8">
        <v>0</v>
      </c>
      <c r="J84" s="8">
        <v>0.05</v>
      </c>
      <c r="K84" s="9">
        <v>-1.2</v>
      </c>
      <c r="L84" s="8">
        <v>0.44500000000000001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</row>
    <row r="85" spans="2:140" x14ac:dyDescent="0.2">
      <c r="B85" s="6">
        <v>546</v>
      </c>
      <c r="C85" s="6" t="s">
        <v>0</v>
      </c>
      <c r="D85" s="6">
        <v>0.68</v>
      </c>
      <c r="E85" s="6">
        <v>0.72</v>
      </c>
      <c r="F85" s="6">
        <v>2.19</v>
      </c>
      <c r="G85" s="6">
        <v>1.67</v>
      </c>
      <c r="H85" s="8">
        <v>83.950699999999998</v>
      </c>
      <c r="I85" s="8">
        <v>1</v>
      </c>
      <c r="J85" s="9">
        <v>-2.5</v>
      </c>
      <c r="K85" s="9">
        <v>-2.2599999999999998</v>
      </c>
      <c r="L85" s="9">
        <v>-2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</row>
    <row r="86" spans="2:140" x14ac:dyDescent="0.2">
      <c r="B86" s="6">
        <v>546</v>
      </c>
      <c r="C86" s="6" t="s">
        <v>0</v>
      </c>
      <c r="D86" s="6">
        <v>0.7</v>
      </c>
      <c r="E86" s="6">
        <v>0.74</v>
      </c>
      <c r="F86" s="6">
        <v>2.25</v>
      </c>
      <c r="G86" s="6">
        <v>1.68</v>
      </c>
      <c r="H86" s="8">
        <v>83.950699999999998</v>
      </c>
      <c r="I86" s="8">
        <v>1</v>
      </c>
      <c r="J86" s="9">
        <v>-2.5</v>
      </c>
      <c r="K86" s="9">
        <v>-2.2599999999999998</v>
      </c>
      <c r="L86" s="9">
        <v>-2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</row>
    <row r="87" spans="2:140" x14ac:dyDescent="0.2">
      <c r="B87" s="6">
        <v>548</v>
      </c>
      <c r="C87" s="6" t="s">
        <v>0</v>
      </c>
      <c r="D87" s="6">
        <v>0.81</v>
      </c>
      <c r="E87" s="6">
        <v>1.22</v>
      </c>
      <c r="F87" s="6">
        <v>1.59</v>
      </c>
      <c r="G87" s="6">
        <v>0.98</v>
      </c>
      <c r="H87" s="8">
        <v>78.091700000000003</v>
      </c>
      <c r="I87" s="8">
        <v>1</v>
      </c>
      <c r="J87" s="9">
        <v>-1.49</v>
      </c>
      <c r="K87" s="9">
        <v>-1.9650000000000001</v>
      </c>
      <c r="L87" s="9">
        <v>-2.41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</row>
    <row r="88" spans="2:140" x14ac:dyDescent="0.2">
      <c r="B88" s="6">
        <v>548</v>
      </c>
      <c r="C88" s="6" t="s">
        <v>0</v>
      </c>
      <c r="D88" s="6">
        <v>0.79</v>
      </c>
      <c r="E88" s="6">
        <v>1.18</v>
      </c>
      <c r="F88" s="6">
        <v>1.57</v>
      </c>
      <c r="G88" s="6">
        <v>0.98</v>
      </c>
      <c r="H88" s="8">
        <v>78.091700000000003</v>
      </c>
      <c r="I88" s="8">
        <v>1</v>
      </c>
      <c r="J88" s="9">
        <v>-1.49</v>
      </c>
      <c r="K88" s="9">
        <v>-1.9650000000000001</v>
      </c>
      <c r="L88" s="9">
        <v>-2.41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</row>
    <row r="89" spans="2:140" x14ac:dyDescent="0.2">
      <c r="B89" s="6">
        <v>562</v>
      </c>
      <c r="C89" s="6" t="s">
        <v>0</v>
      </c>
      <c r="D89" s="6">
        <v>0.51</v>
      </c>
      <c r="E89" s="6">
        <v>0.76</v>
      </c>
      <c r="F89" s="6">
        <v>0.72</v>
      </c>
      <c r="G89" s="6">
        <v>0.7</v>
      </c>
      <c r="H89" s="8">
        <v>68.413399999999996</v>
      </c>
      <c r="I89" s="8">
        <v>0</v>
      </c>
      <c r="J89" s="9">
        <v>-2.875</v>
      </c>
      <c r="K89" s="9">
        <v>-2.2000000000000002</v>
      </c>
      <c r="L89" s="9">
        <v>-2.665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</row>
    <row r="90" spans="2:140" x14ac:dyDescent="0.2">
      <c r="B90" s="6">
        <v>562</v>
      </c>
      <c r="C90" s="6" t="s">
        <v>0</v>
      </c>
      <c r="D90" s="6">
        <v>0.51</v>
      </c>
      <c r="E90" s="6">
        <v>0.76</v>
      </c>
      <c r="F90" s="6">
        <v>0.7</v>
      </c>
      <c r="G90" s="6">
        <v>0.71</v>
      </c>
      <c r="H90" s="8">
        <v>68.413399999999996</v>
      </c>
      <c r="I90" s="8">
        <v>0</v>
      </c>
      <c r="J90" s="9">
        <v>-2.875</v>
      </c>
      <c r="K90" s="9">
        <v>-2.2000000000000002</v>
      </c>
      <c r="L90" s="9">
        <v>-2.665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</row>
    <row r="91" spans="2:140" x14ac:dyDescent="0.2">
      <c r="B91" s="6">
        <v>563</v>
      </c>
      <c r="C91" s="6" t="s">
        <v>2</v>
      </c>
      <c r="D91" s="6">
        <v>1.28</v>
      </c>
      <c r="E91" s="6">
        <v>0.96</v>
      </c>
      <c r="F91" s="6">
        <v>1.23</v>
      </c>
      <c r="G91" s="6">
        <v>0.97</v>
      </c>
      <c r="H91" s="8">
        <v>77.010300000000001</v>
      </c>
      <c r="I91" s="8">
        <v>1</v>
      </c>
      <c r="J91" s="8">
        <v>0.69499999999999995</v>
      </c>
      <c r="K91" s="8">
        <v>0.35</v>
      </c>
      <c r="L91" s="8">
        <v>0.13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</row>
    <row r="92" spans="2:140" x14ac:dyDescent="0.2">
      <c r="B92" s="6">
        <v>563</v>
      </c>
      <c r="C92" s="6" t="s">
        <v>2</v>
      </c>
      <c r="D92" s="6">
        <v>1.28</v>
      </c>
      <c r="E92" s="6">
        <v>0.97</v>
      </c>
      <c r="F92" s="6">
        <v>1.24</v>
      </c>
      <c r="G92" s="6">
        <v>0.99</v>
      </c>
      <c r="H92" s="8">
        <v>77.010300000000001</v>
      </c>
      <c r="I92" s="8">
        <v>1</v>
      </c>
      <c r="J92" s="8">
        <v>0.69499999999999995</v>
      </c>
      <c r="K92" s="8">
        <v>0.35</v>
      </c>
      <c r="L92" s="8">
        <v>0.13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</row>
    <row r="93" spans="2:140" x14ac:dyDescent="0.2">
      <c r="B93" s="6">
        <v>581</v>
      </c>
      <c r="C93" s="6" t="s">
        <v>2</v>
      </c>
      <c r="D93" s="6">
        <v>1.22</v>
      </c>
      <c r="E93" s="6">
        <v>1.69</v>
      </c>
      <c r="F93" s="6">
        <v>1.07</v>
      </c>
      <c r="G93" s="6">
        <v>1.49</v>
      </c>
      <c r="H93" s="8">
        <v>72.134200000000007</v>
      </c>
      <c r="I93" s="8">
        <v>0</v>
      </c>
      <c r="J93" s="9">
        <v>-0.8</v>
      </c>
      <c r="K93" s="9">
        <v>-0.115</v>
      </c>
      <c r="L93" s="8">
        <v>6.5000000000000002E-2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</row>
    <row r="94" spans="2:140" x14ac:dyDescent="0.2">
      <c r="B94" s="6">
        <v>581</v>
      </c>
      <c r="C94" s="6" t="s">
        <v>2</v>
      </c>
      <c r="D94" s="6">
        <v>0.95</v>
      </c>
      <c r="E94" s="6">
        <v>0.82</v>
      </c>
      <c r="F94" s="6">
        <v>1.3</v>
      </c>
      <c r="G94" s="6">
        <v>1.72</v>
      </c>
      <c r="H94" s="8">
        <v>72.134200000000007</v>
      </c>
      <c r="I94" s="8">
        <v>0</v>
      </c>
      <c r="J94" s="9">
        <v>-0.8</v>
      </c>
      <c r="K94" s="9">
        <v>-0.115</v>
      </c>
      <c r="L94" s="8">
        <v>6.5000000000000002E-2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</row>
    <row r="95" spans="2:140" x14ac:dyDescent="0.2">
      <c r="B95" s="6">
        <v>598</v>
      </c>
      <c r="C95" s="6" t="s">
        <v>1</v>
      </c>
      <c r="D95" s="6">
        <v>0.7</v>
      </c>
      <c r="E95" s="6">
        <v>0.65</v>
      </c>
      <c r="F95" s="6">
        <v>0.4</v>
      </c>
      <c r="G95" s="6">
        <v>0.61</v>
      </c>
      <c r="H95" s="8">
        <v>61.867199999999997</v>
      </c>
      <c r="I95" s="8">
        <v>1</v>
      </c>
      <c r="J95" s="9">
        <v>-0.08</v>
      </c>
      <c r="K95" s="9">
        <v>-0.96499999999999997</v>
      </c>
      <c r="L95" s="9">
        <v>-1.125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</row>
    <row r="96" spans="2:140" x14ac:dyDescent="0.2">
      <c r="B96" s="6">
        <v>598</v>
      </c>
      <c r="C96" s="6" t="s">
        <v>1</v>
      </c>
      <c r="D96" s="6">
        <v>0.74</v>
      </c>
      <c r="E96" s="6">
        <v>0.71</v>
      </c>
      <c r="F96" s="6">
        <v>0.48</v>
      </c>
      <c r="G96" s="6">
        <v>0.66</v>
      </c>
      <c r="H96" s="8">
        <v>61.867199999999997</v>
      </c>
      <c r="I96" s="8">
        <v>1</v>
      </c>
      <c r="J96" s="9">
        <v>-0.08</v>
      </c>
      <c r="K96" s="9">
        <v>-0.96499999999999997</v>
      </c>
      <c r="L96" s="9">
        <v>-1.125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</row>
    <row r="97" spans="2:140" x14ac:dyDescent="0.2">
      <c r="B97" s="6">
        <v>601</v>
      </c>
      <c r="C97" s="6" t="s">
        <v>2</v>
      </c>
      <c r="D97" s="6">
        <v>1.72</v>
      </c>
      <c r="E97" s="6">
        <v>1.46</v>
      </c>
      <c r="F97" s="6">
        <v>0.94</v>
      </c>
      <c r="G97" s="6">
        <v>1.61</v>
      </c>
      <c r="H97" s="8">
        <v>72.742000000000004</v>
      </c>
      <c r="I97" s="8">
        <v>0</v>
      </c>
      <c r="J97" s="9">
        <v>-1.55</v>
      </c>
      <c r="K97" s="9">
        <v>-1.6950000000000001</v>
      </c>
      <c r="L97" s="9">
        <v>-1.26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</row>
    <row r="98" spans="2:140" x14ac:dyDescent="0.2">
      <c r="B98" s="6">
        <v>601</v>
      </c>
      <c r="C98" s="6" t="s">
        <v>2</v>
      </c>
      <c r="D98" s="6">
        <v>1.72</v>
      </c>
      <c r="E98" s="6">
        <v>1.46</v>
      </c>
      <c r="F98" s="6">
        <v>0.95</v>
      </c>
      <c r="G98" s="6">
        <v>1.6</v>
      </c>
      <c r="H98" s="8">
        <v>72.742000000000004</v>
      </c>
      <c r="I98" s="8">
        <v>0</v>
      </c>
      <c r="J98" s="9">
        <v>-1.55</v>
      </c>
      <c r="K98" s="9">
        <v>-1.6950000000000001</v>
      </c>
      <c r="L98" s="9">
        <v>-1.26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</row>
    <row r="99" spans="2:140" x14ac:dyDescent="0.2">
      <c r="B99" s="6">
        <v>616</v>
      </c>
      <c r="C99" s="6" t="s">
        <v>2</v>
      </c>
      <c r="D99" s="6">
        <v>0.92</v>
      </c>
      <c r="E99" s="6">
        <v>0.98</v>
      </c>
      <c r="F99" s="6">
        <v>0.22</v>
      </c>
      <c r="G99" s="6">
        <v>0.74</v>
      </c>
      <c r="H99" s="8">
        <v>63.687899999999999</v>
      </c>
      <c r="I99" s="8">
        <v>1</v>
      </c>
      <c r="J99" s="8">
        <v>0.80500000000000005</v>
      </c>
      <c r="K99" s="8">
        <v>0.41</v>
      </c>
      <c r="L99" s="8">
        <v>0.40500000000000003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</row>
    <row r="100" spans="2:140" x14ac:dyDescent="0.2">
      <c r="B100" s="6">
        <v>616</v>
      </c>
      <c r="C100" s="6" t="s">
        <v>2</v>
      </c>
      <c r="D100" s="6">
        <v>0.91</v>
      </c>
      <c r="E100" s="6">
        <v>0.97</v>
      </c>
      <c r="F100" s="6">
        <v>0.3</v>
      </c>
      <c r="G100" s="6">
        <v>0.8</v>
      </c>
      <c r="H100" s="8">
        <v>63.687899999999999</v>
      </c>
      <c r="I100" s="8">
        <v>1</v>
      </c>
      <c r="J100" s="8">
        <v>0.80500000000000005</v>
      </c>
      <c r="K100" s="8">
        <v>0.41</v>
      </c>
      <c r="L100" s="8">
        <v>0.40500000000000003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</row>
    <row r="101" spans="2:140" x14ac:dyDescent="0.2">
      <c r="B101" s="6">
        <v>623</v>
      </c>
      <c r="C101" s="6" t="s">
        <v>0</v>
      </c>
      <c r="D101" s="6">
        <v>0.76</v>
      </c>
      <c r="E101" s="6">
        <v>0.95</v>
      </c>
      <c r="F101" s="6">
        <v>2.4900000000000002</v>
      </c>
      <c r="G101" s="6">
        <v>1.89</v>
      </c>
      <c r="H101" s="8">
        <v>59.794699999999999</v>
      </c>
      <c r="I101" s="8">
        <v>1</v>
      </c>
      <c r="J101" s="9">
        <v>-2.605</v>
      </c>
      <c r="K101" s="9">
        <v>-2.2000000000000002</v>
      </c>
      <c r="L101" s="9">
        <v>-2.5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</row>
    <row r="102" spans="2:140" x14ac:dyDescent="0.2">
      <c r="B102" s="6">
        <v>623</v>
      </c>
      <c r="C102" s="6" t="s">
        <v>0</v>
      </c>
      <c r="D102" s="6">
        <v>0.95</v>
      </c>
      <c r="E102" s="6">
        <v>0.62</v>
      </c>
      <c r="F102" s="6">
        <v>1.99</v>
      </c>
      <c r="G102" s="6">
        <v>1.24</v>
      </c>
      <c r="H102" s="8">
        <v>59.794699999999999</v>
      </c>
      <c r="I102" s="8">
        <v>1</v>
      </c>
      <c r="J102" s="9">
        <v>-2.605</v>
      </c>
      <c r="K102" s="9">
        <v>-2.2000000000000002</v>
      </c>
      <c r="L102" s="9">
        <v>-2.5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</row>
    <row r="103" spans="2:140" x14ac:dyDescent="0.2">
      <c r="B103" s="6">
        <v>624</v>
      </c>
      <c r="C103" s="6" t="s">
        <v>2</v>
      </c>
      <c r="D103" s="6">
        <v>0.79</v>
      </c>
      <c r="E103" s="6">
        <v>0.48</v>
      </c>
      <c r="F103" s="6">
        <v>0.47</v>
      </c>
      <c r="G103" s="6">
        <v>0.72</v>
      </c>
      <c r="H103" s="8">
        <v>40.635199999999998</v>
      </c>
      <c r="I103" s="8">
        <v>1</v>
      </c>
      <c r="J103" s="9">
        <v>-0.69</v>
      </c>
      <c r="K103" s="9">
        <v>-1.04</v>
      </c>
      <c r="L103" s="9">
        <v>-0.105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</row>
    <row r="104" spans="2:140" x14ac:dyDescent="0.2">
      <c r="B104" s="6">
        <v>624</v>
      </c>
      <c r="C104" s="6" t="s">
        <v>2</v>
      </c>
      <c r="D104" s="6">
        <v>0.84</v>
      </c>
      <c r="E104" s="6">
        <v>0.47</v>
      </c>
      <c r="F104" s="6">
        <v>0.56999999999999995</v>
      </c>
      <c r="G104" s="6">
        <v>0.74</v>
      </c>
      <c r="H104" s="8">
        <v>40.635199999999998</v>
      </c>
      <c r="I104" s="8">
        <v>1</v>
      </c>
      <c r="J104" s="9">
        <v>-0.69</v>
      </c>
      <c r="K104" s="9">
        <v>-1.04</v>
      </c>
      <c r="L104" s="9">
        <v>-0.105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</row>
    <row r="105" spans="2:140" x14ac:dyDescent="0.2">
      <c r="B105" s="6">
        <v>626</v>
      </c>
      <c r="C105" s="6" t="s">
        <v>0</v>
      </c>
      <c r="D105" s="6">
        <v>0.78</v>
      </c>
      <c r="E105" s="6">
        <v>0.71</v>
      </c>
      <c r="F105" s="6">
        <v>0.61</v>
      </c>
      <c r="G105" s="6">
        <v>0.75</v>
      </c>
      <c r="H105" s="8">
        <v>73.429199999999994</v>
      </c>
      <c r="I105" s="8">
        <v>0</v>
      </c>
      <c r="J105" s="9">
        <v>-2.0649999999999999</v>
      </c>
      <c r="K105" s="9">
        <v>-1.75</v>
      </c>
      <c r="L105" s="9">
        <v>-1.0649999999999999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</row>
    <row r="106" spans="2:140" x14ac:dyDescent="0.2">
      <c r="B106" s="6">
        <v>626</v>
      </c>
      <c r="C106" s="6" t="s">
        <v>0</v>
      </c>
      <c r="D106" s="6">
        <v>0.78</v>
      </c>
      <c r="E106" s="6">
        <v>0.7</v>
      </c>
      <c r="F106" s="6">
        <v>0.67</v>
      </c>
      <c r="G106" s="6">
        <v>0.78</v>
      </c>
      <c r="H106" s="8">
        <v>73.429199999999994</v>
      </c>
      <c r="I106" s="8">
        <v>0</v>
      </c>
      <c r="J106" s="9">
        <v>-2.0649999999999999</v>
      </c>
      <c r="K106" s="9">
        <v>-1.75</v>
      </c>
      <c r="L106" s="9">
        <v>-1.0649999999999999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</row>
    <row r="107" spans="2:140" x14ac:dyDescent="0.2">
      <c r="B107" s="6">
        <v>636</v>
      </c>
      <c r="C107" s="6" t="s">
        <v>2</v>
      </c>
      <c r="D107" s="6">
        <v>0.87</v>
      </c>
      <c r="E107" s="6">
        <v>1.01</v>
      </c>
      <c r="F107" s="6">
        <v>1</v>
      </c>
      <c r="G107" s="6">
        <v>0.92</v>
      </c>
      <c r="H107" s="8">
        <v>59.200499999999998</v>
      </c>
      <c r="I107" s="8">
        <v>1</v>
      </c>
      <c r="J107" s="8">
        <v>0.67</v>
      </c>
      <c r="K107" s="8">
        <v>1.4450000000000001</v>
      </c>
      <c r="L107" s="8">
        <v>0.83499999999999996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</row>
    <row r="108" spans="2:140" x14ac:dyDescent="0.2">
      <c r="B108" s="6">
        <v>636</v>
      </c>
      <c r="C108" s="6" t="s">
        <v>2</v>
      </c>
      <c r="D108" s="6">
        <v>0.87</v>
      </c>
      <c r="E108" s="6">
        <v>1.02</v>
      </c>
      <c r="F108" s="6">
        <v>1.07</v>
      </c>
      <c r="G108" s="6">
        <v>0.9</v>
      </c>
      <c r="H108" s="8">
        <v>59.200499999999998</v>
      </c>
      <c r="I108" s="8">
        <v>1</v>
      </c>
      <c r="J108" s="8">
        <v>0.67</v>
      </c>
      <c r="K108" s="8">
        <v>1.4450000000000001</v>
      </c>
      <c r="L108" s="8">
        <v>0.83499999999999996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</row>
    <row r="109" spans="2:140" x14ac:dyDescent="0.2">
      <c r="B109" s="6">
        <v>642</v>
      </c>
      <c r="C109" s="6" t="s">
        <v>2</v>
      </c>
      <c r="D109" s="6">
        <v>0.93</v>
      </c>
      <c r="E109" s="6">
        <v>0.69</v>
      </c>
      <c r="F109" s="6">
        <v>0.64</v>
      </c>
      <c r="G109" s="6">
        <v>0.9</v>
      </c>
      <c r="H109" s="8">
        <v>56.4572</v>
      </c>
      <c r="I109" s="8">
        <v>1</v>
      </c>
      <c r="J109" s="8">
        <v>1.29</v>
      </c>
      <c r="K109" s="9">
        <v>-1.04</v>
      </c>
      <c r="L109" s="9">
        <v>-4.4999999999999998E-2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</row>
    <row r="110" spans="2:140" x14ac:dyDescent="0.2">
      <c r="B110" s="6">
        <v>642</v>
      </c>
      <c r="C110" s="6" t="s">
        <v>2</v>
      </c>
      <c r="D110" s="6">
        <v>0.96</v>
      </c>
      <c r="E110" s="6">
        <v>0.72</v>
      </c>
      <c r="F110" s="6">
        <v>0.56999999999999995</v>
      </c>
      <c r="G110" s="6">
        <v>0.87</v>
      </c>
      <c r="H110" s="8">
        <v>56.4572</v>
      </c>
      <c r="I110" s="8">
        <v>1</v>
      </c>
      <c r="J110" s="8">
        <v>1.29</v>
      </c>
      <c r="K110" s="9">
        <v>-1.04</v>
      </c>
      <c r="L110" s="9">
        <v>-4.4999999999999998E-2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</row>
    <row r="111" spans="2:140" x14ac:dyDescent="0.2">
      <c r="B111" s="6">
        <v>661</v>
      </c>
      <c r="C111" s="6" t="s">
        <v>0</v>
      </c>
      <c r="D111" s="6">
        <v>0.79</v>
      </c>
      <c r="E111" s="6">
        <v>1.02</v>
      </c>
      <c r="F111" s="6">
        <v>2.13</v>
      </c>
      <c r="G111" s="6">
        <v>1.74</v>
      </c>
      <c r="H111" s="8">
        <v>82.491399999999999</v>
      </c>
      <c r="I111" s="8">
        <v>1</v>
      </c>
      <c r="J111" s="9">
        <v>-0.47</v>
      </c>
      <c r="K111" s="8">
        <v>0.56999999999999995</v>
      </c>
      <c r="L111" s="8">
        <v>0.52500000000000002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</row>
    <row r="112" spans="2:140" x14ac:dyDescent="0.2">
      <c r="B112" s="6">
        <v>661</v>
      </c>
      <c r="C112" s="6" t="s">
        <v>0</v>
      </c>
      <c r="D112" s="6">
        <v>0.95</v>
      </c>
      <c r="E112" s="6">
        <v>0.62</v>
      </c>
      <c r="F112" s="6">
        <v>1.93</v>
      </c>
      <c r="G112" s="6">
        <v>1.23</v>
      </c>
      <c r="H112" s="8">
        <v>82.491399999999999</v>
      </c>
      <c r="I112" s="8">
        <v>1</v>
      </c>
      <c r="J112" s="9">
        <v>-0.47</v>
      </c>
      <c r="K112" s="8">
        <v>0.56999999999999995</v>
      </c>
      <c r="L112" s="8">
        <v>0.52500000000000002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</row>
    <row r="113" spans="2:140" x14ac:dyDescent="0.2">
      <c r="B113" s="6">
        <v>681</v>
      </c>
      <c r="C113" s="6" t="s">
        <v>0</v>
      </c>
      <c r="D113" s="6">
        <v>0.84</v>
      </c>
      <c r="E113" s="6">
        <v>0.64</v>
      </c>
      <c r="F113" s="6">
        <v>0.82</v>
      </c>
      <c r="G113" s="6">
        <v>1.05</v>
      </c>
      <c r="H113" s="8">
        <v>63.082799999999999</v>
      </c>
      <c r="I113" s="8">
        <v>0</v>
      </c>
      <c r="J113" s="9">
        <v>-2.8450000000000002</v>
      </c>
      <c r="K113" s="9">
        <v>-2.3250000000000002</v>
      </c>
      <c r="L113" s="9">
        <v>-2.33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</row>
    <row r="114" spans="2:140" x14ac:dyDescent="0.2">
      <c r="B114" s="6">
        <v>681</v>
      </c>
      <c r="C114" s="6" t="s">
        <v>0</v>
      </c>
      <c r="D114" s="6">
        <v>0.81</v>
      </c>
      <c r="E114" s="6">
        <v>0.62</v>
      </c>
      <c r="F114" s="6">
        <v>0.68</v>
      </c>
      <c r="G114" s="6">
        <v>0.95</v>
      </c>
      <c r="H114" s="8">
        <v>63.082799999999999</v>
      </c>
      <c r="I114" s="8">
        <v>0</v>
      </c>
      <c r="J114" s="9">
        <v>-2.8450000000000002</v>
      </c>
      <c r="K114" s="9">
        <v>-2.3250000000000002</v>
      </c>
      <c r="L114" s="9">
        <v>-2.33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</row>
    <row r="115" spans="2:140" x14ac:dyDescent="0.2">
      <c r="B115" s="6">
        <v>709</v>
      </c>
      <c r="C115" s="6" t="s">
        <v>2</v>
      </c>
      <c r="D115" s="6">
        <v>0.97</v>
      </c>
      <c r="E115" s="6">
        <v>1.1000000000000001</v>
      </c>
      <c r="F115" s="6">
        <v>0.4</v>
      </c>
      <c r="G115" s="6">
        <v>1.04</v>
      </c>
      <c r="H115" s="8">
        <v>75.132099999999994</v>
      </c>
      <c r="I115" s="8">
        <v>0</v>
      </c>
      <c r="J115" s="8">
        <v>0.08</v>
      </c>
      <c r="K115" s="8">
        <v>0.57499999999999996</v>
      </c>
      <c r="L115" s="8">
        <v>0.87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</row>
    <row r="116" spans="2:140" x14ac:dyDescent="0.2">
      <c r="B116" s="6">
        <v>709</v>
      </c>
      <c r="C116" s="6" t="s">
        <v>2</v>
      </c>
      <c r="D116" s="6">
        <v>0.97</v>
      </c>
      <c r="E116" s="6">
        <v>1.1000000000000001</v>
      </c>
      <c r="F116" s="6">
        <v>0.43</v>
      </c>
      <c r="G116" s="6">
        <v>1.06</v>
      </c>
      <c r="H116" s="8">
        <v>75.132099999999994</v>
      </c>
      <c r="I116" s="8">
        <v>0</v>
      </c>
      <c r="J116" s="8">
        <v>0.08</v>
      </c>
      <c r="K116" s="8">
        <v>0.57499999999999996</v>
      </c>
      <c r="L116" s="8">
        <v>0.87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</row>
    <row r="117" spans="2:140" x14ac:dyDescent="0.2">
      <c r="B117" s="6">
        <v>722</v>
      </c>
      <c r="C117" s="6" t="s">
        <v>1</v>
      </c>
      <c r="D117" s="6">
        <v>0.92</v>
      </c>
      <c r="E117" s="6">
        <v>1.1499999999999999</v>
      </c>
      <c r="F117" s="6">
        <v>1.18</v>
      </c>
      <c r="G117" s="6">
        <v>1.69</v>
      </c>
      <c r="H117" s="8">
        <v>65.828900000000004</v>
      </c>
      <c r="I117" s="8">
        <v>0</v>
      </c>
      <c r="J117" s="8">
        <v>0.67</v>
      </c>
      <c r="K117" s="9">
        <v>-0.72499999999999998</v>
      </c>
      <c r="L117" s="9">
        <v>-2.33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</row>
    <row r="118" spans="2:140" x14ac:dyDescent="0.2">
      <c r="B118" s="6">
        <v>722</v>
      </c>
      <c r="C118" s="6" t="s">
        <v>1</v>
      </c>
      <c r="D118" s="6">
        <v>0.93</v>
      </c>
      <c r="E118" s="6">
        <v>1.1599999999999999</v>
      </c>
      <c r="F118" s="6">
        <v>1.22</v>
      </c>
      <c r="G118" s="6">
        <v>1.71</v>
      </c>
      <c r="H118" s="8">
        <v>65.828900000000004</v>
      </c>
      <c r="I118" s="8">
        <v>0</v>
      </c>
      <c r="J118" s="8">
        <v>0.67</v>
      </c>
      <c r="K118" s="9">
        <v>-0.72499999999999998</v>
      </c>
      <c r="L118" s="9">
        <v>-2.33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</row>
    <row r="119" spans="2:140" x14ac:dyDescent="0.2">
      <c r="B119" s="6">
        <v>726</v>
      </c>
      <c r="C119" s="6" t="s">
        <v>1</v>
      </c>
      <c r="D119" s="6">
        <v>0.8</v>
      </c>
      <c r="E119" s="6">
        <v>0.85</v>
      </c>
      <c r="F119" s="6">
        <v>1.1499999999999999</v>
      </c>
      <c r="G119" s="6">
        <v>1.4</v>
      </c>
      <c r="H119" s="8">
        <v>75.926100000000005</v>
      </c>
      <c r="I119" s="8">
        <v>0</v>
      </c>
      <c r="J119" s="9">
        <v>-0.39500000000000002</v>
      </c>
      <c r="K119" s="9">
        <v>-1.96</v>
      </c>
      <c r="L119" s="9">
        <v>-2.165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</row>
    <row r="120" spans="2:140" x14ac:dyDescent="0.2">
      <c r="B120" s="6">
        <v>726</v>
      </c>
      <c r="C120" s="6" t="s">
        <v>1</v>
      </c>
      <c r="D120" s="6">
        <v>0.6</v>
      </c>
      <c r="E120" s="6">
        <v>0.79</v>
      </c>
      <c r="F120" s="6">
        <v>1.48</v>
      </c>
      <c r="G120" s="6">
        <v>1.28</v>
      </c>
      <c r="H120" s="8">
        <v>75.926100000000005</v>
      </c>
      <c r="I120" s="8">
        <v>0</v>
      </c>
      <c r="J120" s="9">
        <v>-0.39500000000000002</v>
      </c>
      <c r="K120" s="9">
        <v>-1.96</v>
      </c>
      <c r="L120" s="9">
        <v>-2.165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</row>
    <row r="121" spans="2:140" x14ac:dyDescent="0.2">
      <c r="B121" s="6">
        <v>751</v>
      </c>
      <c r="C121" s="6" t="s">
        <v>1</v>
      </c>
      <c r="D121" s="6">
        <v>1.26</v>
      </c>
      <c r="E121" s="6">
        <v>0.92</v>
      </c>
      <c r="F121" s="6">
        <v>1.1200000000000001</v>
      </c>
      <c r="G121" s="6">
        <v>1.1100000000000001</v>
      </c>
      <c r="H121" s="8">
        <v>78.184799999999996</v>
      </c>
      <c r="I121" s="8">
        <v>0</v>
      </c>
      <c r="J121" s="9">
        <v>-0.5</v>
      </c>
      <c r="K121" s="8">
        <v>0.83</v>
      </c>
      <c r="L121" s="8">
        <v>0.51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</row>
    <row r="122" spans="2:140" x14ac:dyDescent="0.2">
      <c r="B122" s="6">
        <v>751</v>
      </c>
      <c r="C122" s="6" t="s">
        <v>1</v>
      </c>
      <c r="D122" s="6">
        <v>0.99</v>
      </c>
      <c r="E122" s="6">
        <v>0.72</v>
      </c>
      <c r="F122" s="6">
        <v>0.8</v>
      </c>
      <c r="G122" s="6">
        <v>0.79</v>
      </c>
      <c r="H122" s="8">
        <v>78.184799999999996</v>
      </c>
      <c r="I122" s="8">
        <v>0</v>
      </c>
      <c r="J122" s="9">
        <v>-0.5</v>
      </c>
      <c r="K122" s="8">
        <v>0.83</v>
      </c>
      <c r="L122" s="8">
        <v>0.51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</row>
    <row r="123" spans="2:140" x14ac:dyDescent="0.2">
      <c r="B123" s="6">
        <v>765</v>
      </c>
      <c r="C123" s="6" t="s">
        <v>2</v>
      </c>
      <c r="D123" s="6">
        <v>0.81</v>
      </c>
      <c r="E123" s="6">
        <v>0.69</v>
      </c>
      <c r="F123" s="6">
        <v>1.57</v>
      </c>
      <c r="G123" s="6">
        <v>1.28</v>
      </c>
      <c r="H123" s="8">
        <v>60.049300000000002</v>
      </c>
      <c r="I123" s="8">
        <v>1</v>
      </c>
      <c r="J123" s="8">
        <v>0.88</v>
      </c>
      <c r="K123" s="9">
        <v>-0.38</v>
      </c>
      <c r="L123" s="8">
        <v>0.115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</row>
    <row r="124" spans="2:140" x14ac:dyDescent="0.2">
      <c r="B124" s="6">
        <v>765</v>
      </c>
      <c r="C124" s="6" t="s">
        <v>2</v>
      </c>
      <c r="D124" s="6">
        <v>0.8</v>
      </c>
      <c r="E124" s="6">
        <v>0.68</v>
      </c>
      <c r="F124" s="6">
        <v>1.68</v>
      </c>
      <c r="G124" s="6">
        <v>1.34</v>
      </c>
      <c r="H124" s="8">
        <v>60.049300000000002</v>
      </c>
      <c r="I124" s="8">
        <v>1</v>
      </c>
      <c r="J124" s="8">
        <v>0.88</v>
      </c>
      <c r="K124" s="9">
        <v>-0.38</v>
      </c>
      <c r="L124" s="8">
        <v>0.115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</row>
    <row r="125" spans="2:140" x14ac:dyDescent="0.2">
      <c r="B125" s="6">
        <v>787</v>
      </c>
      <c r="C125" s="6" t="s">
        <v>1</v>
      </c>
      <c r="D125" s="6">
        <v>0.82</v>
      </c>
      <c r="E125" s="6">
        <v>1.17</v>
      </c>
      <c r="F125" s="6">
        <v>1.73</v>
      </c>
      <c r="G125" s="6">
        <v>1.33</v>
      </c>
      <c r="H125" s="8">
        <v>79.181399999999996</v>
      </c>
      <c r="I125" s="8">
        <v>1</v>
      </c>
      <c r="J125" s="9">
        <v>-0.34499999999999997</v>
      </c>
      <c r="K125" s="9">
        <v>-2.2850000000000001</v>
      </c>
      <c r="L125" s="9">
        <v>-2.165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</row>
    <row r="126" spans="2:140" x14ac:dyDescent="0.2">
      <c r="B126" s="6">
        <v>787</v>
      </c>
      <c r="C126" s="6" t="s">
        <v>1</v>
      </c>
      <c r="D126" s="6">
        <v>0.84</v>
      </c>
      <c r="E126" s="6">
        <v>1.22</v>
      </c>
      <c r="F126" s="6">
        <v>1.63</v>
      </c>
      <c r="G126" s="6">
        <v>1.42</v>
      </c>
      <c r="H126" s="8">
        <v>79.181399999999996</v>
      </c>
      <c r="I126" s="8">
        <v>1</v>
      </c>
      <c r="J126" s="9">
        <v>-0.34499999999999997</v>
      </c>
      <c r="K126" s="9">
        <v>-2.2850000000000001</v>
      </c>
      <c r="L126" s="9">
        <v>-2.165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</row>
    <row r="127" spans="2:140" x14ac:dyDescent="0.2">
      <c r="B127" s="6">
        <v>790</v>
      </c>
      <c r="C127" s="6" t="s">
        <v>2</v>
      </c>
      <c r="D127" s="6">
        <v>0.79</v>
      </c>
      <c r="E127" s="6">
        <v>0.86</v>
      </c>
      <c r="F127" s="6">
        <v>1.04</v>
      </c>
      <c r="G127" s="6">
        <v>1.2</v>
      </c>
      <c r="H127" s="8">
        <v>74.458600000000004</v>
      </c>
      <c r="I127" s="8">
        <v>0</v>
      </c>
      <c r="J127" s="9">
        <v>-0.37</v>
      </c>
      <c r="K127" s="8">
        <v>0.40500000000000003</v>
      </c>
      <c r="L127" s="9">
        <v>-0.18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</row>
    <row r="128" spans="2:140" x14ac:dyDescent="0.2">
      <c r="B128" s="6">
        <v>790</v>
      </c>
      <c r="C128" s="6" t="s">
        <v>2</v>
      </c>
      <c r="D128" s="6">
        <v>0.8</v>
      </c>
      <c r="E128" s="6">
        <v>0.87</v>
      </c>
      <c r="F128" s="6">
        <v>1.1499999999999999</v>
      </c>
      <c r="G128" s="6">
        <v>1.25</v>
      </c>
      <c r="H128" s="8">
        <v>74.458600000000004</v>
      </c>
      <c r="I128" s="8">
        <v>0</v>
      </c>
      <c r="J128" s="9">
        <v>-0.37</v>
      </c>
      <c r="K128" s="8">
        <v>0.40500000000000003</v>
      </c>
      <c r="L128" s="9">
        <v>-0.18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</row>
    <row r="129" spans="2:140" x14ac:dyDescent="0.2">
      <c r="B129" s="6">
        <v>849</v>
      </c>
      <c r="C129" s="6" t="s">
        <v>0</v>
      </c>
      <c r="D129" s="6">
        <v>0.54</v>
      </c>
      <c r="E129" s="6">
        <v>0.26</v>
      </c>
      <c r="F129" s="6">
        <v>1.1399999999999999</v>
      </c>
      <c r="G129" s="6">
        <v>1.21</v>
      </c>
      <c r="H129" s="8">
        <v>65.415499999999994</v>
      </c>
      <c r="I129" s="8">
        <v>0</v>
      </c>
      <c r="J129" s="9">
        <v>-2.13</v>
      </c>
      <c r="K129" s="9">
        <v>-1.165</v>
      </c>
      <c r="L129" s="9">
        <v>-0.61499999999999999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</row>
    <row r="130" spans="2:140" x14ac:dyDescent="0.2">
      <c r="B130" s="6">
        <v>849</v>
      </c>
      <c r="C130" s="6" t="s">
        <v>0</v>
      </c>
      <c r="D130" s="6">
        <v>0.54</v>
      </c>
      <c r="E130" s="6">
        <v>0.26</v>
      </c>
      <c r="F130" s="6">
        <v>1.27</v>
      </c>
      <c r="G130" s="6">
        <v>1.29</v>
      </c>
      <c r="H130" s="8">
        <v>65.415499999999994</v>
      </c>
      <c r="I130" s="8">
        <v>0</v>
      </c>
      <c r="J130" s="9">
        <v>-2.13</v>
      </c>
      <c r="K130" s="9">
        <v>-1.165</v>
      </c>
      <c r="L130" s="9">
        <v>-0.61499999999999999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</row>
    <row r="131" spans="2:140" x14ac:dyDescent="0.2">
      <c r="B131" s="6">
        <v>880</v>
      </c>
      <c r="C131" s="6" t="s">
        <v>2</v>
      </c>
      <c r="D131" s="6">
        <v>0.95</v>
      </c>
      <c r="E131" s="6">
        <v>0.64</v>
      </c>
      <c r="F131" s="6">
        <v>0.98</v>
      </c>
      <c r="G131" s="6">
        <v>1.26</v>
      </c>
      <c r="H131" s="8">
        <v>64.142399999999995</v>
      </c>
      <c r="I131" s="8">
        <v>0</v>
      </c>
      <c r="J131" s="8">
        <v>1.31</v>
      </c>
      <c r="K131" s="8">
        <v>0.19</v>
      </c>
      <c r="L131" s="9">
        <v>-0.125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</row>
    <row r="132" spans="2:140" x14ac:dyDescent="0.2">
      <c r="B132" s="6">
        <v>880</v>
      </c>
      <c r="C132" s="6" t="s">
        <v>2</v>
      </c>
      <c r="D132" s="6">
        <v>1.01</v>
      </c>
      <c r="E132" s="6">
        <v>0.69</v>
      </c>
      <c r="F132" s="6">
        <v>0.78</v>
      </c>
      <c r="G132" s="6">
        <v>1.21</v>
      </c>
      <c r="H132" s="8">
        <v>64.142399999999995</v>
      </c>
      <c r="I132" s="8">
        <v>0</v>
      </c>
      <c r="J132" s="8">
        <v>1.31</v>
      </c>
      <c r="K132" s="8">
        <v>0.19</v>
      </c>
      <c r="L132" s="9">
        <v>-0.125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</row>
    <row r="133" spans="2:140" x14ac:dyDescent="0.2">
      <c r="B133" s="6">
        <v>910</v>
      </c>
      <c r="C133" s="6" t="s">
        <v>1</v>
      </c>
      <c r="D133" s="6">
        <v>0.56999999999999995</v>
      </c>
      <c r="E133" s="6">
        <v>0.56999999999999995</v>
      </c>
      <c r="F133" s="6">
        <v>0.65</v>
      </c>
      <c r="G133" s="6">
        <v>0.89</v>
      </c>
      <c r="H133" s="8">
        <v>63.802900000000001</v>
      </c>
      <c r="I133" s="8">
        <v>0</v>
      </c>
      <c r="J133" s="9">
        <v>-1.21</v>
      </c>
      <c r="K133" s="9">
        <v>-1.9650000000000001</v>
      </c>
      <c r="L133" s="9">
        <v>-3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</row>
    <row r="134" spans="2:140" x14ac:dyDescent="0.2">
      <c r="B134" s="6">
        <v>910</v>
      </c>
      <c r="C134" s="6" t="s">
        <v>1</v>
      </c>
      <c r="D134" s="6">
        <v>0.6</v>
      </c>
      <c r="E134" s="6">
        <v>0.63</v>
      </c>
      <c r="F134" s="6">
        <v>0.72</v>
      </c>
      <c r="G134" s="6">
        <v>0.97</v>
      </c>
      <c r="H134" s="8">
        <v>63.802900000000001</v>
      </c>
      <c r="I134" s="8">
        <v>0</v>
      </c>
      <c r="J134" s="9">
        <v>-1.21</v>
      </c>
      <c r="K134" s="9">
        <v>-1.9650000000000001</v>
      </c>
      <c r="L134" s="9">
        <v>-3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</row>
    <row r="135" spans="2:140" x14ac:dyDescent="0.2">
      <c r="B135" s="6">
        <v>948</v>
      </c>
      <c r="C135" s="6" t="s">
        <v>1</v>
      </c>
      <c r="D135" s="6">
        <v>1.01</v>
      </c>
      <c r="E135" s="6">
        <v>1.02</v>
      </c>
      <c r="F135" s="6">
        <v>1.69</v>
      </c>
      <c r="G135" s="6">
        <v>1.68</v>
      </c>
      <c r="H135" s="8">
        <v>85.081500000000005</v>
      </c>
      <c r="I135" s="8">
        <v>1</v>
      </c>
      <c r="J135" s="9">
        <v>-0.74</v>
      </c>
      <c r="K135" s="9">
        <v>-1.46</v>
      </c>
      <c r="L135" s="9">
        <v>-0.17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</row>
    <row r="136" spans="2:140" x14ac:dyDescent="0.2">
      <c r="B136" s="6">
        <v>948</v>
      </c>
      <c r="C136" s="6" t="s">
        <v>1</v>
      </c>
      <c r="D136" s="6">
        <v>1.01</v>
      </c>
      <c r="E136" s="6">
        <v>1.02</v>
      </c>
      <c r="F136" s="6">
        <v>1.62</v>
      </c>
      <c r="G136" s="6">
        <v>1.73</v>
      </c>
      <c r="H136" s="8">
        <v>85.081500000000005</v>
      </c>
      <c r="I136" s="8">
        <v>1</v>
      </c>
      <c r="J136" s="9">
        <v>-0.74</v>
      </c>
      <c r="K136" s="9">
        <v>-1.46</v>
      </c>
      <c r="L136" s="9">
        <v>-0.17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</row>
    <row r="137" spans="2:140" x14ac:dyDescent="0.2">
      <c r="B137" s="6">
        <v>951</v>
      </c>
      <c r="C137" s="6" t="s">
        <v>1</v>
      </c>
      <c r="D137" s="6">
        <v>0.99</v>
      </c>
      <c r="E137" s="6">
        <v>0.93</v>
      </c>
      <c r="F137" s="6">
        <v>1.1000000000000001</v>
      </c>
      <c r="G137" s="6">
        <v>1.02</v>
      </c>
      <c r="H137" s="8">
        <v>73.248500000000007</v>
      </c>
      <c r="I137" s="8">
        <v>0</v>
      </c>
      <c r="J137" s="8">
        <v>1.93</v>
      </c>
      <c r="K137" s="9">
        <v>-2.0750000000000002</v>
      </c>
      <c r="L137" s="9">
        <v>-0.53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</row>
    <row r="138" spans="2:140" x14ac:dyDescent="0.2">
      <c r="B138" s="6">
        <v>951</v>
      </c>
      <c r="C138" s="6" t="s">
        <v>1</v>
      </c>
      <c r="D138" s="6">
        <v>0.87</v>
      </c>
      <c r="E138" s="6">
        <v>0.86</v>
      </c>
      <c r="F138" s="6">
        <v>0.94</v>
      </c>
      <c r="G138" s="6">
        <v>1</v>
      </c>
      <c r="H138" s="8">
        <v>73.248500000000007</v>
      </c>
      <c r="I138" s="8">
        <v>0</v>
      </c>
      <c r="J138" s="8">
        <v>1.93</v>
      </c>
      <c r="K138" s="9">
        <v>-2.0750000000000002</v>
      </c>
      <c r="L138" s="9">
        <v>-0.53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</row>
    <row r="139" spans="2:140" x14ac:dyDescent="0.2">
      <c r="B139" s="6">
        <v>964</v>
      </c>
      <c r="C139" s="6" t="s">
        <v>0</v>
      </c>
      <c r="D139" s="6">
        <v>0.7</v>
      </c>
      <c r="E139" s="6">
        <v>0.74</v>
      </c>
      <c r="F139" s="6">
        <v>1.03</v>
      </c>
      <c r="G139" s="6">
        <v>1.19</v>
      </c>
      <c r="H139" s="8">
        <v>89.103399999999993</v>
      </c>
      <c r="I139" s="8">
        <v>1</v>
      </c>
      <c r="J139" s="9">
        <v>-3</v>
      </c>
      <c r="K139" s="9">
        <v>-0.52</v>
      </c>
      <c r="L139" s="9">
        <v>-0.17499999999999999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</row>
    <row r="140" spans="2:140" x14ac:dyDescent="0.2">
      <c r="B140" s="6">
        <v>964</v>
      </c>
      <c r="C140" s="6" t="s">
        <v>0</v>
      </c>
      <c r="D140" s="6">
        <v>0.63</v>
      </c>
      <c r="E140" s="6">
        <v>0.63</v>
      </c>
      <c r="F140" s="6">
        <v>1.43</v>
      </c>
      <c r="G140" s="6">
        <v>1.1499999999999999</v>
      </c>
      <c r="H140" s="8">
        <v>89.103399999999993</v>
      </c>
      <c r="I140" s="8">
        <v>1</v>
      </c>
      <c r="J140" s="9">
        <v>-3</v>
      </c>
      <c r="K140" s="9">
        <v>-0.52</v>
      </c>
      <c r="L140" s="9">
        <v>-0.17499999999999999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</row>
    <row r="141" spans="2:140" x14ac:dyDescent="0.2"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</row>
    <row r="142" spans="2:140" x14ac:dyDescent="0.2">
      <c r="B142" s="5">
        <v>9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</row>
    <row r="143" spans="2:140" x14ac:dyDescent="0.2">
      <c r="B143" s="5">
        <v>10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</row>
    <row r="144" spans="2:140" x14ac:dyDescent="0.2">
      <c r="B144" s="5">
        <v>49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</row>
    <row r="145" spans="2:140" x14ac:dyDescent="0.2">
      <c r="B145" s="5">
        <v>68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</row>
    <row r="146" spans="2:140" x14ac:dyDescent="0.2">
      <c r="B146" s="5">
        <v>74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</row>
    <row r="147" spans="2:140" x14ac:dyDescent="0.2">
      <c r="B147" s="5">
        <v>101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</row>
    <row r="148" spans="2:140" x14ac:dyDescent="0.2">
      <c r="B148" s="5">
        <v>110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</row>
    <row r="149" spans="2:140" x14ac:dyDescent="0.2">
      <c r="B149" s="5">
        <v>122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</row>
    <row r="150" spans="2:140" x14ac:dyDescent="0.2">
      <c r="B150" s="5">
        <v>138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</row>
    <row r="151" spans="2:140" x14ac:dyDescent="0.2">
      <c r="B151" s="5">
        <v>156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</row>
    <row r="152" spans="2:140" x14ac:dyDescent="0.2">
      <c r="B152" s="5">
        <v>254</v>
      </c>
    </row>
    <row r="153" spans="2:140" x14ac:dyDescent="0.2">
      <c r="B153" s="5">
        <v>304</v>
      </c>
    </row>
    <row r="154" spans="2:140" x14ac:dyDescent="0.2">
      <c r="B154" s="5">
        <v>310</v>
      </c>
    </row>
    <row r="155" spans="2:140" x14ac:dyDescent="0.2">
      <c r="B155" s="5">
        <v>322</v>
      </c>
    </row>
    <row r="156" spans="2:140" x14ac:dyDescent="0.2">
      <c r="B156" s="5">
        <v>326</v>
      </c>
    </row>
    <row r="157" spans="2:140" x14ac:dyDescent="0.2">
      <c r="B157" s="5">
        <v>342</v>
      </c>
    </row>
    <row r="158" spans="2:140" x14ac:dyDescent="0.2">
      <c r="B158" s="5">
        <v>357</v>
      </c>
    </row>
    <row r="159" spans="2:140" x14ac:dyDescent="0.2">
      <c r="B159" s="5">
        <v>407</v>
      </c>
    </row>
    <row r="160" spans="2:140" x14ac:dyDescent="0.2">
      <c r="B160" s="5">
        <v>431</v>
      </c>
    </row>
    <row r="161" spans="2:2" x14ac:dyDescent="0.2">
      <c r="B161" s="5">
        <v>453</v>
      </c>
    </row>
    <row r="162" spans="2:2" x14ac:dyDescent="0.2">
      <c r="B162" s="5">
        <v>471</v>
      </c>
    </row>
    <row r="163" spans="2:2" x14ac:dyDescent="0.2">
      <c r="B163" s="5">
        <v>500</v>
      </c>
    </row>
    <row r="164" spans="2:2" x14ac:dyDescent="0.2">
      <c r="B164" s="5">
        <v>517</v>
      </c>
    </row>
    <row r="165" spans="2:2" x14ac:dyDescent="0.2">
      <c r="B165" s="5">
        <v>523</v>
      </c>
    </row>
    <row r="166" spans="2:2" x14ac:dyDescent="0.2">
      <c r="B166" s="5">
        <v>546</v>
      </c>
    </row>
    <row r="167" spans="2:2" x14ac:dyDescent="0.2">
      <c r="B167" s="5">
        <v>548</v>
      </c>
    </row>
    <row r="168" spans="2:2" x14ac:dyDescent="0.2">
      <c r="B168" s="5">
        <v>563</v>
      </c>
    </row>
    <row r="169" spans="2:2" x14ac:dyDescent="0.2">
      <c r="B169" s="5">
        <v>581</v>
      </c>
    </row>
    <row r="170" spans="2:2" x14ac:dyDescent="0.2">
      <c r="B170" s="5">
        <v>601</v>
      </c>
    </row>
    <row r="171" spans="2:2" x14ac:dyDescent="0.2">
      <c r="B171" s="5">
        <v>611</v>
      </c>
    </row>
    <row r="172" spans="2:2" x14ac:dyDescent="0.2">
      <c r="B172" s="5">
        <v>616</v>
      </c>
    </row>
    <row r="173" spans="2:2" x14ac:dyDescent="0.2">
      <c r="B173" s="5">
        <v>623</v>
      </c>
    </row>
    <row r="174" spans="2:2" x14ac:dyDescent="0.2">
      <c r="B174" s="5">
        <v>624</v>
      </c>
    </row>
    <row r="175" spans="2:2" x14ac:dyDescent="0.2">
      <c r="B175" s="5">
        <v>626</v>
      </c>
    </row>
    <row r="176" spans="2:2" x14ac:dyDescent="0.2">
      <c r="B176" s="5">
        <v>636</v>
      </c>
    </row>
    <row r="177" spans="2:2" x14ac:dyDescent="0.2">
      <c r="B177" s="5">
        <v>642</v>
      </c>
    </row>
    <row r="178" spans="2:2" x14ac:dyDescent="0.2">
      <c r="B178" s="5">
        <v>681</v>
      </c>
    </row>
    <row r="179" spans="2:2" x14ac:dyDescent="0.2">
      <c r="B179" s="5">
        <v>709</v>
      </c>
    </row>
    <row r="180" spans="2:2" x14ac:dyDescent="0.2">
      <c r="B180" s="5">
        <v>765</v>
      </c>
    </row>
    <row r="181" spans="2:2" x14ac:dyDescent="0.2">
      <c r="B181" s="5">
        <v>790</v>
      </c>
    </row>
    <row r="182" spans="2:2" x14ac:dyDescent="0.2">
      <c r="B182" s="5">
        <v>849</v>
      </c>
    </row>
    <row r="183" spans="2:2" x14ac:dyDescent="0.2">
      <c r="B183" s="5">
        <v>880</v>
      </c>
    </row>
    <row r="184" spans="2:2" x14ac:dyDescent="0.2">
      <c r="B184" s="5">
        <v>892</v>
      </c>
    </row>
    <row r="185" spans="2:2" x14ac:dyDescent="0.2">
      <c r="B185" s="5">
        <v>945</v>
      </c>
    </row>
    <row r="186" spans="2:2" x14ac:dyDescent="0.2">
      <c r="B186" s="5">
        <v>964</v>
      </c>
    </row>
  </sheetData>
  <sortState ref="B3:G140">
    <sortCondition ref="B3:B140"/>
  </sortState>
  <conditionalFormatting sqref="B1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G36" sqref="G36"/>
    </sheetView>
  </sheetViews>
  <sheetFormatPr baseColWidth="10" defaultColWidth="8.83203125" defaultRowHeight="15" x14ac:dyDescent="0.2"/>
  <cols>
    <col min="1" max="1" width="7.6640625" customWidth="1"/>
    <col min="3" max="3" width="28.33203125" customWidth="1"/>
    <col min="4" max="4" width="18.33203125" customWidth="1"/>
    <col min="7" max="15" width="8.83203125" style="16"/>
  </cols>
  <sheetData>
    <row r="1" spans="1:15" s="14" customFormat="1" ht="74.25" customHeight="1" x14ac:dyDescent="0.2">
      <c r="A1" s="14" t="s">
        <v>30</v>
      </c>
      <c r="B1" s="14" t="s">
        <v>31</v>
      </c>
      <c r="C1" s="14" t="s">
        <v>32</v>
      </c>
      <c r="D1" s="14" t="s">
        <v>33</v>
      </c>
      <c r="E1" s="14" t="s">
        <v>34</v>
      </c>
      <c r="G1" s="15" t="s">
        <v>9</v>
      </c>
      <c r="H1" s="15" t="s">
        <v>11</v>
      </c>
      <c r="I1" s="15" t="s">
        <v>15</v>
      </c>
      <c r="J1" s="15" t="s">
        <v>13</v>
      </c>
      <c r="K1" s="15"/>
      <c r="L1" s="15"/>
      <c r="M1" s="15"/>
      <c r="N1" s="15"/>
      <c r="O1" s="15"/>
    </row>
    <row r="2" spans="1:15" x14ac:dyDescent="0.2">
      <c r="A2">
        <v>9</v>
      </c>
      <c r="B2">
        <v>2.2859799999999999</v>
      </c>
      <c r="C2">
        <v>2.2461099999999998</v>
      </c>
      <c r="D2">
        <v>937457</v>
      </c>
      <c r="E2">
        <v>1332257.8877099999</v>
      </c>
      <c r="G2" s="16">
        <f>VLOOKUP($A2,cleaned2!$C$12:$H$91,3,)</f>
        <v>0.56999999999999995</v>
      </c>
      <c r="H2" s="16">
        <f>VLOOKUP($A2,cleaned2!$C$12:$H$91,4,)</f>
        <v>0.57999999999999996</v>
      </c>
      <c r="I2" s="16">
        <f>VLOOKUP($A2,cleaned2!$C$12:$H$91,5,)</f>
        <v>0.92</v>
      </c>
      <c r="J2" s="16">
        <f>VLOOKUP($A2,cleaned2!$C$12:$H$91,6,)</f>
        <v>1.6</v>
      </c>
      <c r="L2" s="16">
        <v>0.56999999999999995</v>
      </c>
      <c r="M2" s="16">
        <v>0.57999999999999996</v>
      </c>
      <c r="N2" s="16">
        <v>0.92</v>
      </c>
      <c r="O2" s="16">
        <v>1.6</v>
      </c>
    </row>
    <row r="3" spans="1:15" x14ac:dyDescent="0.2">
      <c r="A3">
        <v>10</v>
      </c>
      <c r="B3">
        <v>2.30491</v>
      </c>
      <c r="C3">
        <v>2.3220299999999998</v>
      </c>
      <c r="D3">
        <v>1080097</v>
      </c>
      <c r="E3">
        <v>1525077.4790000001</v>
      </c>
      <c r="G3" s="16">
        <f>VLOOKUP($A3,cleaned2!$C$12:$H$91,3,)</f>
        <v>0.74</v>
      </c>
      <c r="H3" s="16">
        <f>VLOOKUP($A3,cleaned2!$C$12:$H$91,4,)</f>
        <v>0.96</v>
      </c>
      <c r="I3" s="16">
        <f>VLOOKUP($A3,cleaned2!$C$12:$H$91,5,)</f>
        <v>0.28000000000000003</v>
      </c>
      <c r="J3" s="16">
        <f>VLOOKUP($A3,cleaned2!$C$12:$H$91,6,)</f>
        <v>0.78</v>
      </c>
    </row>
    <row r="4" spans="1:15" x14ac:dyDescent="0.2">
      <c r="A4">
        <v>49</v>
      </c>
      <c r="B4">
        <v>2.3159700000000001</v>
      </c>
      <c r="C4">
        <v>2.2503700000000002</v>
      </c>
      <c r="D4">
        <v>911191</v>
      </c>
      <c r="E4">
        <v>1358509.58182</v>
      </c>
      <c r="G4" s="16">
        <f>VLOOKUP($A4,cleaned2!$C$12:$H$91,3,)</f>
        <v>1.02</v>
      </c>
      <c r="H4" s="16">
        <f>VLOOKUP($A4,cleaned2!$C$12:$H$91,4,)</f>
        <v>1.02</v>
      </c>
      <c r="I4" s="16">
        <f>VLOOKUP($A4,cleaned2!$C$12:$H$91,5,)</f>
        <v>0.56999999999999995</v>
      </c>
      <c r="J4" s="16">
        <f>VLOOKUP($A4,cleaned2!$C$12:$H$91,6,)</f>
        <v>1.02</v>
      </c>
    </row>
    <row r="5" spans="1:15" x14ac:dyDescent="0.2">
      <c r="A5">
        <v>68</v>
      </c>
      <c r="B5">
        <v>2.2588200000000001</v>
      </c>
      <c r="C5">
        <v>2.2137099999999998</v>
      </c>
      <c r="D5">
        <v>1041316</v>
      </c>
      <c r="E5">
        <v>1394192.01122</v>
      </c>
      <c r="G5" s="16">
        <f>VLOOKUP($A5,cleaned2!$C$12:$H$91,3,)</f>
        <v>0.98</v>
      </c>
      <c r="H5" s="16">
        <f>VLOOKUP($A5,cleaned2!$C$12:$H$91,4,)</f>
        <v>1.18</v>
      </c>
      <c r="I5" s="16">
        <f>VLOOKUP($A5,cleaned2!$C$12:$H$91,5,)</f>
        <v>1.26</v>
      </c>
      <c r="J5" s="16">
        <f>VLOOKUP($A5,cleaned2!$C$12:$H$91,6,)</f>
        <v>0.96</v>
      </c>
    </row>
    <row r="6" spans="1:15" x14ac:dyDescent="0.2">
      <c r="A6">
        <v>74</v>
      </c>
      <c r="B6">
        <v>2.3184399999999998</v>
      </c>
      <c r="C6">
        <v>2.2588200000000001</v>
      </c>
      <c r="D6">
        <v>1111645</v>
      </c>
      <c r="E6">
        <v>1567384.237</v>
      </c>
      <c r="G6" s="16">
        <f>VLOOKUP($A6,cleaned2!$C$12:$H$91,3,)</f>
        <v>0.97</v>
      </c>
      <c r="H6" s="16">
        <f>VLOOKUP($A6,cleaned2!$C$12:$H$91,4,)</f>
        <v>0.73</v>
      </c>
      <c r="I6" s="16">
        <f>VLOOKUP($A6,cleaned2!$C$12:$H$91,5,)</f>
        <v>1.52</v>
      </c>
      <c r="J6" s="16">
        <f>VLOOKUP($A6,cleaned2!$C$12:$H$91,6,)</f>
        <v>1.75</v>
      </c>
    </row>
    <row r="7" spans="1:15" x14ac:dyDescent="0.2">
      <c r="A7">
        <v>101</v>
      </c>
      <c r="B7">
        <v>2.3754599999999999</v>
      </c>
      <c r="C7">
        <v>2.4055499999999999</v>
      </c>
      <c r="D7">
        <v>1143475</v>
      </c>
      <c r="E7">
        <v>1450775.8553599999</v>
      </c>
      <c r="G7" s="16" t="e">
        <f>VLOOKUP($A7,cleaned2!$C$12:$H$91,3,)</f>
        <v>#N/A</v>
      </c>
      <c r="H7" s="16" t="e">
        <f>VLOOKUP($A7,cleaned2!$C$12:$H$91,4,)</f>
        <v>#N/A</v>
      </c>
      <c r="I7" s="16" t="e">
        <f>VLOOKUP($A7,cleaned2!$C$12:$H$91,5,)</f>
        <v>#N/A</v>
      </c>
      <c r="J7" s="16" t="e">
        <f>VLOOKUP($A7,cleaned2!$C$12:$H$91,6,)</f>
        <v>#N/A</v>
      </c>
    </row>
    <row r="8" spans="1:15" x14ac:dyDescent="0.2">
      <c r="A8">
        <v>110</v>
      </c>
      <c r="B8">
        <v>2.44123</v>
      </c>
      <c r="C8">
        <v>2.3508399999999998</v>
      </c>
      <c r="D8">
        <v>1086402</v>
      </c>
      <c r="E8">
        <v>1769132.65</v>
      </c>
      <c r="G8" s="16">
        <f>VLOOKUP($A8,cleaned2!$C$12:$H$91,3,)</f>
        <v>1.1399999999999999</v>
      </c>
      <c r="H8" s="16">
        <f>VLOOKUP($A8,cleaned2!$C$12:$H$91,4,)</f>
        <v>1.05</v>
      </c>
      <c r="I8" s="16">
        <f>VLOOKUP($A8,cleaned2!$C$12:$H$91,5,)</f>
        <v>0.77</v>
      </c>
      <c r="J8" s="16">
        <f>VLOOKUP($A8,cleaned2!$C$12:$H$91,6,)</f>
        <v>0.75</v>
      </c>
    </row>
    <row r="9" spans="1:15" x14ac:dyDescent="0.2">
      <c r="A9">
        <v>122</v>
      </c>
      <c r="B9">
        <v>2.33527</v>
      </c>
      <c r="C9">
        <v>2.3097099999999999</v>
      </c>
      <c r="D9">
        <v>1165964</v>
      </c>
      <c r="E9">
        <v>1642618.6912</v>
      </c>
      <c r="G9" s="16">
        <f>VLOOKUP($A9,cleaned2!$C$12:$H$91,3,)</f>
        <v>0.94</v>
      </c>
      <c r="H9" s="16">
        <f>VLOOKUP($A9,cleaned2!$C$12:$H$91,4,)</f>
        <v>0.5</v>
      </c>
      <c r="I9" s="16">
        <f>VLOOKUP($A9,cleaned2!$C$12:$H$91,5,)</f>
        <v>2.62</v>
      </c>
      <c r="J9" s="16">
        <f>VLOOKUP($A9,cleaned2!$C$12:$H$91,6,)</f>
        <v>1.58</v>
      </c>
    </row>
    <row r="10" spans="1:15" x14ac:dyDescent="0.2">
      <c r="A10">
        <v>138</v>
      </c>
      <c r="B10">
        <v>2.3618899999999998</v>
      </c>
      <c r="C10">
        <v>2.3301799999999999</v>
      </c>
      <c r="D10">
        <v>1176526</v>
      </c>
      <c r="E10">
        <v>1581374.2304100001</v>
      </c>
      <c r="G10" s="16">
        <f>VLOOKUP($A10,cleaned2!$C$12:$H$91,3,)</f>
        <v>0.98</v>
      </c>
      <c r="H10" s="16">
        <f>VLOOKUP($A10,cleaned2!$C$12:$H$91,4,)</f>
        <v>0.81</v>
      </c>
      <c r="I10" s="16">
        <f>VLOOKUP($A10,cleaned2!$C$12:$H$91,5,)</f>
        <v>0.92</v>
      </c>
      <c r="J10" s="16">
        <f>VLOOKUP($A10,cleaned2!$C$12:$H$91,6,)</f>
        <v>1.29</v>
      </c>
    </row>
    <row r="11" spans="1:15" x14ac:dyDescent="0.2">
      <c r="A11">
        <v>156</v>
      </c>
      <c r="B11">
        <v>2.2372200000000002</v>
      </c>
      <c r="C11">
        <v>2.2099199999999999</v>
      </c>
      <c r="D11">
        <v>841055</v>
      </c>
      <c r="E11">
        <v>1074707.4015800001</v>
      </c>
      <c r="G11" s="16" t="e">
        <f>VLOOKUP($A11,cleaned2!$C$12:$H$91,3,)</f>
        <v>#N/A</v>
      </c>
      <c r="H11" s="16" t="e">
        <f>VLOOKUP($A11,cleaned2!$C$12:$H$91,4,)</f>
        <v>#N/A</v>
      </c>
      <c r="I11" s="16" t="e">
        <f>VLOOKUP($A11,cleaned2!$C$12:$H$91,5,)</f>
        <v>#N/A</v>
      </c>
      <c r="J11" s="16" t="e">
        <f>VLOOKUP($A11,cleaned2!$C$12:$H$91,6,)</f>
        <v>#N/A</v>
      </c>
    </row>
    <row r="12" spans="1:15" x14ac:dyDescent="0.2">
      <c r="A12">
        <v>254</v>
      </c>
      <c r="B12">
        <v>2.4396</v>
      </c>
      <c r="C12">
        <v>2.4737300000000002</v>
      </c>
      <c r="D12">
        <v>1061966</v>
      </c>
      <c r="E12">
        <v>1608626.9069999999</v>
      </c>
      <c r="G12" s="16">
        <f>VLOOKUP($A12,cleaned2!$C$12:$H$91,3,)</f>
        <v>0.63</v>
      </c>
      <c r="H12" s="16">
        <f>VLOOKUP($A12,cleaned2!$C$12:$H$91,4,)</f>
        <v>0.53</v>
      </c>
      <c r="I12" s="16">
        <f>VLOOKUP($A12,cleaned2!$C$12:$H$91,5,)</f>
        <v>0.71</v>
      </c>
      <c r="J12" s="16">
        <f>VLOOKUP($A12,cleaned2!$C$12:$H$91,6,)</f>
        <v>0.99</v>
      </c>
    </row>
    <row r="13" spans="1:15" x14ac:dyDescent="0.2">
      <c r="A13">
        <v>304</v>
      </c>
      <c r="B13">
        <v>2.5200399999999998</v>
      </c>
      <c r="C13">
        <v>2.5198399999999999</v>
      </c>
      <c r="D13">
        <v>1018376</v>
      </c>
      <c r="E13">
        <v>1417243.26128</v>
      </c>
      <c r="G13" s="16">
        <f>VLOOKUP($A13,cleaned2!$C$12:$H$91,3,)</f>
        <v>0.87</v>
      </c>
      <c r="H13" s="16">
        <f>VLOOKUP($A13,cleaned2!$C$12:$H$91,4,)</f>
        <v>0.94</v>
      </c>
      <c r="I13" s="16">
        <f>VLOOKUP($A13,cleaned2!$C$12:$H$91,5,)</f>
        <v>2</v>
      </c>
      <c r="J13" s="16">
        <f>VLOOKUP($A13,cleaned2!$C$12:$H$91,6,)</f>
        <v>1.4</v>
      </c>
    </row>
    <row r="14" spans="1:15" x14ac:dyDescent="0.2">
      <c r="A14">
        <v>310</v>
      </c>
      <c r="B14">
        <v>2.52684</v>
      </c>
      <c r="C14">
        <v>2.5259</v>
      </c>
      <c r="D14">
        <v>1227509</v>
      </c>
      <c r="E14">
        <v>1625049.5042000001</v>
      </c>
      <c r="G14" s="16">
        <f>VLOOKUP($A14,cleaned2!$C$12:$H$91,3,)</f>
        <v>0.6</v>
      </c>
      <c r="H14" s="16">
        <f>VLOOKUP($A14,cleaned2!$C$12:$H$91,4,)</f>
        <v>0.45</v>
      </c>
      <c r="I14" s="16">
        <f>VLOOKUP($A14,cleaned2!$C$12:$H$91,5,)</f>
        <v>0.46</v>
      </c>
      <c r="J14" s="16">
        <f>VLOOKUP($A14,cleaned2!$C$12:$H$91,6,)</f>
        <v>0.78</v>
      </c>
    </row>
    <row r="15" spans="1:15" x14ac:dyDescent="0.2">
      <c r="A15">
        <v>322</v>
      </c>
      <c r="B15">
        <v>2.55707</v>
      </c>
      <c r="C15">
        <v>2.56121</v>
      </c>
      <c r="D15">
        <v>1332717</v>
      </c>
      <c r="E15">
        <v>1678722.7468000001</v>
      </c>
      <c r="G15" s="16">
        <f>VLOOKUP($A15,cleaned2!$C$12:$H$91,3,)</f>
        <v>0.93</v>
      </c>
      <c r="H15" s="16">
        <f>VLOOKUP($A15,cleaned2!$C$12:$H$91,4,)</f>
        <v>0.34</v>
      </c>
      <c r="I15" s="16">
        <f>VLOOKUP($A15,cleaned2!$C$12:$H$91,5,)</f>
        <v>0.41</v>
      </c>
      <c r="J15" s="16">
        <f>VLOOKUP($A15,cleaned2!$C$12:$H$91,6,)</f>
        <v>1.39</v>
      </c>
    </row>
    <row r="16" spans="1:15" x14ac:dyDescent="0.2">
      <c r="A16">
        <v>326</v>
      </c>
      <c r="B16">
        <v>2.4325399999999999</v>
      </c>
      <c r="C16">
        <v>2.4441700000000002</v>
      </c>
      <c r="D16">
        <v>1156827</v>
      </c>
      <c r="E16">
        <v>1638505.91</v>
      </c>
      <c r="G16" s="16">
        <f>VLOOKUP($A16,cleaned2!$C$12:$H$91,3,)</f>
        <v>0.91</v>
      </c>
      <c r="H16" s="16">
        <f>VLOOKUP($A16,cleaned2!$C$12:$H$91,4,)</f>
        <v>0.64</v>
      </c>
      <c r="I16" s="16">
        <f>VLOOKUP($A16,cleaned2!$C$12:$H$91,5,)</f>
        <v>1.19</v>
      </c>
      <c r="J16" s="16">
        <f>VLOOKUP($A16,cleaned2!$C$12:$H$91,6,)</f>
        <v>1.0900000000000001</v>
      </c>
    </row>
    <row r="17" spans="1:10" x14ac:dyDescent="0.2">
      <c r="A17">
        <v>342</v>
      </c>
      <c r="B17">
        <v>2.2565499999999998</v>
      </c>
      <c r="C17">
        <v>2.20655</v>
      </c>
      <c r="D17">
        <v>985490</v>
      </c>
      <c r="E17">
        <v>1507283.8437000001</v>
      </c>
      <c r="G17" s="16">
        <f>VLOOKUP($A17,cleaned2!$C$12:$H$91,3,)</f>
        <v>1.5</v>
      </c>
      <c r="H17" s="16">
        <f>VLOOKUP($A17,cleaned2!$C$12:$H$91,4,)</f>
        <v>1.1100000000000001</v>
      </c>
      <c r="I17" s="16">
        <f>VLOOKUP($A17,cleaned2!$C$12:$H$91,5,)</f>
        <v>1.79</v>
      </c>
      <c r="J17" s="16">
        <f>VLOOKUP($A17,cleaned2!$C$12:$H$91,6,)</f>
        <v>1.3</v>
      </c>
    </row>
    <row r="18" spans="1:10" x14ac:dyDescent="0.2">
      <c r="A18">
        <v>357</v>
      </c>
      <c r="B18">
        <v>2.4991500000000002</v>
      </c>
      <c r="C18">
        <v>2.4935399999999999</v>
      </c>
      <c r="D18">
        <v>1026866</v>
      </c>
      <c r="E18">
        <v>1327198.30486</v>
      </c>
      <c r="G18" s="16" t="e">
        <f>VLOOKUP($A18,cleaned2!$C$12:$H$91,3,)</f>
        <v>#N/A</v>
      </c>
      <c r="H18" s="16" t="e">
        <f>VLOOKUP($A18,cleaned2!$C$12:$H$91,4,)</f>
        <v>#N/A</v>
      </c>
      <c r="I18" s="16" t="e">
        <f>VLOOKUP($A18,cleaned2!$C$12:$H$91,5,)</f>
        <v>#N/A</v>
      </c>
      <c r="J18" s="16" t="e">
        <f>VLOOKUP($A18,cleaned2!$C$12:$H$91,6,)</f>
        <v>#N/A</v>
      </c>
    </row>
    <row r="19" spans="1:10" x14ac:dyDescent="0.2">
      <c r="A19">
        <v>407</v>
      </c>
      <c r="B19">
        <v>2.1248999999999998</v>
      </c>
      <c r="C19">
        <v>2.1323099999999999</v>
      </c>
      <c r="D19">
        <v>1012586</v>
      </c>
      <c r="E19">
        <v>1446981.338</v>
      </c>
      <c r="G19" s="16">
        <f>VLOOKUP($A19,cleaned2!$C$12:$H$91,3,)</f>
        <v>0.63</v>
      </c>
      <c r="H19" s="16">
        <f>VLOOKUP($A19,cleaned2!$C$12:$H$91,4,)</f>
        <v>0.68</v>
      </c>
      <c r="I19" s="16">
        <f>VLOOKUP($A19,cleaned2!$C$12:$H$91,5,)</f>
        <v>0.69</v>
      </c>
      <c r="J19" s="16">
        <f>VLOOKUP($A19,cleaned2!$C$12:$H$91,6,)</f>
        <v>1.87</v>
      </c>
    </row>
    <row r="20" spans="1:10" x14ac:dyDescent="0.2">
      <c r="A20">
        <v>431</v>
      </c>
      <c r="B20">
        <v>2.5635699999999999</v>
      </c>
      <c r="C20">
        <v>2.5235099999999999</v>
      </c>
      <c r="D20">
        <v>905497</v>
      </c>
      <c r="E20">
        <v>1131426.0919999999</v>
      </c>
      <c r="G20" s="16">
        <f>VLOOKUP($A20,cleaned2!$C$12:$H$91,3,)</f>
        <v>0.56999999999999995</v>
      </c>
      <c r="H20" s="16">
        <f>VLOOKUP($A20,cleaned2!$C$12:$H$91,4,)</f>
        <v>0.8</v>
      </c>
      <c r="I20" s="16">
        <f>VLOOKUP($A20,cleaned2!$C$12:$H$91,5,)</f>
        <v>0.87</v>
      </c>
      <c r="J20" s="16">
        <f>VLOOKUP($A20,cleaned2!$C$12:$H$91,6,)</f>
        <v>1.1000000000000001</v>
      </c>
    </row>
    <row r="21" spans="1:10" x14ac:dyDescent="0.2">
      <c r="A21">
        <v>453</v>
      </c>
      <c r="B21">
        <v>2.31548</v>
      </c>
      <c r="C21">
        <v>2.28288</v>
      </c>
      <c r="D21">
        <v>1068798</v>
      </c>
      <c r="E21">
        <v>1566515.50459</v>
      </c>
      <c r="G21" s="16">
        <f>VLOOKUP($A21,cleaned2!$C$12:$H$91,3,)</f>
        <v>1.32</v>
      </c>
      <c r="H21" s="16">
        <f>VLOOKUP($A21,cleaned2!$C$12:$H$91,4,)</f>
        <v>1.1599999999999999</v>
      </c>
      <c r="I21" s="16">
        <f>VLOOKUP($A21,cleaned2!$C$12:$H$91,5,)</f>
        <v>0.92</v>
      </c>
      <c r="J21" s="16">
        <f>VLOOKUP($A21,cleaned2!$C$12:$H$91,6,)</f>
        <v>1.29</v>
      </c>
    </row>
    <row r="22" spans="1:10" x14ac:dyDescent="0.2">
      <c r="A22">
        <v>471</v>
      </c>
      <c r="B22">
        <v>2.41486</v>
      </c>
      <c r="C22">
        <v>2.3832800000000001</v>
      </c>
      <c r="D22">
        <v>856106</v>
      </c>
      <c r="E22">
        <v>1117243.44851</v>
      </c>
      <c r="G22" s="16">
        <f>VLOOKUP($A22,cleaned2!$C$12:$H$91,3,)</f>
        <v>0.91</v>
      </c>
      <c r="H22" s="16">
        <f>VLOOKUP($A22,cleaned2!$C$12:$H$91,4,)</f>
        <v>0.86</v>
      </c>
      <c r="I22" s="16">
        <f>VLOOKUP($A22,cleaned2!$C$12:$H$91,5,)</f>
        <v>0.89</v>
      </c>
      <c r="J22" s="16">
        <f>VLOOKUP($A22,cleaned2!$C$12:$H$91,6,)</f>
        <v>0.96</v>
      </c>
    </row>
    <row r="23" spans="1:10" x14ac:dyDescent="0.2">
      <c r="A23">
        <v>500</v>
      </c>
      <c r="B23">
        <v>2.4071600000000002</v>
      </c>
      <c r="C23">
        <v>2.41777</v>
      </c>
      <c r="D23">
        <v>936256</v>
      </c>
      <c r="E23">
        <v>1487930.2331399999</v>
      </c>
      <c r="G23" s="16" t="e">
        <f>VLOOKUP($A23,cleaned2!$C$12:$H$91,3,)</f>
        <v>#N/A</v>
      </c>
      <c r="H23" s="16" t="e">
        <f>VLOOKUP($A23,cleaned2!$C$12:$H$91,4,)</f>
        <v>#N/A</v>
      </c>
      <c r="I23" s="16" t="e">
        <f>VLOOKUP($A23,cleaned2!$C$12:$H$91,5,)</f>
        <v>#N/A</v>
      </c>
      <c r="J23" s="16" t="e">
        <f>VLOOKUP($A23,cleaned2!$C$12:$H$91,6,)</f>
        <v>#N/A</v>
      </c>
    </row>
    <row r="24" spans="1:10" x14ac:dyDescent="0.2">
      <c r="A24">
        <v>517</v>
      </c>
      <c r="B24">
        <v>2.3040799999999999</v>
      </c>
      <c r="C24">
        <v>2.2977799999999999</v>
      </c>
      <c r="D24">
        <v>1333327</v>
      </c>
      <c r="E24">
        <v>1868127.7345100001</v>
      </c>
      <c r="G24" s="16">
        <f>VLOOKUP($A24,cleaned2!$C$12:$H$91,3,)</f>
        <v>1.23</v>
      </c>
      <c r="H24" s="16">
        <f>VLOOKUP($A24,cleaned2!$C$12:$H$91,4,)</f>
        <v>1.69</v>
      </c>
      <c r="I24" s="16">
        <f>VLOOKUP($A24,cleaned2!$C$12:$H$91,5,)</f>
        <v>1.04</v>
      </c>
      <c r="J24" s="16">
        <f>VLOOKUP($A24,cleaned2!$C$12:$H$91,6,)</f>
        <v>1.46</v>
      </c>
    </row>
    <row r="25" spans="1:10" x14ac:dyDescent="0.2">
      <c r="A25">
        <v>523</v>
      </c>
      <c r="B25">
        <v>2.34687</v>
      </c>
      <c r="C25">
        <v>2.3266800000000001</v>
      </c>
      <c r="D25">
        <v>1034422</v>
      </c>
      <c r="E25">
        <v>1399229.58635</v>
      </c>
      <c r="G25" s="16" t="e">
        <f>VLOOKUP($A25,cleaned2!$C$12:$H$91,3,)</f>
        <v>#N/A</v>
      </c>
      <c r="H25" s="16" t="e">
        <f>VLOOKUP($A25,cleaned2!$C$12:$H$91,4,)</f>
        <v>#N/A</v>
      </c>
      <c r="I25" s="16" t="e">
        <f>VLOOKUP($A25,cleaned2!$C$12:$H$91,5,)</f>
        <v>#N/A</v>
      </c>
      <c r="J25" s="16" t="e">
        <f>VLOOKUP($A25,cleaned2!$C$12:$H$91,6,)</f>
        <v>#N/A</v>
      </c>
    </row>
    <row r="26" spans="1:10" x14ac:dyDescent="0.2">
      <c r="A26">
        <v>546</v>
      </c>
      <c r="B26">
        <v>1.82009</v>
      </c>
      <c r="C26">
        <v>1.8427</v>
      </c>
      <c r="D26">
        <v>1172589</v>
      </c>
      <c r="E26">
        <v>1705449.047</v>
      </c>
      <c r="G26" s="16">
        <f>VLOOKUP($A26,cleaned2!$C$12:$H$91,3,)</f>
        <v>0.7</v>
      </c>
      <c r="H26" s="16">
        <f>VLOOKUP($A26,cleaned2!$C$12:$H$91,4,)</f>
        <v>0.74</v>
      </c>
      <c r="I26" s="16">
        <f>VLOOKUP($A26,cleaned2!$C$12:$H$91,5,)</f>
        <v>2.25</v>
      </c>
      <c r="J26" s="16">
        <f>VLOOKUP($A26,cleaned2!$C$12:$H$91,6,)</f>
        <v>1.68</v>
      </c>
    </row>
    <row r="27" spans="1:10" x14ac:dyDescent="0.2">
      <c r="A27">
        <v>548</v>
      </c>
      <c r="B27">
        <v>2.3328099999999998</v>
      </c>
      <c r="C27">
        <v>2.3324199999999999</v>
      </c>
      <c r="D27">
        <v>932809</v>
      </c>
      <c r="E27">
        <v>1470230.399</v>
      </c>
      <c r="G27" s="16">
        <f>VLOOKUP($A27,cleaned2!$C$12:$H$91,3,)</f>
        <v>0.79</v>
      </c>
      <c r="H27" s="16">
        <f>VLOOKUP($A27,cleaned2!$C$12:$H$91,4,)</f>
        <v>1.18</v>
      </c>
      <c r="I27" s="16">
        <f>VLOOKUP($A27,cleaned2!$C$12:$H$91,5,)</f>
        <v>1.57</v>
      </c>
      <c r="J27" s="16">
        <f>VLOOKUP($A27,cleaned2!$C$12:$H$91,6,)</f>
        <v>0.98</v>
      </c>
    </row>
    <row r="28" spans="1:10" x14ac:dyDescent="0.2">
      <c r="A28">
        <v>563</v>
      </c>
      <c r="B28">
        <v>2.3043800000000001</v>
      </c>
      <c r="C28">
        <v>2.2772100000000002</v>
      </c>
      <c r="D28">
        <v>909564</v>
      </c>
      <c r="E28">
        <v>1280667.0086999999</v>
      </c>
      <c r="G28" s="16">
        <f>VLOOKUP($A28,cleaned2!$C$12:$H$91,3,)</f>
        <v>1.28</v>
      </c>
      <c r="H28" s="16">
        <f>VLOOKUP($A28,cleaned2!$C$12:$H$91,4,)</f>
        <v>0.97</v>
      </c>
      <c r="I28" s="16">
        <f>VLOOKUP($A28,cleaned2!$C$12:$H$91,5,)</f>
        <v>1.24</v>
      </c>
      <c r="J28" s="16">
        <f>VLOOKUP($A28,cleaned2!$C$12:$H$91,6,)</f>
        <v>0.99</v>
      </c>
    </row>
    <row r="29" spans="1:10" x14ac:dyDescent="0.2">
      <c r="A29">
        <v>581</v>
      </c>
      <c r="B29">
        <v>2.2654899999999998</v>
      </c>
      <c r="C29">
        <v>2.2533799999999999</v>
      </c>
      <c r="D29">
        <v>1088346</v>
      </c>
      <c r="E29">
        <v>1533507.0458500001</v>
      </c>
      <c r="G29" s="16">
        <f>VLOOKUP($A29,cleaned2!$C$12:$H$91,3,)</f>
        <v>1.22</v>
      </c>
      <c r="H29" s="16">
        <f>VLOOKUP($A29,cleaned2!$C$12:$H$91,4,)</f>
        <v>1.69</v>
      </c>
      <c r="I29" s="16">
        <f>VLOOKUP($A29,cleaned2!$C$12:$H$91,5,)</f>
        <v>1.07</v>
      </c>
      <c r="J29" s="16">
        <f>VLOOKUP($A29,cleaned2!$C$12:$H$91,6,)</f>
        <v>1.49</v>
      </c>
    </row>
    <row r="30" spans="1:10" x14ac:dyDescent="0.2">
      <c r="A30">
        <v>601</v>
      </c>
      <c r="B30">
        <v>2.49119</v>
      </c>
      <c r="C30">
        <v>2.44075</v>
      </c>
      <c r="D30">
        <v>1044765</v>
      </c>
      <c r="E30">
        <v>1608079.3728700001</v>
      </c>
      <c r="G30" s="16">
        <f>VLOOKUP($A30,cleaned2!$C$12:$H$91,3,)</f>
        <v>1.72</v>
      </c>
      <c r="H30" s="16">
        <f>VLOOKUP($A30,cleaned2!$C$12:$H$91,4,)</f>
        <v>1.46</v>
      </c>
      <c r="I30" s="16">
        <f>VLOOKUP($A30,cleaned2!$C$12:$H$91,5,)</f>
        <v>0.94</v>
      </c>
      <c r="J30" s="16">
        <f>VLOOKUP($A30,cleaned2!$C$12:$H$91,6,)</f>
        <v>1.61</v>
      </c>
    </row>
    <row r="31" spans="1:10" x14ac:dyDescent="0.2">
      <c r="A31">
        <v>611</v>
      </c>
      <c r="B31">
        <v>2.1734</v>
      </c>
      <c r="C31">
        <v>2.0662099999999999</v>
      </c>
      <c r="D31">
        <v>875881</v>
      </c>
      <c r="E31">
        <v>1428038.1680000001</v>
      </c>
      <c r="G31" s="16" t="e">
        <f>VLOOKUP($A31,cleaned2!$C$12:$H$91,3,)</f>
        <v>#N/A</v>
      </c>
      <c r="H31" s="16" t="e">
        <f>VLOOKUP($A31,cleaned2!$C$12:$H$91,4,)</f>
        <v>#N/A</v>
      </c>
      <c r="I31" s="16" t="e">
        <f>VLOOKUP($A31,cleaned2!$C$12:$H$91,5,)</f>
        <v>#N/A</v>
      </c>
      <c r="J31" s="16" t="e">
        <f>VLOOKUP($A31,cleaned2!$C$12:$H$91,6,)</f>
        <v>#N/A</v>
      </c>
    </row>
    <row r="32" spans="1:10" x14ac:dyDescent="0.2">
      <c r="A32">
        <v>616</v>
      </c>
      <c r="B32">
        <v>2.50909</v>
      </c>
      <c r="C32">
        <v>2.4803799999999998</v>
      </c>
      <c r="D32">
        <v>1138868</v>
      </c>
      <c r="E32">
        <v>1559642.1386599999</v>
      </c>
      <c r="G32" s="16">
        <f>VLOOKUP($A32,cleaned2!$C$12:$H$91,3,)</f>
        <v>0.92</v>
      </c>
      <c r="H32" s="16">
        <f>VLOOKUP($A32,cleaned2!$C$12:$H$91,4,)</f>
        <v>0.98</v>
      </c>
      <c r="I32" s="16">
        <f>VLOOKUP($A32,cleaned2!$C$12:$H$91,5,)</f>
        <v>0.22</v>
      </c>
      <c r="J32" s="16">
        <f>VLOOKUP($A32,cleaned2!$C$12:$H$91,6,)</f>
        <v>0.74</v>
      </c>
    </row>
    <row r="33" spans="1:10" x14ac:dyDescent="0.2">
      <c r="A33">
        <v>623</v>
      </c>
      <c r="B33">
        <v>2.2652100000000002</v>
      </c>
      <c r="C33">
        <v>2.246</v>
      </c>
      <c r="D33">
        <v>1048416</v>
      </c>
      <c r="E33">
        <v>1591236.8640000001</v>
      </c>
      <c r="G33" s="16">
        <f>VLOOKUP($A33,cleaned2!$C$12:$H$91,3,)</f>
        <v>0.95</v>
      </c>
      <c r="H33" s="16">
        <f>VLOOKUP($A33,cleaned2!$C$12:$H$91,4,)</f>
        <v>0.62</v>
      </c>
      <c r="I33" s="16">
        <f>VLOOKUP($A33,cleaned2!$C$12:$H$91,5,)</f>
        <v>1.99</v>
      </c>
      <c r="J33" s="16">
        <f>VLOOKUP($A33,cleaned2!$C$12:$H$91,6,)</f>
        <v>1.24</v>
      </c>
    </row>
    <row r="34" spans="1:10" x14ac:dyDescent="0.2">
      <c r="A34">
        <v>624</v>
      </c>
      <c r="B34">
        <v>2.4282400000000002</v>
      </c>
      <c r="C34">
        <v>2.4209200000000002</v>
      </c>
      <c r="D34">
        <v>1130391</v>
      </c>
      <c r="E34">
        <v>1527474.0080500001</v>
      </c>
      <c r="G34" s="16">
        <f>VLOOKUP($A34,cleaned2!$C$12:$H$91,3,)</f>
        <v>0.79</v>
      </c>
      <c r="H34" s="16">
        <f>VLOOKUP($A34,cleaned2!$C$12:$H$91,4,)</f>
        <v>0.48</v>
      </c>
      <c r="I34" s="16">
        <f>VLOOKUP($A34,cleaned2!$C$12:$H$91,5,)</f>
        <v>0.47</v>
      </c>
      <c r="J34" s="16">
        <f>VLOOKUP($A34,cleaned2!$C$12:$H$91,6,)</f>
        <v>0.72</v>
      </c>
    </row>
    <row r="35" spans="1:10" x14ac:dyDescent="0.2">
      <c r="A35">
        <v>626</v>
      </c>
      <c r="B35">
        <v>2.22187</v>
      </c>
      <c r="C35">
        <v>2.2841499999999999</v>
      </c>
      <c r="D35">
        <v>1070796</v>
      </c>
      <c r="E35">
        <v>1617260.1170000001</v>
      </c>
      <c r="G35" s="16">
        <f>VLOOKUP($A35,cleaned2!$C$12:$H$91,3,)</f>
        <v>0.78</v>
      </c>
      <c r="H35" s="16">
        <f>VLOOKUP($A35,cleaned2!$C$12:$H$91,4,)</f>
        <v>0.7</v>
      </c>
      <c r="I35" s="16">
        <f>VLOOKUP($A35,cleaned2!$C$12:$H$91,5,)</f>
        <v>0.67</v>
      </c>
      <c r="J35" s="16">
        <f>VLOOKUP($A35,cleaned2!$C$12:$H$91,6,)</f>
        <v>0.78</v>
      </c>
    </row>
    <row r="36" spans="1:10" x14ac:dyDescent="0.2">
      <c r="A36">
        <v>636</v>
      </c>
      <c r="B36">
        <v>2.5595599999999998</v>
      </c>
      <c r="C36">
        <v>2.5562200000000002</v>
      </c>
      <c r="D36">
        <v>1075784</v>
      </c>
      <c r="E36">
        <v>1470812.09699</v>
      </c>
      <c r="G36" s="16">
        <f>VLOOKUP($A36,cleaned2!$C$12:$H$91,3,)</f>
        <v>0.87</v>
      </c>
      <c r="H36" s="16">
        <f>VLOOKUP($A36,cleaned2!$C$12:$H$91,4,)</f>
        <v>1.01</v>
      </c>
      <c r="I36" s="16">
        <f>VLOOKUP($A36,cleaned2!$C$12:$H$91,5,)</f>
        <v>1</v>
      </c>
      <c r="J36" s="16">
        <f>VLOOKUP($A36,cleaned2!$C$12:$H$91,6,)</f>
        <v>0.92</v>
      </c>
    </row>
    <row r="37" spans="1:10" x14ac:dyDescent="0.2">
      <c r="A37">
        <v>642</v>
      </c>
      <c r="B37">
        <v>2.44143</v>
      </c>
      <c r="C37">
        <v>2.4368699999999999</v>
      </c>
      <c r="D37">
        <v>1081342</v>
      </c>
      <c r="E37">
        <v>1494139.2998299999</v>
      </c>
      <c r="G37" s="16">
        <f>VLOOKUP($A37,cleaned2!$C$12:$H$91,3,)</f>
        <v>0.93</v>
      </c>
      <c r="H37" s="16">
        <f>VLOOKUP($A37,cleaned2!$C$12:$H$91,4,)</f>
        <v>0.69</v>
      </c>
      <c r="I37" s="16">
        <f>VLOOKUP($A37,cleaned2!$C$12:$H$91,5,)</f>
        <v>0.64</v>
      </c>
      <c r="J37" s="16">
        <f>VLOOKUP($A37,cleaned2!$C$12:$H$91,6,)</f>
        <v>0.9</v>
      </c>
    </row>
    <row r="38" spans="1:10" x14ac:dyDescent="0.2">
      <c r="A38">
        <v>681</v>
      </c>
      <c r="B38">
        <v>2.4858699999999998</v>
      </c>
      <c r="C38">
        <v>2.4235600000000002</v>
      </c>
      <c r="D38">
        <v>1082861</v>
      </c>
      <c r="E38">
        <v>1513736.59</v>
      </c>
      <c r="G38" s="16">
        <f>VLOOKUP($A38,cleaned2!$C$12:$H$91,3,)</f>
        <v>0.81</v>
      </c>
      <c r="H38" s="16">
        <f>VLOOKUP($A38,cleaned2!$C$12:$H$91,4,)</f>
        <v>0.62</v>
      </c>
      <c r="I38" s="16">
        <f>VLOOKUP($A38,cleaned2!$C$12:$H$91,5,)</f>
        <v>0.68</v>
      </c>
      <c r="J38" s="16">
        <f>VLOOKUP($A38,cleaned2!$C$12:$H$91,6,)</f>
        <v>0.95</v>
      </c>
    </row>
    <row r="39" spans="1:10" x14ac:dyDescent="0.2">
      <c r="A39">
        <v>709</v>
      </c>
      <c r="B39">
        <v>2.2784200000000001</v>
      </c>
      <c r="C39">
        <v>2.2726999999999999</v>
      </c>
      <c r="D39">
        <v>964020</v>
      </c>
      <c r="E39">
        <v>1462134.4072</v>
      </c>
      <c r="G39" s="16">
        <f>VLOOKUP($A39,cleaned2!$C$12:$H$91,3,)</f>
        <v>0.97</v>
      </c>
      <c r="H39" s="16">
        <f>VLOOKUP($A39,cleaned2!$C$12:$H$91,4,)</f>
        <v>1.1000000000000001</v>
      </c>
      <c r="I39" s="16">
        <f>VLOOKUP($A39,cleaned2!$C$12:$H$91,5,)</f>
        <v>0.43</v>
      </c>
      <c r="J39" s="16">
        <f>VLOOKUP($A39,cleaned2!$C$12:$H$91,6,)</f>
        <v>1.06</v>
      </c>
    </row>
    <row r="40" spans="1:10" x14ac:dyDescent="0.2">
      <c r="A40">
        <v>765</v>
      </c>
      <c r="B40">
        <v>2.4661400000000002</v>
      </c>
      <c r="C40">
        <v>2.4672299999999998</v>
      </c>
      <c r="D40">
        <v>995812</v>
      </c>
      <c r="E40">
        <v>1390798.13662</v>
      </c>
      <c r="G40" s="16">
        <f>VLOOKUP($A40,cleaned2!$C$12:$H$91,3,)</f>
        <v>0.81</v>
      </c>
      <c r="H40" s="16">
        <f>VLOOKUP($A40,cleaned2!$C$12:$H$91,4,)</f>
        <v>0.69</v>
      </c>
      <c r="I40" s="16">
        <f>VLOOKUP($A40,cleaned2!$C$12:$H$91,5,)</f>
        <v>1.57</v>
      </c>
      <c r="J40" s="16">
        <f>VLOOKUP($A40,cleaned2!$C$12:$H$91,6,)</f>
        <v>1.28</v>
      </c>
    </row>
    <row r="41" spans="1:10" x14ac:dyDescent="0.2">
      <c r="A41">
        <v>790</v>
      </c>
      <c r="B41">
        <v>2.3791699999999998</v>
      </c>
      <c r="C41">
        <v>2.3961000000000001</v>
      </c>
      <c r="D41">
        <v>1264548</v>
      </c>
      <c r="E41">
        <v>1775734.05162</v>
      </c>
      <c r="G41" s="16">
        <f>VLOOKUP($A41,cleaned2!$C$12:$H$91,3,)</f>
        <v>0.79</v>
      </c>
      <c r="H41" s="16">
        <f>VLOOKUP($A41,cleaned2!$C$12:$H$91,4,)</f>
        <v>0.86</v>
      </c>
      <c r="I41" s="16">
        <f>VLOOKUP($A41,cleaned2!$C$12:$H$91,5,)</f>
        <v>1.04</v>
      </c>
      <c r="J41" s="16">
        <f>VLOOKUP($A41,cleaned2!$C$12:$H$91,6,)</f>
        <v>1.2</v>
      </c>
    </row>
    <row r="42" spans="1:10" x14ac:dyDescent="0.2">
      <c r="A42">
        <v>849</v>
      </c>
      <c r="B42">
        <v>2.4923099999999998</v>
      </c>
      <c r="C42">
        <v>2.42117</v>
      </c>
      <c r="D42">
        <v>1125881</v>
      </c>
      <c r="E42">
        <v>1779124.537</v>
      </c>
      <c r="G42" s="16">
        <f>VLOOKUP($A42,cleaned2!$C$12:$H$91,3,)</f>
        <v>0.54</v>
      </c>
      <c r="H42" s="16">
        <f>VLOOKUP($A42,cleaned2!$C$12:$H$91,4,)</f>
        <v>0.26</v>
      </c>
      <c r="I42" s="16">
        <f>VLOOKUP($A42,cleaned2!$C$12:$H$91,5,)</f>
        <v>1.27</v>
      </c>
      <c r="J42" s="16">
        <f>VLOOKUP($A42,cleaned2!$C$12:$H$91,6,)</f>
        <v>1.29</v>
      </c>
    </row>
    <row r="43" spans="1:10" x14ac:dyDescent="0.2">
      <c r="A43">
        <v>880</v>
      </c>
      <c r="B43">
        <v>2.3796900000000001</v>
      </c>
      <c r="C43">
        <v>2.3840400000000002</v>
      </c>
      <c r="D43">
        <v>1409897</v>
      </c>
      <c r="E43">
        <v>2053282.9868099999</v>
      </c>
      <c r="G43" s="16">
        <f>VLOOKUP($A43,cleaned2!$C$12:$H$91,3,)</f>
        <v>1.01</v>
      </c>
      <c r="H43" s="16">
        <f>VLOOKUP($A43,cleaned2!$C$12:$H$91,4,)</f>
        <v>0.69</v>
      </c>
      <c r="I43" s="16">
        <f>VLOOKUP($A43,cleaned2!$C$12:$H$91,5,)</f>
        <v>0.78</v>
      </c>
      <c r="J43" s="16">
        <f>VLOOKUP($A43,cleaned2!$C$12:$H$91,6,)</f>
        <v>1.21</v>
      </c>
    </row>
    <row r="44" spans="1:10" x14ac:dyDescent="0.2">
      <c r="A44">
        <v>892</v>
      </c>
      <c r="B44">
        <v>2.4954499999999999</v>
      </c>
      <c r="C44">
        <v>2.4641500000000001</v>
      </c>
      <c r="D44">
        <v>1272105</v>
      </c>
      <c r="E44">
        <v>1693752.95144</v>
      </c>
      <c r="G44" s="16" t="e">
        <f>VLOOKUP($A44,cleaned2!$C$12:$H$91,3,)</f>
        <v>#N/A</v>
      </c>
      <c r="H44" s="16" t="e">
        <f>VLOOKUP($A44,cleaned2!$C$12:$H$91,4,)</f>
        <v>#N/A</v>
      </c>
      <c r="I44" s="16" t="e">
        <f>VLOOKUP($A44,cleaned2!$C$12:$H$91,5,)</f>
        <v>#N/A</v>
      </c>
      <c r="J44" s="16" t="e">
        <f>VLOOKUP($A44,cleaned2!$C$12:$H$91,6,)</f>
        <v>#N/A</v>
      </c>
    </row>
    <row r="45" spans="1:10" x14ac:dyDescent="0.2">
      <c r="A45">
        <v>945</v>
      </c>
      <c r="B45">
        <v>2.3557700000000001</v>
      </c>
      <c r="C45">
        <v>2.3565700000000001</v>
      </c>
      <c r="D45">
        <v>1135158</v>
      </c>
      <c r="E45">
        <v>1522551.55754</v>
      </c>
      <c r="G45" s="16" t="e">
        <f>VLOOKUP($A45,cleaned2!$C$12:$H$91,3,)</f>
        <v>#N/A</v>
      </c>
      <c r="H45" s="16" t="e">
        <f>VLOOKUP($A45,cleaned2!$C$12:$H$91,4,)</f>
        <v>#N/A</v>
      </c>
      <c r="I45" s="16" t="e">
        <f>VLOOKUP($A45,cleaned2!$C$12:$H$91,5,)</f>
        <v>#N/A</v>
      </c>
      <c r="J45" s="16" t="e">
        <f>VLOOKUP($A45,cleaned2!$C$12:$H$91,6,)</f>
        <v>#N/A</v>
      </c>
    </row>
    <row r="46" spans="1:10" x14ac:dyDescent="0.2">
      <c r="A46">
        <v>964</v>
      </c>
      <c r="B46">
        <v>2.2210000000000001</v>
      </c>
      <c r="C46">
        <v>2.1870500000000002</v>
      </c>
      <c r="D46">
        <v>930101</v>
      </c>
      <c r="E46">
        <v>1491149.1850000001</v>
      </c>
      <c r="G46" s="16">
        <f>VLOOKUP($A46,cleaned2!$C$12:$H$91,3,)</f>
        <v>0.63</v>
      </c>
      <c r="H46" s="16">
        <f>VLOOKUP($A46,cleaned2!$C$12:$H$91,4,)</f>
        <v>0.63</v>
      </c>
      <c r="I46" s="16">
        <f>VLOOKUP($A46,cleaned2!$C$12:$H$91,5,)</f>
        <v>1.43</v>
      </c>
      <c r="J46" s="16">
        <f>VLOOKUP($A46,cleaned2!$C$12:$H$91,6,)</f>
        <v>1.1499999999999999</v>
      </c>
    </row>
  </sheetData>
  <autoFilter ref="A1:E46"/>
  <conditionalFormatting sqref="A2:A4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95"/>
  <sheetViews>
    <sheetView topLeftCell="A37" workbookViewId="0">
      <selection activeCell="F18" sqref="F18"/>
    </sheetView>
  </sheetViews>
  <sheetFormatPr baseColWidth="10" defaultColWidth="11.5" defaultRowHeight="15" x14ac:dyDescent="0.2"/>
  <sheetData>
    <row r="1" spans="1:141" ht="16" customHeight="1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</row>
    <row r="2" spans="1:141" x14ac:dyDescent="0.2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</row>
    <row r="3" spans="1:14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</row>
    <row r="4" spans="1:14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</row>
    <row r="5" spans="1:14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</row>
    <row r="6" spans="1:14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</row>
    <row r="7" spans="1:14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</row>
    <row r="10" spans="1:141" ht="16" customHeight="1" x14ac:dyDescent="0.2"/>
    <row r="11" spans="1:141" x14ac:dyDescent="0.2">
      <c r="C11" s="12" t="s">
        <v>19</v>
      </c>
      <c r="D11" s="13" t="s">
        <v>18</v>
      </c>
      <c r="E11" s="13" t="s">
        <v>9</v>
      </c>
      <c r="F11" s="13" t="s">
        <v>11</v>
      </c>
      <c r="G11" s="13" t="s">
        <v>15</v>
      </c>
      <c r="H11" s="13" t="s">
        <v>13</v>
      </c>
      <c r="I11" s="4" t="s">
        <v>26</v>
      </c>
      <c r="J11" s="4" t="s">
        <v>27</v>
      </c>
      <c r="K11" s="4" t="s">
        <v>28</v>
      </c>
      <c r="L11" s="4" t="s">
        <v>29</v>
      </c>
    </row>
    <row r="12" spans="1:141" ht="15" customHeight="1" x14ac:dyDescent="0.2">
      <c r="C12" s="4">
        <v>9</v>
      </c>
      <c r="D12" s="4" t="s">
        <v>2</v>
      </c>
      <c r="E12" s="4">
        <v>0.56999999999999995</v>
      </c>
      <c r="F12" s="4">
        <v>0.57999999999999996</v>
      </c>
      <c r="G12" s="4">
        <v>0.92</v>
      </c>
      <c r="H12" s="4">
        <v>1.6</v>
      </c>
      <c r="I12">
        <f>AVERAGE(E12:E13)</f>
        <v>0.85499999999999998</v>
      </c>
      <c r="J12">
        <f>AVERAGE(F12:F13)</f>
        <v>0.81499999999999995</v>
      </c>
      <c r="K12">
        <f>AVERAGE(G12:G13)</f>
        <v>0.84499999999999997</v>
      </c>
      <c r="L12">
        <f>AVERAGE(H12:H13)</f>
        <v>1.175</v>
      </c>
    </row>
    <row r="13" spans="1:141" x14ac:dyDescent="0.2">
      <c r="C13" s="4">
        <v>110</v>
      </c>
      <c r="D13" s="4" t="s">
        <v>0</v>
      </c>
      <c r="E13" s="4">
        <v>1.1399999999999999</v>
      </c>
      <c r="F13" s="4">
        <v>1.05</v>
      </c>
      <c r="G13" s="4">
        <v>0.77</v>
      </c>
      <c r="H13" s="4">
        <v>0.75</v>
      </c>
    </row>
    <row r="14" spans="1:141" ht="15" customHeight="1" x14ac:dyDescent="0.2">
      <c r="C14" s="4">
        <v>10</v>
      </c>
      <c r="D14" s="4" t="s">
        <v>0</v>
      </c>
      <c r="E14" s="4">
        <v>0.74</v>
      </c>
      <c r="F14" s="4">
        <v>0.96</v>
      </c>
      <c r="G14" s="4">
        <v>0.28000000000000003</v>
      </c>
      <c r="H14" s="4">
        <v>0.78</v>
      </c>
      <c r="I14">
        <f>AVERAGE(E14:E15)</f>
        <v>0.85499999999999998</v>
      </c>
      <c r="J14">
        <f>AVERAGE(F14:F15)</f>
        <v>0.84499999999999997</v>
      </c>
      <c r="K14">
        <f>AVERAGE(G14:G15)</f>
        <v>0.9</v>
      </c>
      <c r="L14">
        <f>AVERAGE(H14:H15)</f>
        <v>1.2650000000000001</v>
      </c>
    </row>
    <row r="15" spans="1:141" x14ac:dyDescent="0.2">
      <c r="C15" s="4">
        <v>74</v>
      </c>
      <c r="D15" s="4" t="s">
        <v>0</v>
      </c>
      <c r="E15" s="4">
        <v>0.97</v>
      </c>
      <c r="F15" s="4">
        <v>0.73</v>
      </c>
      <c r="G15" s="4">
        <v>1.52</v>
      </c>
      <c r="H15" s="4">
        <v>1.75</v>
      </c>
    </row>
    <row r="16" spans="1:141" x14ac:dyDescent="0.2">
      <c r="C16" s="4">
        <v>49</v>
      </c>
      <c r="D16" s="4" t="s">
        <v>2</v>
      </c>
      <c r="E16" s="4">
        <v>1.02</v>
      </c>
      <c r="F16" s="4">
        <v>1.02</v>
      </c>
      <c r="G16" s="4">
        <v>0.56999999999999995</v>
      </c>
      <c r="H16" s="4">
        <v>1.02</v>
      </c>
      <c r="I16">
        <f>AVERAGE(E16:E17)</f>
        <v>0.90500000000000003</v>
      </c>
      <c r="J16">
        <f>AVERAGE(F16:F17)</f>
        <v>1.1000000000000001</v>
      </c>
      <c r="K16">
        <f>AVERAGE(G16:G17)</f>
        <v>1.07</v>
      </c>
      <c r="L16">
        <f>AVERAGE(H16:H17)</f>
        <v>1</v>
      </c>
    </row>
    <row r="17" spans="3:12" x14ac:dyDescent="0.2">
      <c r="C17" s="4">
        <v>548</v>
      </c>
      <c r="D17" s="4" t="s">
        <v>0</v>
      </c>
      <c r="E17" s="4">
        <v>0.79</v>
      </c>
      <c r="F17" s="4">
        <v>1.18</v>
      </c>
      <c r="G17" s="4">
        <v>1.57</v>
      </c>
      <c r="H17" s="4">
        <v>0.98</v>
      </c>
    </row>
    <row r="18" spans="3:12" x14ac:dyDescent="0.2">
      <c r="C18" s="4">
        <v>68</v>
      </c>
      <c r="D18" s="4" t="s">
        <v>2</v>
      </c>
      <c r="E18" s="4">
        <v>0.98</v>
      </c>
      <c r="F18" s="4">
        <v>1.18</v>
      </c>
      <c r="G18" s="4">
        <v>1.26</v>
      </c>
      <c r="H18" s="4">
        <v>0.96</v>
      </c>
      <c r="I18">
        <f>AVERAGE(E18:E19)</f>
        <v>0.95500000000000007</v>
      </c>
      <c r="J18">
        <f>AVERAGE(F18:F19)</f>
        <v>1.2549999999999999</v>
      </c>
      <c r="K18">
        <f>AVERAGE(G18:G19)</f>
        <v>0.96500000000000008</v>
      </c>
      <c r="L18">
        <f>AVERAGE(H18:H19)</f>
        <v>0.78</v>
      </c>
    </row>
    <row r="19" spans="3:12" x14ac:dyDescent="0.2">
      <c r="C19" s="4">
        <v>180</v>
      </c>
      <c r="D19" s="4" t="s">
        <v>0</v>
      </c>
      <c r="E19" s="4">
        <v>0.93</v>
      </c>
      <c r="F19" s="4">
        <v>1.33</v>
      </c>
      <c r="G19" s="4">
        <v>0.67</v>
      </c>
      <c r="H19" s="4">
        <v>0.6</v>
      </c>
    </row>
    <row r="20" spans="3:12" x14ac:dyDescent="0.2">
      <c r="C20" s="4">
        <v>74</v>
      </c>
      <c r="D20" s="4" t="s">
        <v>0</v>
      </c>
      <c r="E20" s="4">
        <v>0.97</v>
      </c>
      <c r="F20" s="4">
        <v>0.73</v>
      </c>
      <c r="G20" s="4">
        <v>1.46</v>
      </c>
      <c r="H20" s="4">
        <v>1.75</v>
      </c>
      <c r="I20">
        <f>AVERAGE(E20:E21)</f>
        <v>0.89</v>
      </c>
      <c r="J20">
        <f>AVERAGE(F20:F21)</f>
        <v>0.67500000000000004</v>
      </c>
      <c r="K20">
        <f>AVERAGE(G20:G21)</f>
        <v>1.07</v>
      </c>
      <c r="L20">
        <f>AVERAGE(H20:H21)</f>
        <v>1.35</v>
      </c>
    </row>
    <row r="21" spans="3:12" x14ac:dyDescent="0.2">
      <c r="C21" s="4">
        <v>681</v>
      </c>
      <c r="D21" s="4" t="s">
        <v>0</v>
      </c>
      <c r="E21" s="4">
        <v>0.81</v>
      </c>
      <c r="F21" s="4">
        <v>0.62</v>
      </c>
      <c r="G21" s="4">
        <v>0.68</v>
      </c>
      <c r="H21" s="4">
        <v>0.95</v>
      </c>
    </row>
    <row r="22" spans="3:12" x14ac:dyDescent="0.2">
      <c r="C22" s="4">
        <v>110</v>
      </c>
      <c r="D22" s="4" t="s">
        <v>0</v>
      </c>
      <c r="E22" s="4">
        <v>1.1299999999999999</v>
      </c>
      <c r="F22" s="4">
        <v>1.04</v>
      </c>
      <c r="G22" s="4">
        <v>0.79</v>
      </c>
      <c r="H22" s="4">
        <v>0.7</v>
      </c>
      <c r="I22">
        <f>AVERAGE(E22:E23)</f>
        <v>0.92999999999999994</v>
      </c>
      <c r="J22">
        <f>AVERAGE(F22:F23)</f>
        <v>0.995</v>
      </c>
      <c r="K22">
        <f>AVERAGE(G22:G23)</f>
        <v>0.51</v>
      </c>
      <c r="L22">
        <f>AVERAGE(H22:H23)</f>
        <v>0.71</v>
      </c>
    </row>
    <row r="23" spans="3:12" x14ac:dyDescent="0.2">
      <c r="C23" s="4">
        <v>10</v>
      </c>
      <c r="D23" s="4" t="s">
        <v>0</v>
      </c>
      <c r="E23" s="4">
        <v>0.73</v>
      </c>
      <c r="F23" s="4">
        <v>0.95</v>
      </c>
      <c r="G23" s="4">
        <v>0.23</v>
      </c>
      <c r="H23" s="4">
        <v>0.72</v>
      </c>
    </row>
    <row r="24" spans="3:12" x14ac:dyDescent="0.2">
      <c r="C24" s="4">
        <v>122</v>
      </c>
      <c r="D24" s="4" t="s">
        <v>2</v>
      </c>
      <c r="E24" s="4">
        <v>0.94</v>
      </c>
      <c r="F24" s="4">
        <v>0.5</v>
      </c>
      <c r="G24" s="4">
        <v>2.62</v>
      </c>
      <c r="H24" s="4">
        <v>1.58</v>
      </c>
      <c r="I24">
        <f>AVERAGE(E24:E25)</f>
        <v>0.92500000000000004</v>
      </c>
      <c r="J24">
        <f>AVERAGE(F24:F25)</f>
        <v>0.57000000000000006</v>
      </c>
      <c r="K24">
        <f>AVERAGE(G24:G25)</f>
        <v>1.905</v>
      </c>
      <c r="L24">
        <f>AVERAGE(H24:H25)</f>
        <v>1.335</v>
      </c>
    </row>
    <row r="25" spans="3:12" x14ac:dyDescent="0.2">
      <c r="C25" s="4">
        <v>326</v>
      </c>
      <c r="D25" s="4" t="s">
        <v>0</v>
      </c>
      <c r="E25" s="4">
        <v>0.91</v>
      </c>
      <c r="F25" s="4">
        <v>0.64</v>
      </c>
      <c r="G25" s="4">
        <v>1.19</v>
      </c>
      <c r="H25" s="4">
        <v>1.0900000000000001</v>
      </c>
    </row>
    <row r="26" spans="3:12" x14ac:dyDescent="0.2">
      <c r="C26" s="4">
        <v>138</v>
      </c>
      <c r="D26" s="4" t="s">
        <v>2</v>
      </c>
      <c r="E26" s="4">
        <v>0.98</v>
      </c>
      <c r="F26" s="4">
        <v>0.81</v>
      </c>
      <c r="G26" s="4">
        <v>0.92</v>
      </c>
      <c r="H26" s="4">
        <v>1.29</v>
      </c>
      <c r="I26">
        <f>AVERAGE(E26:E27)</f>
        <v>0.84</v>
      </c>
      <c r="J26">
        <f>AVERAGE(F26:F27)</f>
        <v>0.77500000000000002</v>
      </c>
      <c r="K26">
        <f>AVERAGE(G26:G27)</f>
        <v>1.585</v>
      </c>
      <c r="L26">
        <f>AVERAGE(H26:H27)</f>
        <v>1.4849999999999999</v>
      </c>
    </row>
    <row r="27" spans="3:12" x14ac:dyDescent="0.2">
      <c r="C27" s="4">
        <v>546</v>
      </c>
      <c r="D27" s="4" t="s">
        <v>0</v>
      </c>
      <c r="E27" s="4">
        <v>0.7</v>
      </c>
      <c r="F27" s="4">
        <v>0.74</v>
      </c>
      <c r="G27" s="4">
        <v>2.25</v>
      </c>
      <c r="H27" s="4">
        <v>1.68</v>
      </c>
    </row>
    <row r="28" spans="3:12" x14ac:dyDescent="0.2">
      <c r="C28" s="4">
        <v>180</v>
      </c>
      <c r="D28" s="4" t="s">
        <v>0</v>
      </c>
      <c r="E28" s="4">
        <v>0.92</v>
      </c>
      <c r="F28" s="4">
        <v>1.32</v>
      </c>
      <c r="G28" s="4">
        <v>0.6</v>
      </c>
      <c r="H28" s="4">
        <v>0.57999999999999996</v>
      </c>
      <c r="I28">
        <f>AVERAGE(E28:E29)</f>
        <v>0.71500000000000008</v>
      </c>
      <c r="J28">
        <f>AVERAGE(F28:F29)</f>
        <v>1.04</v>
      </c>
      <c r="K28">
        <f>AVERAGE(G28:G29)</f>
        <v>0.64999999999999991</v>
      </c>
      <c r="L28">
        <f>AVERAGE(H28:H29)</f>
        <v>0.64500000000000002</v>
      </c>
    </row>
    <row r="29" spans="3:12" ht="18" customHeight="1" x14ac:dyDescent="0.2">
      <c r="C29" s="4">
        <v>562</v>
      </c>
      <c r="D29" s="4" t="s">
        <v>0</v>
      </c>
      <c r="E29" s="4">
        <v>0.51</v>
      </c>
      <c r="F29" s="4">
        <v>0.76</v>
      </c>
      <c r="G29" s="4">
        <v>0.7</v>
      </c>
      <c r="H29" s="4">
        <v>0.71</v>
      </c>
    </row>
    <row r="30" spans="3:12" x14ac:dyDescent="0.2">
      <c r="C30" s="4">
        <v>254</v>
      </c>
      <c r="D30" s="4" t="s">
        <v>0</v>
      </c>
      <c r="E30" s="4">
        <v>0.63</v>
      </c>
      <c r="F30" s="4">
        <v>0.53</v>
      </c>
      <c r="G30" s="4">
        <v>0.71</v>
      </c>
      <c r="H30" s="4">
        <v>0.99</v>
      </c>
      <c r="I30" s="5">
        <f>AVERAGE(E30:E31)</f>
        <v>0.79</v>
      </c>
      <c r="J30">
        <f>AVERAGE(F30:F31)</f>
        <v>0.57499999999999996</v>
      </c>
      <c r="K30">
        <f>AVERAGE(G30:G31)</f>
        <v>1.35</v>
      </c>
      <c r="L30">
        <f>AVERAGE(H30:H31)</f>
        <v>1.115</v>
      </c>
    </row>
    <row r="31" spans="3:12" x14ac:dyDescent="0.2">
      <c r="C31" s="4">
        <v>623</v>
      </c>
      <c r="D31" s="4" t="s">
        <v>0</v>
      </c>
      <c r="E31" s="4">
        <v>0.95</v>
      </c>
      <c r="F31" s="4">
        <v>0.62</v>
      </c>
      <c r="G31" s="4">
        <v>1.99</v>
      </c>
      <c r="H31" s="4">
        <v>1.24</v>
      </c>
    </row>
    <row r="32" spans="3:12" x14ac:dyDescent="0.2">
      <c r="C32" s="4">
        <v>304</v>
      </c>
      <c r="D32" s="4" t="s">
        <v>2</v>
      </c>
      <c r="E32" s="4">
        <v>0.87</v>
      </c>
      <c r="F32" s="4">
        <v>0.94</v>
      </c>
      <c r="G32" s="4">
        <v>2</v>
      </c>
      <c r="H32" s="4">
        <v>1.4</v>
      </c>
      <c r="I32">
        <f>AVERAGE(E32:E33)</f>
        <v>0.82499999999999996</v>
      </c>
      <c r="J32">
        <f>AVERAGE(F32:F33)</f>
        <v>0.82</v>
      </c>
      <c r="K32">
        <f>AVERAGE(G32:G33)</f>
        <v>1.335</v>
      </c>
      <c r="L32">
        <f>AVERAGE(H32:H33)</f>
        <v>1.0899999999999999</v>
      </c>
    </row>
    <row r="33" spans="3:12" x14ac:dyDescent="0.2">
      <c r="C33" s="4">
        <v>626</v>
      </c>
      <c r="D33" s="4" t="s">
        <v>0</v>
      </c>
      <c r="E33" s="4">
        <v>0.78</v>
      </c>
      <c r="F33" s="4">
        <v>0.7</v>
      </c>
      <c r="G33" s="4">
        <v>0.67</v>
      </c>
      <c r="H33" s="4">
        <v>0.78</v>
      </c>
    </row>
    <row r="34" spans="3:12" x14ac:dyDescent="0.2">
      <c r="C34" s="4">
        <v>310</v>
      </c>
      <c r="D34" s="4" t="s">
        <v>2</v>
      </c>
      <c r="E34" s="4">
        <v>0.6</v>
      </c>
      <c r="F34" s="4">
        <v>0.45</v>
      </c>
      <c r="G34" s="4">
        <v>0.46</v>
      </c>
      <c r="H34" s="4">
        <v>0.78</v>
      </c>
      <c r="I34">
        <f>AVERAGE(E34:E35)</f>
        <v>0.77499999999999991</v>
      </c>
      <c r="J34">
        <f>AVERAGE(F34:F35)</f>
        <v>0.53500000000000003</v>
      </c>
      <c r="K34">
        <f>AVERAGE(G34:G35)</f>
        <v>1.1950000000000001</v>
      </c>
      <c r="L34">
        <f>AVERAGE(H34:H35)</f>
        <v>1.0049999999999999</v>
      </c>
    </row>
    <row r="35" spans="3:12" x14ac:dyDescent="0.2">
      <c r="C35" s="4">
        <v>661</v>
      </c>
      <c r="D35" s="4" t="s">
        <v>0</v>
      </c>
      <c r="E35" s="4">
        <v>0.95</v>
      </c>
      <c r="F35" s="4">
        <v>0.62</v>
      </c>
      <c r="G35" s="4">
        <v>1.93</v>
      </c>
      <c r="H35" s="4">
        <v>1.23</v>
      </c>
    </row>
    <row r="36" spans="3:12" x14ac:dyDescent="0.2">
      <c r="C36" s="4">
        <v>322</v>
      </c>
      <c r="D36" s="4" t="s">
        <v>2</v>
      </c>
      <c r="E36" s="4">
        <v>0.93</v>
      </c>
      <c r="F36" s="4">
        <v>0.34</v>
      </c>
      <c r="G36" s="4">
        <v>0.41</v>
      </c>
      <c r="H36" s="4">
        <v>1.39</v>
      </c>
      <c r="I36">
        <f>AVERAGE(E36:E37)</f>
        <v>0.7350000000000001</v>
      </c>
      <c r="J36">
        <f>AVERAGE(F36:F37)</f>
        <v>0.30000000000000004</v>
      </c>
      <c r="K36">
        <f>AVERAGE(G36:G37)</f>
        <v>0.84</v>
      </c>
      <c r="L36">
        <f>AVERAGE(H36:H37)</f>
        <v>1.3399999999999999</v>
      </c>
    </row>
    <row r="37" spans="3:12" x14ac:dyDescent="0.2">
      <c r="C37" s="4">
        <v>849</v>
      </c>
      <c r="D37" s="4" t="s">
        <v>0</v>
      </c>
      <c r="E37" s="4">
        <v>0.54</v>
      </c>
      <c r="F37" s="4">
        <v>0.26</v>
      </c>
      <c r="G37" s="4">
        <v>1.27</v>
      </c>
      <c r="H37" s="4">
        <v>1.29</v>
      </c>
      <c r="I37" s="5"/>
    </row>
    <row r="38" spans="3:12" x14ac:dyDescent="0.2">
      <c r="C38" s="4">
        <v>326</v>
      </c>
      <c r="D38" s="4" t="s">
        <v>0</v>
      </c>
      <c r="E38" s="4">
        <v>0.92</v>
      </c>
      <c r="F38" s="4">
        <v>0.64</v>
      </c>
      <c r="G38" s="4">
        <v>1.18</v>
      </c>
      <c r="H38" s="4">
        <v>1.08</v>
      </c>
      <c r="I38">
        <f>AVERAGE(E38:E39)</f>
        <v>0.77500000000000002</v>
      </c>
      <c r="J38">
        <f>AVERAGE(F38:F39)</f>
        <v>0.58499999999999996</v>
      </c>
      <c r="K38">
        <f>AVERAGE(G38:G39)</f>
        <v>1.01</v>
      </c>
      <c r="L38">
        <f>AVERAGE(H38:H39)</f>
        <v>1.0649999999999999</v>
      </c>
    </row>
    <row r="39" spans="3:12" x14ac:dyDescent="0.2">
      <c r="C39" s="4">
        <v>254</v>
      </c>
      <c r="D39" s="4" t="s">
        <v>0</v>
      </c>
      <c r="E39" s="4">
        <v>0.63</v>
      </c>
      <c r="F39" s="4">
        <v>0.53</v>
      </c>
      <c r="G39" s="4">
        <v>0.84</v>
      </c>
      <c r="H39" s="4">
        <v>1.05</v>
      </c>
    </row>
    <row r="40" spans="3:12" x14ac:dyDescent="0.2">
      <c r="C40" s="4">
        <v>342</v>
      </c>
      <c r="D40" s="4" t="s">
        <v>2</v>
      </c>
      <c r="E40" s="4">
        <v>1.5</v>
      </c>
      <c r="F40" s="4">
        <v>1.1100000000000001</v>
      </c>
      <c r="G40" s="4">
        <v>1.79</v>
      </c>
      <c r="H40" s="4">
        <v>1.3</v>
      </c>
      <c r="I40">
        <f>AVERAGE(E40:E41)</f>
        <v>1.0649999999999999</v>
      </c>
      <c r="J40">
        <f>AVERAGE(F40:F41)</f>
        <v>0.89500000000000002</v>
      </c>
      <c r="K40">
        <f>AVERAGE(G40:G41)</f>
        <v>1.24</v>
      </c>
      <c r="L40">
        <f>AVERAGE(H40:H41)</f>
        <v>1.585</v>
      </c>
    </row>
    <row r="41" spans="3:12" x14ac:dyDescent="0.2">
      <c r="C41" s="4">
        <v>407</v>
      </c>
      <c r="D41" s="4" t="s">
        <v>0</v>
      </c>
      <c r="E41" s="4">
        <v>0.63</v>
      </c>
      <c r="F41" s="4">
        <v>0.68</v>
      </c>
      <c r="G41" s="4">
        <v>0.69</v>
      </c>
      <c r="H41" s="4">
        <v>1.87</v>
      </c>
    </row>
    <row r="42" spans="3:12" x14ac:dyDescent="0.2">
      <c r="C42" s="4">
        <v>407</v>
      </c>
      <c r="D42" s="4" t="s">
        <v>0</v>
      </c>
      <c r="E42" s="4">
        <v>0.65</v>
      </c>
      <c r="F42" s="4">
        <v>0.71</v>
      </c>
      <c r="G42" s="4">
        <v>0.63</v>
      </c>
      <c r="H42" s="4">
        <v>1.84</v>
      </c>
      <c r="I42">
        <f>AVERAGE(E42:E43)</f>
        <v>0.61</v>
      </c>
      <c r="J42">
        <f>AVERAGE(F42:F43)</f>
        <v>0.755</v>
      </c>
      <c r="K42">
        <f>AVERAGE(G42:G43)</f>
        <v>0.75</v>
      </c>
      <c r="L42">
        <f>AVERAGE(H42:H43)</f>
        <v>1.4700000000000002</v>
      </c>
    </row>
    <row r="43" spans="3:12" x14ac:dyDescent="0.2">
      <c r="C43" s="4">
        <v>431</v>
      </c>
      <c r="D43" s="4" t="s">
        <v>0</v>
      </c>
      <c r="E43" s="4">
        <v>0.56999999999999995</v>
      </c>
      <c r="F43" s="4">
        <v>0.8</v>
      </c>
      <c r="G43" s="4">
        <v>0.87</v>
      </c>
      <c r="H43" s="4">
        <v>1.1000000000000001</v>
      </c>
    </row>
    <row r="44" spans="3:12" x14ac:dyDescent="0.2">
      <c r="C44" s="4">
        <v>431</v>
      </c>
      <c r="D44" s="4" t="s">
        <v>0</v>
      </c>
      <c r="E44" s="4">
        <v>0.56999999999999995</v>
      </c>
      <c r="F44" s="4">
        <v>0.8</v>
      </c>
      <c r="G44" s="4">
        <v>0.8</v>
      </c>
      <c r="H44" s="4">
        <v>1.08</v>
      </c>
      <c r="I44">
        <f>AVERAGE(E44:E45)</f>
        <v>0.6</v>
      </c>
      <c r="J44">
        <f>AVERAGE(F44:F45)</f>
        <v>0.71500000000000008</v>
      </c>
      <c r="K44">
        <f>AVERAGE(G44:G45)</f>
        <v>1.115</v>
      </c>
      <c r="L44">
        <f>AVERAGE(H44:H45)</f>
        <v>1.115</v>
      </c>
    </row>
    <row r="45" spans="3:12" x14ac:dyDescent="0.2">
      <c r="C45" s="4">
        <v>964</v>
      </c>
      <c r="D45" s="4" t="s">
        <v>0</v>
      </c>
      <c r="E45" s="4">
        <v>0.63</v>
      </c>
      <c r="F45" s="4">
        <v>0.63</v>
      </c>
      <c r="G45" s="4">
        <v>1.43</v>
      </c>
      <c r="H45" s="4">
        <v>1.1499999999999999</v>
      </c>
    </row>
    <row r="46" spans="3:12" x14ac:dyDescent="0.2">
      <c r="C46" s="4">
        <v>453</v>
      </c>
      <c r="D46" s="4" t="s">
        <v>2</v>
      </c>
      <c r="E46" s="4">
        <v>1.32</v>
      </c>
      <c r="F46" s="4">
        <v>1.1599999999999999</v>
      </c>
      <c r="G46" s="4">
        <v>0.92</v>
      </c>
      <c r="H46" s="4">
        <v>1.29</v>
      </c>
      <c r="I46">
        <f>AVERAGE(E46:E47)</f>
        <v>1.175</v>
      </c>
      <c r="J46">
        <f>AVERAGE(F46:F47)</f>
        <v>1.095</v>
      </c>
      <c r="K46">
        <f>AVERAGE(G46:G47)</f>
        <v>0.75</v>
      </c>
      <c r="L46">
        <f>AVERAGE(H46:H47)</f>
        <v>1.1499999999999999</v>
      </c>
    </row>
    <row r="47" spans="3:12" x14ac:dyDescent="0.2">
      <c r="C47" s="4">
        <v>49</v>
      </c>
      <c r="D47" s="4" t="s">
        <v>2</v>
      </c>
      <c r="E47" s="4">
        <v>1.03</v>
      </c>
      <c r="F47" s="4">
        <v>1.03</v>
      </c>
      <c r="G47" s="4">
        <v>0.57999999999999996</v>
      </c>
      <c r="H47" s="4">
        <v>1.01</v>
      </c>
    </row>
    <row r="48" spans="3:12" x14ac:dyDescent="0.2">
      <c r="C48" s="4">
        <v>471</v>
      </c>
      <c r="D48" s="4" t="s">
        <v>2</v>
      </c>
      <c r="E48" s="4">
        <v>0.91</v>
      </c>
      <c r="F48" s="4">
        <v>0.86</v>
      </c>
      <c r="G48" s="4">
        <v>0.89</v>
      </c>
      <c r="H48" s="4">
        <v>0.96</v>
      </c>
      <c r="I48">
        <f>AVERAGE(E48:E49)</f>
        <v>0.92500000000000004</v>
      </c>
      <c r="J48">
        <f>AVERAGE(F48:F49)</f>
        <v>0.6</v>
      </c>
      <c r="K48">
        <f>AVERAGE(G48:G49)</f>
        <v>0.64500000000000002</v>
      </c>
      <c r="L48">
        <f>AVERAGE(H48:H49)</f>
        <v>1.18</v>
      </c>
    </row>
    <row r="49" spans="3:12" x14ac:dyDescent="0.2">
      <c r="C49" s="4">
        <v>322</v>
      </c>
      <c r="D49" s="4" t="s">
        <v>2</v>
      </c>
      <c r="E49" s="4">
        <v>0.94</v>
      </c>
      <c r="F49" s="4">
        <v>0.34</v>
      </c>
      <c r="G49" s="4">
        <v>0.4</v>
      </c>
      <c r="H49" s="4">
        <v>1.4</v>
      </c>
    </row>
    <row r="50" spans="3:12" x14ac:dyDescent="0.2">
      <c r="C50" s="4">
        <v>517</v>
      </c>
      <c r="D50" s="4" t="s">
        <v>2</v>
      </c>
      <c r="E50" s="4">
        <v>1.23</v>
      </c>
      <c r="F50" s="4">
        <v>1.69</v>
      </c>
      <c r="G50" s="4">
        <v>1.04</v>
      </c>
      <c r="H50" s="4">
        <v>1.46</v>
      </c>
      <c r="I50">
        <f>AVERAGE(E50:E51)</f>
        <v>1.2050000000000001</v>
      </c>
      <c r="J50">
        <f>AVERAGE(F50:F51)</f>
        <v>1.3399999999999999</v>
      </c>
      <c r="K50">
        <f>AVERAGE(G50:G51)</f>
        <v>1.1499999999999999</v>
      </c>
      <c r="L50">
        <f>AVERAGE(H50:H51)</f>
        <v>1.625</v>
      </c>
    </row>
    <row r="51" spans="3:12" x14ac:dyDescent="0.2">
      <c r="C51" s="4">
        <v>517</v>
      </c>
      <c r="D51" s="4" t="s">
        <v>2</v>
      </c>
      <c r="E51" s="4">
        <v>1.18</v>
      </c>
      <c r="F51" s="4">
        <v>0.99</v>
      </c>
      <c r="G51" s="4">
        <v>1.26</v>
      </c>
      <c r="H51" s="4">
        <v>1.79</v>
      </c>
    </row>
    <row r="52" spans="3:12" x14ac:dyDescent="0.2">
      <c r="C52" s="4">
        <v>546</v>
      </c>
      <c r="D52" s="4" t="s">
        <v>0</v>
      </c>
      <c r="E52" s="4">
        <v>0.68</v>
      </c>
      <c r="F52" s="4">
        <v>0.72</v>
      </c>
      <c r="G52" s="4">
        <v>2.19</v>
      </c>
      <c r="H52" s="4">
        <v>1.67</v>
      </c>
      <c r="I52">
        <f>AVERAGE(E52:E53)</f>
        <v>0.98</v>
      </c>
      <c r="J52">
        <f>AVERAGE(F52:F53)</f>
        <v>0.84499999999999997</v>
      </c>
      <c r="K52">
        <f>AVERAGE(G52:G53)</f>
        <v>1.7149999999999999</v>
      </c>
      <c r="L52">
        <f>AVERAGE(H52:H53)</f>
        <v>1.33</v>
      </c>
    </row>
    <row r="53" spans="3:12" x14ac:dyDescent="0.2">
      <c r="C53" s="4">
        <v>563</v>
      </c>
      <c r="D53" s="4" t="s">
        <v>2</v>
      </c>
      <c r="E53" s="4">
        <v>1.28</v>
      </c>
      <c r="F53" s="4">
        <v>0.97</v>
      </c>
      <c r="G53" s="4">
        <v>1.24</v>
      </c>
      <c r="H53" s="4">
        <v>0.99</v>
      </c>
    </row>
    <row r="54" spans="3:12" x14ac:dyDescent="0.2">
      <c r="C54" s="4">
        <v>548</v>
      </c>
      <c r="D54" s="4" t="s">
        <v>0</v>
      </c>
      <c r="E54" s="4">
        <v>0.81</v>
      </c>
      <c r="F54" s="4">
        <v>1.22</v>
      </c>
      <c r="G54" s="4">
        <v>1.59</v>
      </c>
      <c r="H54" s="4">
        <v>0.98</v>
      </c>
      <c r="I54">
        <f>AVERAGE(E54:E55)</f>
        <v>0.69</v>
      </c>
      <c r="J54">
        <f>AVERAGE(F54:F55)</f>
        <v>0.89999999999999991</v>
      </c>
      <c r="K54">
        <f>AVERAGE(G54:G55)</f>
        <v>1.2749999999999999</v>
      </c>
      <c r="L54">
        <f>AVERAGE(H54:H55)</f>
        <v>1.2949999999999999</v>
      </c>
    </row>
    <row r="55" spans="3:12" x14ac:dyDescent="0.2">
      <c r="C55" s="4">
        <v>9</v>
      </c>
      <c r="D55" s="4" t="s">
        <v>2</v>
      </c>
      <c r="E55" s="4">
        <v>0.56999999999999995</v>
      </c>
      <c r="F55" s="4">
        <v>0.57999999999999996</v>
      </c>
      <c r="G55" s="4">
        <v>0.96</v>
      </c>
      <c r="H55" s="4">
        <v>1.61</v>
      </c>
      <c r="I55" s="5"/>
    </row>
    <row r="56" spans="3:12" x14ac:dyDescent="0.2">
      <c r="C56" s="4">
        <v>562</v>
      </c>
      <c r="D56" s="4" t="s">
        <v>0</v>
      </c>
      <c r="E56" s="4">
        <v>0.51</v>
      </c>
      <c r="F56" s="4">
        <v>0.76</v>
      </c>
      <c r="G56" s="4">
        <v>0.72</v>
      </c>
      <c r="H56" s="4">
        <v>0.7</v>
      </c>
      <c r="I56">
        <f>AVERAGE(E56:E57)</f>
        <v>0.745</v>
      </c>
      <c r="J56">
        <f>AVERAGE(F56:F57)</f>
        <v>0.97</v>
      </c>
      <c r="K56">
        <f>AVERAGE(G56:G57)</f>
        <v>0.99</v>
      </c>
      <c r="L56">
        <f>AVERAGE(H56:H57)</f>
        <v>0.82499999999999996</v>
      </c>
    </row>
    <row r="57" spans="3:12" x14ac:dyDescent="0.2">
      <c r="C57" s="4">
        <v>68</v>
      </c>
      <c r="D57" s="4" t="s">
        <v>2</v>
      </c>
      <c r="E57" s="4">
        <v>0.98</v>
      </c>
      <c r="F57" s="4">
        <v>1.18</v>
      </c>
      <c r="G57" s="4">
        <v>1.26</v>
      </c>
      <c r="H57" s="4">
        <v>0.95</v>
      </c>
    </row>
    <row r="58" spans="3:12" x14ac:dyDescent="0.2">
      <c r="C58" s="4">
        <v>563</v>
      </c>
      <c r="D58" s="4" t="s">
        <v>2</v>
      </c>
      <c r="E58" s="4">
        <v>1.28</v>
      </c>
      <c r="F58" s="4">
        <v>0.96</v>
      </c>
      <c r="G58" s="4">
        <v>1.23</v>
      </c>
      <c r="H58" s="4">
        <v>0.97</v>
      </c>
      <c r="I58">
        <f>AVERAGE(E58:E59)</f>
        <v>1.125</v>
      </c>
      <c r="J58">
        <f>AVERAGE(F58:F59)</f>
        <v>0.88</v>
      </c>
      <c r="K58">
        <f>AVERAGE(G58:G59)</f>
        <v>1.095</v>
      </c>
      <c r="L58">
        <f>AVERAGE(H58:H59)</f>
        <v>1.135</v>
      </c>
    </row>
    <row r="59" spans="3:12" x14ac:dyDescent="0.2">
      <c r="C59" s="4">
        <v>138</v>
      </c>
      <c r="D59" s="4" t="s">
        <v>2</v>
      </c>
      <c r="E59" s="4">
        <v>0.97</v>
      </c>
      <c r="F59" s="4">
        <v>0.8</v>
      </c>
      <c r="G59" s="4">
        <v>0.96</v>
      </c>
      <c r="H59" s="4">
        <v>1.3</v>
      </c>
    </row>
    <row r="60" spans="3:12" x14ac:dyDescent="0.2">
      <c r="C60" s="4">
        <v>581</v>
      </c>
      <c r="D60" s="4" t="s">
        <v>2</v>
      </c>
      <c r="E60" s="4">
        <v>1.22</v>
      </c>
      <c r="F60" s="4">
        <v>1.69</v>
      </c>
      <c r="G60" s="4">
        <v>1.07</v>
      </c>
      <c r="H60" s="4">
        <v>1.49</v>
      </c>
      <c r="I60">
        <f>AVERAGE(E60:E61)</f>
        <v>1.0549999999999999</v>
      </c>
      <c r="J60">
        <f>AVERAGE(F60:F61)</f>
        <v>1.325</v>
      </c>
      <c r="K60">
        <f>AVERAGE(G60:G61)</f>
        <v>1.4849999999999999</v>
      </c>
      <c r="L60">
        <f>AVERAGE(H60:H61)</f>
        <v>1.4550000000000001</v>
      </c>
    </row>
    <row r="61" spans="3:12" x14ac:dyDescent="0.2">
      <c r="C61" s="4">
        <v>304</v>
      </c>
      <c r="D61" s="4" t="s">
        <v>2</v>
      </c>
      <c r="E61" s="4">
        <v>0.89</v>
      </c>
      <c r="F61" s="4">
        <v>0.96</v>
      </c>
      <c r="G61" s="4">
        <v>1.9</v>
      </c>
      <c r="H61" s="4">
        <v>1.42</v>
      </c>
    </row>
    <row r="62" spans="3:12" x14ac:dyDescent="0.2">
      <c r="C62" s="4">
        <v>601</v>
      </c>
      <c r="D62" s="4" t="s">
        <v>2</v>
      </c>
      <c r="E62" s="4">
        <v>1.72</v>
      </c>
      <c r="F62" s="4">
        <v>1.46</v>
      </c>
      <c r="G62" s="4">
        <v>0.94</v>
      </c>
      <c r="H62" s="4">
        <v>1.61</v>
      </c>
      <c r="I62" s="5">
        <f>AVERAGE(E62:E63)</f>
        <v>1.595</v>
      </c>
      <c r="J62">
        <f>AVERAGE(F62:F63)</f>
        <v>1.2749999999999999</v>
      </c>
      <c r="K62">
        <f>AVERAGE(G62:G63)</f>
        <v>1.335</v>
      </c>
      <c r="L62">
        <f>AVERAGE(H62:H63)</f>
        <v>1.4300000000000002</v>
      </c>
    </row>
    <row r="63" spans="3:12" x14ac:dyDescent="0.2">
      <c r="C63" s="4">
        <v>342</v>
      </c>
      <c r="D63" s="4" t="s">
        <v>2</v>
      </c>
      <c r="E63" s="4">
        <v>1.47</v>
      </c>
      <c r="F63" s="4">
        <v>1.0900000000000001</v>
      </c>
      <c r="G63" s="4">
        <v>1.73</v>
      </c>
      <c r="H63" s="4">
        <v>1.25</v>
      </c>
    </row>
    <row r="64" spans="3:12" x14ac:dyDescent="0.2">
      <c r="C64" s="4">
        <v>616</v>
      </c>
      <c r="D64" s="4" t="s">
        <v>2</v>
      </c>
      <c r="E64" s="4">
        <v>0.92</v>
      </c>
      <c r="F64" s="4">
        <v>0.98</v>
      </c>
      <c r="G64" s="4">
        <v>0.22</v>
      </c>
      <c r="H64" s="4">
        <v>0.74</v>
      </c>
      <c r="I64">
        <f>AVERAGE(E64:E65)</f>
        <v>0.98</v>
      </c>
      <c r="J64">
        <f>AVERAGE(F64:F65)</f>
        <v>1.085</v>
      </c>
      <c r="K64">
        <f>AVERAGE(G64:G65)</f>
        <v>0.79500000000000004</v>
      </c>
      <c r="L64">
        <f>AVERAGE(H64:H65)</f>
        <v>0.95</v>
      </c>
    </row>
    <row r="65" spans="3:12" x14ac:dyDescent="0.2">
      <c r="C65" s="4">
        <v>453</v>
      </c>
      <c r="D65" s="4" t="s">
        <v>2</v>
      </c>
      <c r="E65" s="4">
        <v>1.04</v>
      </c>
      <c r="F65" s="4">
        <v>1.19</v>
      </c>
      <c r="G65" s="4">
        <v>1.37</v>
      </c>
      <c r="H65" s="4">
        <v>1.1599999999999999</v>
      </c>
    </row>
    <row r="66" spans="3:12" x14ac:dyDescent="0.2">
      <c r="C66" s="4">
        <v>623</v>
      </c>
      <c r="D66" s="4" t="s">
        <v>0</v>
      </c>
      <c r="E66" s="4">
        <v>0.76</v>
      </c>
      <c r="F66" s="4">
        <v>0.95</v>
      </c>
      <c r="G66" s="4">
        <v>2.4900000000000002</v>
      </c>
      <c r="H66" s="4">
        <v>1.89</v>
      </c>
      <c r="I66">
        <f>AVERAGE(E66:E67)</f>
        <v>0.82499999999999996</v>
      </c>
      <c r="J66">
        <f>AVERAGE(F66:F67)</f>
        <v>0.90500000000000003</v>
      </c>
      <c r="K66">
        <f>AVERAGE(G66:G67)</f>
        <v>1.7000000000000002</v>
      </c>
      <c r="L66">
        <f>AVERAGE(H66:H67)</f>
        <v>1.42</v>
      </c>
    </row>
    <row r="67" spans="3:12" x14ac:dyDescent="0.2">
      <c r="C67" s="4">
        <v>471</v>
      </c>
      <c r="D67" s="4" t="s">
        <v>2</v>
      </c>
      <c r="E67" s="4">
        <v>0.89</v>
      </c>
      <c r="F67" s="4">
        <v>0.86</v>
      </c>
      <c r="G67" s="4">
        <v>0.91</v>
      </c>
      <c r="H67" s="4">
        <v>0.95</v>
      </c>
    </row>
    <row r="68" spans="3:12" x14ac:dyDescent="0.2">
      <c r="C68" s="4">
        <v>624</v>
      </c>
      <c r="D68" s="4" t="s">
        <v>2</v>
      </c>
      <c r="E68" s="4">
        <v>0.79</v>
      </c>
      <c r="F68" s="4">
        <v>0.48</v>
      </c>
      <c r="G68" s="4">
        <v>0.47</v>
      </c>
      <c r="H68" s="4">
        <v>0.72</v>
      </c>
      <c r="I68">
        <f>AVERAGE(E68:E69)</f>
        <v>0.87</v>
      </c>
      <c r="J68">
        <f>AVERAGE(F68:F69)</f>
        <v>0.64999999999999991</v>
      </c>
      <c r="K68">
        <f>AVERAGE(G68:G69)</f>
        <v>0.88500000000000001</v>
      </c>
      <c r="L68">
        <f>AVERAGE(H68:H69)</f>
        <v>1.22</v>
      </c>
    </row>
    <row r="69" spans="3:12" x14ac:dyDescent="0.2">
      <c r="C69" s="4">
        <v>581</v>
      </c>
      <c r="D69" s="4" t="s">
        <v>2</v>
      </c>
      <c r="E69" s="4">
        <v>0.95</v>
      </c>
      <c r="F69" s="4">
        <v>0.82</v>
      </c>
      <c r="G69" s="4">
        <v>1.3</v>
      </c>
      <c r="H69" s="4">
        <v>1.72</v>
      </c>
      <c r="I69" s="5"/>
    </row>
    <row r="70" spans="3:12" x14ac:dyDescent="0.2">
      <c r="C70" s="4">
        <v>626</v>
      </c>
      <c r="D70" s="4" t="s">
        <v>0</v>
      </c>
      <c r="E70" s="4">
        <v>0.78</v>
      </c>
      <c r="F70" s="4">
        <v>0.71</v>
      </c>
      <c r="G70" s="4">
        <v>0.61</v>
      </c>
      <c r="H70" s="4">
        <v>0.75</v>
      </c>
      <c r="I70">
        <f>AVERAGE(E70:E71)</f>
        <v>1.25</v>
      </c>
      <c r="J70">
        <f>AVERAGE(F70:F71)</f>
        <v>1.085</v>
      </c>
      <c r="K70">
        <f>AVERAGE(G70:G71)</f>
        <v>0.78</v>
      </c>
      <c r="L70">
        <f>AVERAGE(H70:H71)</f>
        <v>1.175</v>
      </c>
    </row>
    <row r="71" spans="3:12" x14ac:dyDescent="0.2">
      <c r="C71" s="4">
        <v>601</v>
      </c>
      <c r="D71" s="4" t="s">
        <v>2</v>
      </c>
      <c r="E71" s="4">
        <v>1.72</v>
      </c>
      <c r="F71" s="4">
        <v>1.46</v>
      </c>
      <c r="G71" s="4">
        <v>0.95</v>
      </c>
      <c r="H71" s="4">
        <v>1.6</v>
      </c>
    </row>
    <row r="72" spans="3:12" x14ac:dyDescent="0.2">
      <c r="C72" s="4">
        <v>636</v>
      </c>
      <c r="D72" s="4" t="s">
        <v>2</v>
      </c>
      <c r="E72" s="4">
        <v>0.87</v>
      </c>
      <c r="F72" s="4">
        <v>1.01</v>
      </c>
      <c r="G72" s="4">
        <v>1</v>
      </c>
      <c r="H72" s="4">
        <v>0.92</v>
      </c>
      <c r="I72">
        <f>AVERAGE(E72:E73)</f>
        <v>0.87</v>
      </c>
      <c r="J72">
        <f>AVERAGE(F72:F73)</f>
        <v>1.0150000000000001</v>
      </c>
      <c r="K72">
        <f>AVERAGE(G72:G73)</f>
        <v>1.0350000000000001</v>
      </c>
      <c r="L72">
        <f>AVERAGE(H72:H73)</f>
        <v>0.91</v>
      </c>
    </row>
    <row r="73" spans="3:12" x14ac:dyDescent="0.2">
      <c r="C73" s="4">
        <v>636</v>
      </c>
      <c r="D73" s="4" t="s">
        <v>2</v>
      </c>
      <c r="E73" s="4">
        <v>0.87</v>
      </c>
      <c r="F73" s="4">
        <v>1.02</v>
      </c>
      <c r="G73" s="4">
        <v>1.07</v>
      </c>
      <c r="H73" s="4">
        <v>0.9</v>
      </c>
    </row>
    <row r="74" spans="3:12" x14ac:dyDescent="0.2">
      <c r="C74" s="4">
        <v>642</v>
      </c>
      <c r="D74" s="4" t="s">
        <v>2</v>
      </c>
      <c r="E74" s="4">
        <v>0.93</v>
      </c>
      <c r="F74" s="4">
        <v>0.69</v>
      </c>
      <c r="G74" s="4">
        <v>0.64</v>
      </c>
      <c r="H74" s="4">
        <v>0.9</v>
      </c>
      <c r="I74">
        <f>AVERAGE(E74:E75)</f>
        <v>0.94500000000000006</v>
      </c>
      <c r="J74">
        <f>AVERAGE(F74:F75)</f>
        <v>0.70499999999999996</v>
      </c>
      <c r="K74">
        <f>AVERAGE(G74:G75)</f>
        <v>0.60499999999999998</v>
      </c>
      <c r="L74">
        <f>AVERAGE(H74:H75)</f>
        <v>0.88500000000000001</v>
      </c>
    </row>
    <row r="75" spans="3:12" x14ac:dyDescent="0.2">
      <c r="C75" s="4">
        <v>642</v>
      </c>
      <c r="D75" s="4" t="s">
        <v>2</v>
      </c>
      <c r="E75" s="4">
        <v>0.96</v>
      </c>
      <c r="F75" s="4">
        <v>0.72</v>
      </c>
      <c r="G75" s="4">
        <v>0.56999999999999995</v>
      </c>
      <c r="H75" s="4">
        <v>0.87</v>
      </c>
    </row>
    <row r="76" spans="3:12" x14ac:dyDescent="0.2">
      <c r="C76" s="4">
        <v>661</v>
      </c>
      <c r="D76" s="4" t="s">
        <v>0</v>
      </c>
      <c r="E76" s="4">
        <v>0.79</v>
      </c>
      <c r="F76" s="4">
        <v>1.02</v>
      </c>
      <c r="G76" s="4">
        <v>2.13</v>
      </c>
      <c r="H76" s="4">
        <v>1.74</v>
      </c>
      <c r="I76">
        <f>AVERAGE(E76:E77)</f>
        <v>0.88</v>
      </c>
      <c r="J76">
        <f>AVERAGE(F76:F77)</f>
        <v>1.06</v>
      </c>
      <c r="K76">
        <f>AVERAGE(G76:G77)</f>
        <v>1.28</v>
      </c>
      <c r="L76">
        <f>AVERAGE(H76:H77)</f>
        <v>1.4</v>
      </c>
    </row>
    <row r="77" spans="3:12" x14ac:dyDescent="0.2">
      <c r="C77" s="4">
        <v>709</v>
      </c>
      <c r="D77" s="4" t="s">
        <v>2</v>
      </c>
      <c r="E77" s="4">
        <v>0.97</v>
      </c>
      <c r="F77" s="4">
        <v>1.1000000000000001</v>
      </c>
      <c r="G77" s="4">
        <v>0.43</v>
      </c>
      <c r="H77" s="4">
        <v>1.06</v>
      </c>
    </row>
    <row r="78" spans="3:12" x14ac:dyDescent="0.2">
      <c r="C78" s="4">
        <v>681</v>
      </c>
      <c r="D78" s="4" t="s">
        <v>0</v>
      </c>
      <c r="E78" s="4">
        <v>0.84</v>
      </c>
      <c r="F78" s="4">
        <v>0.64</v>
      </c>
      <c r="G78" s="4">
        <v>0.82</v>
      </c>
      <c r="H78" s="4">
        <v>1.05</v>
      </c>
      <c r="I78">
        <f>AVERAGE(E78:E79)</f>
        <v>0.875</v>
      </c>
      <c r="J78">
        <f>AVERAGE(F78:F79)</f>
        <v>0.80499999999999994</v>
      </c>
      <c r="K78">
        <f>AVERAGE(G78:G79)</f>
        <v>0.55999999999999994</v>
      </c>
      <c r="L78">
        <f>AVERAGE(H78:H79)</f>
        <v>0.92500000000000004</v>
      </c>
    </row>
    <row r="79" spans="3:12" x14ac:dyDescent="0.2">
      <c r="C79" s="4">
        <v>616</v>
      </c>
      <c r="D79" s="4" t="s">
        <v>2</v>
      </c>
      <c r="E79" s="4">
        <v>0.91</v>
      </c>
      <c r="F79" s="4">
        <v>0.97</v>
      </c>
      <c r="G79" s="4">
        <v>0.3</v>
      </c>
      <c r="H79" s="4">
        <v>0.8</v>
      </c>
    </row>
    <row r="80" spans="3:12" x14ac:dyDescent="0.2">
      <c r="C80" s="4">
        <v>709</v>
      </c>
      <c r="D80" s="4" t="s">
        <v>2</v>
      </c>
      <c r="E80" s="4">
        <v>0.97</v>
      </c>
      <c r="F80" s="4">
        <v>1.1000000000000001</v>
      </c>
      <c r="G80" s="4">
        <v>0.4</v>
      </c>
      <c r="H80" s="4">
        <v>1.04</v>
      </c>
      <c r="I80">
        <f>AVERAGE(E80:E81)</f>
        <v>0.99</v>
      </c>
      <c r="J80">
        <f>AVERAGE(F80:F81)</f>
        <v>0.89500000000000002</v>
      </c>
      <c r="K80">
        <f>AVERAGE(G80:G81)</f>
        <v>0.59000000000000008</v>
      </c>
      <c r="L80">
        <f>AVERAGE(H80:H81)</f>
        <v>1.125</v>
      </c>
    </row>
    <row r="81" spans="3:12" x14ac:dyDescent="0.2">
      <c r="C81" s="4">
        <v>880</v>
      </c>
      <c r="D81" s="4" t="s">
        <v>2</v>
      </c>
      <c r="E81" s="4">
        <v>1.01</v>
      </c>
      <c r="F81" s="4">
        <v>0.69</v>
      </c>
      <c r="G81" s="4">
        <v>0.78</v>
      </c>
      <c r="H81" s="4">
        <v>1.21</v>
      </c>
    </row>
    <row r="82" spans="3:12" x14ac:dyDescent="0.2">
      <c r="C82" s="4">
        <v>765</v>
      </c>
      <c r="D82" s="4" t="s">
        <v>2</v>
      </c>
      <c r="E82" s="4">
        <v>0.81</v>
      </c>
      <c r="F82" s="4">
        <v>0.69</v>
      </c>
      <c r="G82" s="4">
        <v>1.57</v>
      </c>
      <c r="H82" s="4">
        <v>1.28</v>
      </c>
      <c r="I82">
        <f>AVERAGE(E82:E83)</f>
        <v>0.86499999999999999</v>
      </c>
      <c r="J82">
        <f>AVERAGE(F82:F83)</f>
        <v>0.60499999999999998</v>
      </c>
      <c r="K82">
        <f>AVERAGE(G82:G83)</f>
        <v>2.355</v>
      </c>
      <c r="L82">
        <f>AVERAGE(H82:H83)</f>
        <v>1.5249999999999999</v>
      </c>
    </row>
    <row r="83" spans="3:12" x14ac:dyDescent="0.2">
      <c r="C83" s="4">
        <v>122</v>
      </c>
      <c r="D83" s="4" t="s">
        <v>2</v>
      </c>
      <c r="E83" s="4">
        <v>0.92</v>
      </c>
      <c r="F83" s="4">
        <v>0.52</v>
      </c>
      <c r="G83" s="4">
        <v>3.14</v>
      </c>
      <c r="H83" s="4">
        <v>1.77</v>
      </c>
    </row>
    <row r="84" spans="3:12" x14ac:dyDescent="0.2">
      <c r="C84" s="4">
        <v>790</v>
      </c>
      <c r="D84" s="4" t="s">
        <v>2</v>
      </c>
      <c r="E84" s="4">
        <v>0.79</v>
      </c>
      <c r="F84" s="4">
        <v>0.86</v>
      </c>
      <c r="G84" s="4">
        <v>1.04</v>
      </c>
      <c r="H84" s="4">
        <v>1.2</v>
      </c>
      <c r="I84">
        <f>AVERAGE(E84:E85)</f>
        <v>0.79500000000000004</v>
      </c>
      <c r="J84">
        <f>AVERAGE(F84:F85)</f>
        <v>0.77</v>
      </c>
      <c r="K84">
        <f>AVERAGE(G84:G85)</f>
        <v>1.3599999999999999</v>
      </c>
      <c r="L84">
        <f>AVERAGE(H84:H85)</f>
        <v>1.27</v>
      </c>
    </row>
    <row r="85" spans="3:12" x14ac:dyDescent="0.2">
      <c r="C85" s="4">
        <v>765</v>
      </c>
      <c r="D85" s="4" t="s">
        <v>2</v>
      </c>
      <c r="E85" s="4">
        <v>0.8</v>
      </c>
      <c r="F85" s="4">
        <v>0.68</v>
      </c>
      <c r="G85" s="4">
        <v>1.68</v>
      </c>
      <c r="H85" s="4">
        <v>1.34</v>
      </c>
      <c r="I85" s="5"/>
    </row>
    <row r="86" spans="3:12" x14ac:dyDescent="0.2">
      <c r="C86" s="4">
        <v>849</v>
      </c>
      <c r="D86" s="4" t="s">
        <v>0</v>
      </c>
      <c r="E86" s="4">
        <v>0.54</v>
      </c>
      <c r="F86" s="4">
        <v>0.26</v>
      </c>
      <c r="G86" s="4">
        <v>1.1399999999999999</v>
      </c>
      <c r="H86" s="4">
        <v>1.21</v>
      </c>
      <c r="I86">
        <f>AVERAGE(E86:E87)</f>
        <v>0.67</v>
      </c>
      <c r="J86">
        <f>AVERAGE(F86:F87)</f>
        <v>0.56499999999999995</v>
      </c>
      <c r="K86">
        <f>AVERAGE(G86:G87)</f>
        <v>1.145</v>
      </c>
      <c r="L86">
        <f>AVERAGE(H86:H87)</f>
        <v>1.23</v>
      </c>
    </row>
    <row r="87" spans="3:12" x14ac:dyDescent="0.2">
      <c r="C87" s="4">
        <v>790</v>
      </c>
      <c r="D87" s="4" t="s">
        <v>2</v>
      </c>
      <c r="E87" s="4">
        <v>0.8</v>
      </c>
      <c r="F87" s="4">
        <v>0.87</v>
      </c>
      <c r="G87" s="4">
        <v>1.1499999999999999</v>
      </c>
      <c r="H87" s="4">
        <v>1.25</v>
      </c>
    </row>
    <row r="88" spans="3:12" x14ac:dyDescent="0.2">
      <c r="C88" s="10">
        <v>880</v>
      </c>
      <c r="D88" s="4" t="s">
        <v>2</v>
      </c>
      <c r="E88" s="4">
        <v>0.95</v>
      </c>
      <c r="F88" s="4">
        <v>0.64</v>
      </c>
      <c r="G88" s="4">
        <v>0.98</v>
      </c>
      <c r="H88" s="4">
        <v>1.26</v>
      </c>
      <c r="I88">
        <f>AVERAGE(E88:E89)</f>
        <v>0.875</v>
      </c>
      <c r="J88">
        <f>AVERAGE(F88:F89)</f>
        <v>0.55000000000000004</v>
      </c>
      <c r="K88">
        <f>AVERAGE(G88:G89)</f>
        <v>0.88500000000000001</v>
      </c>
      <c r="L88">
        <f>AVERAGE(H88:H89)</f>
        <v>1.0350000000000001</v>
      </c>
    </row>
    <row r="89" spans="3:12" x14ac:dyDescent="0.2">
      <c r="C89" s="4">
        <v>310</v>
      </c>
      <c r="D89" s="4" t="s">
        <v>2</v>
      </c>
      <c r="E89" s="4">
        <v>0.8</v>
      </c>
      <c r="F89" s="4">
        <v>0.46</v>
      </c>
      <c r="G89" s="4">
        <v>0.79</v>
      </c>
      <c r="H89" s="4">
        <v>0.81</v>
      </c>
    </row>
    <row r="90" spans="3:12" x14ac:dyDescent="0.2">
      <c r="C90" s="10">
        <v>964</v>
      </c>
      <c r="D90" s="4" t="s">
        <v>0</v>
      </c>
      <c r="E90" s="4">
        <v>0.7</v>
      </c>
      <c r="F90" s="4">
        <v>0.74</v>
      </c>
      <c r="G90" s="4">
        <v>1.03</v>
      </c>
      <c r="H90" s="4">
        <v>1.19</v>
      </c>
      <c r="I90">
        <f>AVERAGE(E90:E91)</f>
        <v>0.77</v>
      </c>
      <c r="J90">
        <f>AVERAGE(F90:F91)</f>
        <v>0.60499999999999998</v>
      </c>
      <c r="K90">
        <f>AVERAGE(G90:G91)</f>
        <v>0.8</v>
      </c>
      <c r="L90">
        <f>AVERAGE(H90:H91)</f>
        <v>0.96499999999999997</v>
      </c>
    </row>
    <row r="91" spans="3:12" x14ac:dyDescent="0.2">
      <c r="C91" s="4">
        <v>624</v>
      </c>
      <c r="D91" s="4" t="s">
        <v>2</v>
      </c>
      <c r="E91" s="4">
        <v>0.84</v>
      </c>
      <c r="F91" s="4">
        <v>0.47</v>
      </c>
      <c r="G91" s="4">
        <v>0.56999999999999995</v>
      </c>
      <c r="H91" s="4">
        <v>0.74</v>
      </c>
    </row>
    <row r="151" spans="3:3" x14ac:dyDescent="0.2">
      <c r="C151">
        <v>9</v>
      </c>
    </row>
    <row r="152" spans="3:3" x14ac:dyDescent="0.2">
      <c r="C152">
        <v>10</v>
      </c>
    </row>
    <row r="153" spans="3:3" x14ac:dyDescent="0.2">
      <c r="C153">
        <v>49</v>
      </c>
    </row>
    <row r="154" spans="3:3" x14ac:dyDescent="0.2">
      <c r="C154">
        <v>68</v>
      </c>
    </row>
    <row r="155" spans="3:3" x14ac:dyDescent="0.2">
      <c r="C155">
        <v>74</v>
      </c>
    </row>
    <row r="156" spans="3:3" x14ac:dyDescent="0.2">
      <c r="C156">
        <v>101</v>
      </c>
    </row>
    <row r="157" spans="3:3" x14ac:dyDescent="0.2">
      <c r="C157">
        <v>110</v>
      </c>
    </row>
    <row r="158" spans="3:3" x14ac:dyDescent="0.2">
      <c r="C158">
        <v>122</v>
      </c>
    </row>
    <row r="159" spans="3:3" x14ac:dyDescent="0.2">
      <c r="C159">
        <v>138</v>
      </c>
    </row>
    <row r="160" spans="3:3" x14ac:dyDescent="0.2">
      <c r="C160">
        <v>156</v>
      </c>
    </row>
    <row r="161" spans="3:3" x14ac:dyDescent="0.2">
      <c r="C161">
        <v>254</v>
      </c>
    </row>
    <row r="162" spans="3:3" x14ac:dyDescent="0.2">
      <c r="C162">
        <v>304</v>
      </c>
    </row>
    <row r="163" spans="3:3" x14ac:dyDescent="0.2">
      <c r="C163">
        <v>310</v>
      </c>
    </row>
    <row r="164" spans="3:3" x14ac:dyDescent="0.2">
      <c r="C164">
        <v>322</v>
      </c>
    </row>
    <row r="165" spans="3:3" x14ac:dyDescent="0.2">
      <c r="C165">
        <v>326</v>
      </c>
    </row>
    <row r="166" spans="3:3" x14ac:dyDescent="0.2">
      <c r="C166">
        <v>342</v>
      </c>
    </row>
    <row r="167" spans="3:3" x14ac:dyDescent="0.2">
      <c r="C167">
        <v>357</v>
      </c>
    </row>
    <row r="168" spans="3:3" x14ac:dyDescent="0.2">
      <c r="C168">
        <v>407</v>
      </c>
    </row>
    <row r="169" spans="3:3" x14ac:dyDescent="0.2">
      <c r="C169">
        <v>431</v>
      </c>
    </row>
    <row r="170" spans="3:3" x14ac:dyDescent="0.2">
      <c r="C170">
        <v>453</v>
      </c>
    </row>
    <row r="171" spans="3:3" x14ac:dyDescent="0.2">
      <c r="C171">
        <v>471</v>
      </c>
    </row>
    <row r="172" spans="3:3" x14ac:dyDescent="0.2">
      <c r="C172">
        <v>500</v>
      </c>
    </row>
    <row r="173" spans="3:3" x14ac:dyDescent="0.2">
      <c r="C173">
        <v>517</v>
      </c>
    </row>
    <row r="174" spans="3:3" x14ac:dyDescent="0.2">
      <c r="C174">
        <v>523</v>
      </c>
    </row>
    <row r="175" spans="3:3" x14ac:dyDescent="0.2">
      <c r="C175">
        <v>546</v>
      </c>
    </row>
    <row r="176" spans="3:3" x14ac:dyDescent="0.2">
      <c r="C176">
        <v>548</v>
      </c>
    </row>
    <row r="177" spans="3:3" x14ac:dyDescent="0.2">
      <c r="C177">
        <v>563</v>
      </c>
    </row>
    <row r="178" spans="3:3" x14ac:dyDescent="0.2">
      <c r="C178">
        <v>581</v>
      </c>
    </row>
    <row r="179" spans="3:3" x14ac:dyDescent="0.2">
      <c r="C179">
        <v>601</v>
      </c>
    </row>
    <row r="180" spans="3:3" x14ac:dyDescent="0.2">
      <c r="C180">
        <v>611</v>
      </c>
    </row>
    <row r="181" spans="3:3" x14ac:dyDescent="0.2">
      <c r="C181">
        <v>616</v>
      </c>
    </row>
    <row r="182" spans="3:3" x14ac:dyDescent="0.2">
      <c r="C182">
        <v>623</v>
      </c>
    </row>
    <row r="183" spans="3:3" x14ac:dyDescent="0.2">
      <c r="C183">
        <v>624</v>
      </c>
    </row>
    <row r="184" spans="3:3" x14ac:dyDescent="0.2">
      <c r="C184">
        <v>626</v>
      </c>
    </row>
    <row r="185" spans="3:3" x14ac:dyDescent="0.2">
      <c r="C185">
        <v>636</v>
      </c>
    </row>
    <row r="186" spans="3:3" x14ac:dyDescent="0.2">
      <c r="C186">
        <v>642</v>
      </c>
    </row>
    <row r="187" spans="3:3" x14ac:dyDescent="0.2">
      <c r="C187">
        <v>681</v>
      </c>
    </row>
    <row r="188" spans="3:3" x14ac:dyDescent="0.2">
      <c r="C188">
        <v>709</v>
      </c>
    </row>
    <row r="189" spans="3:3" x14ac:dyDescent="0.2">
      <c r="C189">
        <v>765</v>
      </c>
    </row>
    <row r="190" spans="3:3" x14ac:dyDescent="0.2">
      <c r="C190">
        <v>790</v>
      </c>
    </row>
    <row r="191" spans="3:3" x14ac:dyDescent="0.2">
      <c r="C191">
        <v>849</v>
      </c>
    </row>
    <row r="192" spans="3:3" x14ac:dyDescent="0.2">
      <c r="C192">
        <v>880</v>
      </c>
    </row>
    <row r="193" spans="3:3" x14ac:dyDescent="0.2">
      <c r="C193">
        <v>892</v>
      </c>
    </row>
    <row r="194" spans="3:3" x14ac:dyDescent="0.2">
      <c r="C194">
        <v>945</v>
      </c>
    </row>
    <row r="195" spans="3:3" x14ac:dyDescent="0.2">
      <c r="C195">
        <v>964</v>
      </c>
    </row>
  </sheetData>
  <autoFilter ref="C11:L91"/>
  <sortState ref="C12:L90">
    <sortCondition ref="C12"/>
  </sortState>
  <conditionalFormatting sqref="C151:C195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6"/>
  <sheetViews>
    <sheetView tabSelected="1" workbookViewId="0">
      <selection activeCell="B2" sqref="B2:K76"/>
    </sheetView>
  </sheetViews>
  <sheetFormatPr baseColWidth="10" defaultColWidth="8.83203125" defaultRowHeight="15" x14ac:dyDescent="0.2"/>
  <cols>
    <col min="3" max="3" width="9.5" bestFit="1" customWidth="1"/>
  </cols>
  <sheetData>
    <row r="2" spans="2:11" x14ac:dyDescent="0.2">
      <c r="B2" t="s">
        <v>19</v>
      </c>
      <c r="C2" t="s">
        <v>18</v>
      </c>
      <c r="D2" t="s">
        <v>9</v>
      </c>
      <c r="E2" t="s">
        <v>11</v>
      </c>
      <c r="F2" t="s">
        <v>15</v>
      </c>
      <c r="G2" t="s">
        <v>13</v>
      </c>
      <c r="H2" t="s">
        <v>31</v>
      </c>
      <c r="I2" t="s">
        <v>32</v>
      </c>
      <c r="J2" t="s">
        <v>33</v>
      </c>
      <c r="K2" t="s">
        <v>34</v>
      </c>
    </row>
    <row r="3" spans="2:11" x14ac:dyDescent="0.2">
      <c r="B3">
        <v>9</v>
      </c>
      <c r="C3" t="s">
        <v>2</v>
      </c>
      <c r="D3">
        <v>0.56999999999999995</v>
      </c>
      <c r="E3">
        <v>0.57999999999999996</v>
      </c>
      <c r="F3">
        <v>0.92</v>
      </c>
      <c r="G3">
        <v>1.6</v>
      </c>
      <c r="H3">
        <f>VLOOKUP($B3,Sheet2!$A$2:$E$46,2,FALSE)</f>
        <v>2.2859799999999999</v>
      </c>
      <c r="I3">
        <f>VLOOKUP($B3,Sheet2!$A$2:$E$46,3,FALSE)</f>
        <v>2.2461099999999998</v>
      </c>
      <c r="J3">
        <f>VLOOKUP($B3,Sheet2!$A$2:$E$46,4,FALSE)</f>
        <v>937457</v>
      </c>
      <c r="K3">
        <f>VLOOKUP($B3,Sheet2!$A$2:$E$46,5,FALSE)</f>
        <v>1332257.8877099999</v>
      </c>
    </row>
    <row r="4" spans="2:11" x14ac:dyDescent="0.2">
      <c r="B4">
        <v>110</v>
      </c>
      <c r="C4" t="s">
        <v>0</v>
      </c>
      <c r="D4">
        <v>1.1399999999999999</v>
      </c>
      <c r="E4">
        <v>1.05</v>
      </c>
      <c r="F4">
        <v>0.77</v>
      </c>
      <c r="G4">
        <v>0.75</v>
      </c>
      <c r="H4">
        <f>VLOOKUP($B4,Sheet2!$A$2:$E$46,2,FALSE)</f>
        <v>2.44123</v>
      </c>
      <c r="I4">
        <f>VLOOKUP($B4,Sheet2!$A$2:$E$46,3,FALSE)</f>
        <v>2.3508399999999998</v>
      </c>
      <c r="J4">
        <f>VLOOKUP($B4,Sheet2!$A$2:$E$46,4,FALSE)</f>
        <v>1086402</v>
      </c>
      <c r="K4">
        <f>VLOOKUP($B4,Sheet2!$A$2:$E$46,5,FALSE)</f>
        <v>1769132.65</v>
      </c>
    </row>
    <row r="5" spans="2:11" x14ac:dyDescent="0.2">
      <c r="B5">
        <v>10</v>
      </c>
      <c r="C5" t="s">
        <v>0</v>
      </c>
      <c r="D5">
        <v>0.74</v>
      </c>
      <c r="E5">
        <v>0.96</v>
      </c>
      <c r="F5">
        <v>0.28000000000000003</v>
      </c>
      <c r="G5">
        <v>0.78</v>
      </c>
      <c r="H5">
        <f>VLOOKUP($B5,Sheet2!$A$2:$E$46,2,FALSE)</f>
        <v>2.30491</v>
      </c>
      <c r="I5">
        <f>VLOOKUP($B5,Sheet2!$A$2:$E$46,3,FALSE)</f>
        <v>2.3220299999999998</v>
      </c>
      <c r="J5">
        <f>VLOOKUP($B5,Sheet2!$A$2:$E$46,4,FALSE)</f>
        <v>1080097</v>
      </c>
      <c r="K5">
        <f>VLOOKUP($B5,Sheet2!$A$2:$E$46,5,FALSE)</f>
        <v>1525077.4790000001</v>
      </c>
    </row>
    <row r="6" spans="2:11" x14ac:dyDescent="0.2">
      <c r="B6">
        <v>74</v>
      </c>
      <c r="C6" t="s">
        <v>0</v>
      </c>
      <c r="D6">
        <v>0.97</v>
      </c>
      <c r="E6">
        <v>0.73</v>
      </c>
      <c r="F6">
        <v>1.52</v>
      </c>
      <c r="G6">
        <v>1.75</v>
      </c>
      <c r="H6">
        <f>VLOOKUP($B6,Sheet2!$A$2:$E$46,2,FALSE)</f>
        <v>2.3184399999999998</v>
      </c>
      <c r="I6">
        <f>VLOOKUP($B6,Sheet2!$A$2:$E$46,3,FALSE)</f>
        <v>2.2588200000000001</v>
      </c>
      <c r="J6">
        <f>VLOOKUP($B6,Sheet2!$A$2:$E$46,4,FALSE)</f>
        <v>1111645</v>
      </c>
      <c r="K6">
        <f>VLOOKUP($B6,Sheet2!$A$2:$E$46,5,FALSE)</f>
        <v>1567384.237</v>
      </c>
    </row>
    <row r="7" spans="2:11" x14ac:dyDescent="0.2">
      <c r="B7">
        <v>49</v>
      </c>
      <c r="C7" t="s">
        <v>2</v>
      </c>
      <c r="D7">
        <v>1.02</v>
      </c>
      <c r="E7">
        <v>1.02</v>
      </c>
      <c r="F7">
        <v>0.56999999999999995</v>
      </c>
      <c r="G7">
        <v>1.02</v>
      </c>
      <c r="H7">
        <f>VLOOKUP($B7,Sheet2!$A$2:$E$46,2,FALSE)</f>
        <v>2.3159700000000001</v>
      </c>
      <c r="I7">
        <f>VLOOKUP($B7,Sheet2!$A$2:$E$46,3,FALSE)</f>
        <v>2.2503700000000002</v>
      </c>
      <c r="J7">
        <f>VLOOKUP($B7,Sheet2!$A$2:$E$46,4,FALSE)</f>
        <v>911191</v>
      </c>
      <c r="K7">
        <f>VLOOKUP($B7,Sheet2!$A$2:$E$46,5,FALSE)</f>
        <v>1358509.58182</v>
      </c>
    </row>
    <row r="8" spans="2:11" x14ac:dyDescent="0.2">
      <c r="B8">
        <v>548</v>
      </c>
      <c r="C8" t="s">
        <v>0</v>
      </c>
      <c r="D8">
        <v>0.79</v>
      </c>
      <c r="E8">
        <v>1.18</v>
      </c>
      <c r="F8">
        <v>1.57</v>
      </c>
      <c r="G8">
        <v>0.98</v>
      </c>
      <c r="H8">
        <f>VLOOKUP($B8,Sheet2!$A$2:$E$46,2,FALSE)</f>
        <v>2.3328099999999998</v>
      </c>
      <c r="I8">
        <f>VLOOKUP($B8,Sheet2!$A$2:$E$46,3,FALSE)</f>
        <v>2.3324199999999999</v>
      </c>
      <c r="J8">
        <f>VLOOKUP($B8,Sheet2!$A$2:$E$46,4,FALSE)</f>
        <v>932809</v>
      </c>
      <c r="K8">
        <f>VLOOKUP($B8,Sheet2!$A$2:$E$46,5,FALSE)</f>
        <v>1470230.399</v>
      </c>
    </row>
    <row r="9" spans="2:11" x14ac:dyDescent="0.2">
      <c r="B9">
        <v>68</v>
      </c>
      <c r="C9" t="s">
        <v>2</v>
      </c>
      <c r="D9">
        <v>0.98</v>
      </c>
      <c r="E9">
        <v>1.18</v>
      </c>
      <c r="F9">
        <v>1.26</v>
      </c>
      <c r="G9">
        <v>0.96</v>
      </c>
      <c r="H9">
        <f>VLOOKUP($B9,Sheet2!$A$2:$E$46,2,FALSE)</f>
        <v>2.2588200000000001</v>
      </c>
      <c r="I9">
        <f>VLOOKUP($B9,Sheet2!$A$2:$E$46,3,FALSE)</f>
        <v>2.2137099999999998</v>
      </c>
      <c r="J9">
        <f>VLOOKUP($B9,Sheet2!$A$2:$E$46,4,FALSE)</f>
        <v>1041316</v>
      </c>
      <c r="K9">
        <f>VLOOKUP($B9,Sheet2!$A$2:$E$46,5,FALSE)</f>
        <v>1394192.01122</v>
      </c>
    </row>
    <row r="10" spans="2:11" x14ac:dyDescent="0.2">
      <c r="B10">
        <v>74</v>
      </c>
      <c r="C10" t="s">
        <v>0</v>
      </c>
      <c r="D10">
        <v>0.97</v>
      </c>
      <c r="E10">
        <v>0.73</v>
      </c>
      <c r="F10">
        <v>1.46</v>
      </c>
      <c r="G10">
        <v>1.75</v>
      </c>
      <c r="H10">
        <f>VLOOKUP($B10,Sheet2!$A$2:$E$46,2,FALSE)</f>
        <v>2.3184399999999998</v>
      </c>
      <c r="I10">
        <f>VLOOKUP($B10,Sheet2!$A$2:$E$46,3,FALSE)</f>
        <v>2.2588200000000001</v>
      </c>
      <c r="J10">
        <f>VLOOKUP($B10,Sheet2!$A$2:$E$46,4,FALSE)</f>
        <v>1111645</v>
      </c>
      <c r="K10">
        <f>VLOOKUP($B10,Sheet2!$A$2:$E$46,5,FALSE)</f>
        <v>1567384.237</v>
      </c>
    </row>
    <row r="11" spans="2:11" x14ac:dyDescent="0.2">
      <c r="B11">
        <v>681</v>
      </c>
      <c r="C11" t="s">
        <v>0</v>
      </c>
      <c r="D11">
        <v>0.81</v>
      </c>
      <c r="E11">
        <v>0.62</v>
      </c>
      <c r="F11">
        <v>0.68</v>
      </c>
      <c r="G11">
        <v>0.95</v>
      </c>
      <c r="H11">
        <f>VLOOKUP($B11,Sheet2!$A$2:$E$46,2,FALSE)</f>
        <v>2.4858699999999998</v>
      </c>
      <c r="I11">
        <f>VLOOKUP($B11,Sheet2!$A$2:$E$46,3,FALSE)</f>
        <v>2.4235600000000002</v>
      </c>
      <c r="J11">
        <f>VLOOKUP($B11,Sheet2!$A$2:$E$46,4,FALSE)</f>
        <v>1082861</v>
      </c>
      <c r="K11">
        <f>VLOOKUP($B11,Sheet2!$A$2:$E$46,5,FALSE)</f>
        <v>1513736.59</v>
      </c>
    </row>
    <row r="12" spans="2:11" x14ac:dyDescent="0.2">
      <c r="B12">
        <v>110</v>
      </c>
      <c r="C12" t="s">
        <v>0</v>
      </c>
      <c r="D12">
        <v>1.1299999999999999</v>
      </c>
      <c r="E12">
        <v>1.04</v>
      </c>
      <c r="F12">
        <v>0.79</v>
      </c>
      <c r="G12">
        <v>0.7</v>
      </c>
      <c r="H12">
        <f>VLOOKUP($B12,Sheet2!$A$2:$E$46,2,FALSE)</f>
        <v>2.44123</v>
      </c>
      <c r="I12">
        <f>VLOOKUP($B12,Sheet2!$A$2:$E$46,3,FALSE)</f>
        <v>2.3508399999999998</v>
      </c>
      <c r="J12">
        <f>VLOOKUP($B12,Sheet2!$A$2:$E$46,4,FALSE)</f>
        <v>1086402</v>
      </c>
      <c r="K12">
        <f>VLOOKUP($B12,Sheet2!$A$2:$E$46,5,FALSE)</f>
        <v>1769132.65</v>
      </c>
    </row>
    <row r="13" spans="2:11" x14ac:dyDescent="0.2">
      <c r="B13">
        <v>10</v>
      </c>
      <c r="C13" t="s">
        <v>0</v>
      </c>
      <c r="D13">
        <v>0.73</v>
      </c>
      <c r="E13">
        <v>0.95</v>
      </c>
      <c r="F13">
        <v>0.23</v>
      </c>
      <c r="G13">
        <v>0.72</v>
      </c>
      <c r="H13">
        <f>VLOOKUP($B13,Sheet2!$A$2:$E$46,2,FALSE)</f>
        <v>2.30491</v>
      </c>
      <c r="I13">
        <f>VLOOKUP($B13,Sheet2!$A$2:$E$46,3,FALSE)</f>
        <v>2.3220299999999998</v>
      </c>
      <c r="J13">
        <f>VLOOKUP($B13,Sheet2!$A$2:$E$46,4,FALSE)</f>
        <v>1080097</v>
      </c>
      <c r="K13">
        <f>VLOOKUP($B13,Sheet2!$A$2:$E$46,5,FALSE)</f>
        <v>1525077.4790000001</v>
      </c>
    </row>
    <row r="14" spans="2:11" x14ac:dyDescent="0.2">
      <c r="B14">
        <v>122</v>
      </c>
      <c r="C14" t="s">
        <v>2</v>
      </c>
      <c r="D14">
        <v>0.94</v>
      </c>
      <c r="E14">
        <v>0.5</v>
      </c>
      <c r="F14">
        <v>2.62</v>
      </c>
      <c r="G14">
        <v>1.58</v>
      </c>
      <c r="H14">
        <f>VLOOKUP($B14,Sheet2!$A$2:$E$46,2,FALSE)</f>
        <v>2.33527</v>
      </c>
      <c r="I14">
        <f>VLOOKUP($B14,Sheet2!$A$2:$E$46,3,FALSE)</f>
        <v>2.3097099999999999</v>
      </c>
      <c r="J14">
        <f>VLOOKUP($B14,Sheet2!$A$2:$E$46,4,FALSE)</f>
        <v>1165964</v>
      </c>
      <c r="K14">
        <f>VLOOKUP($B14,Sheet2!$A$2:$E$46,5,FALSE)</f>
        <v>1642618.6912</v>
      </c>
    </row>
    <row r="15" spans="2:11" x14ac:dyDescent="0.2">
      <c r="B15">
        <v>326</v>
      </c>
      <c r="C15" t="s">
        <v>0</v>
      </c>
      <c r="D15">
        <v>0.91</v>
      </c>
      <c r="E15">
        <v>0.64</v>
      </c>
      <c r="F15">
        <v>1.19</v>
      </c>
      <c r="G15">
        <v>1.0900000000000001</v>
      </c>
      <c r="H15">
        <f>VLOOKUP($B15,Sheet2!$A$2:$E$46,2,FALSE)</f>
        <v>2.4325399999999999</v>
      </c>
      <c r="I15">
        <f>VLOOKUP($B15,Sheet2!$A$2:$E$46,3,FALSE)</f>
        <v>2.4441700000000002</v>
      </c>
      <c r="J15">
        <f>VLOOKUP($B15,Sheet2!$A$2:$E$46,4,FALSE)</f>
        <v>1156827</v>
      </c>
      <c r="K15">
        <f>VLOOKUP($B15,Sheet2!$A$2:$E$46,5,FALSE)</f>
        <v>1638505.91</v>
      </c>
    </row>
    <row r="16" spans="2:11" x14ac:dyDescent="0.2">
      <c r="B16">
        <v>138</v>
      </c>
      <c r="C16" t="s">
        <v>2</v>
      </c>
      <c r="D16">
        <v>0.98</v>
      </c>
      <c r="E16">
        <v>0.81</v>
      </c>
      <c r="F16">
        <v>0.92</v>
      </c>
      <c r="G16">
        <v>1.29</v>
      </c>
      <c r="H16">
        <f>VLOOKUP($B16,Sheet2!$A$2:$E$46,2,FALSE)</f>
        <v>2.3618899999999998</v>
      </c>
      <c r="I16">
        <f>VLOOKUP($B16,Sheet2!$A$2:$E$46,3,FALSE)</f>
        <v>2.3301799999999999</v>
      </c>
      <c r="J16">
        <f>VLOOKUP($B16,Sheet2!$A$2:$E$46,4,FALSE)</f>
        <v>1176526</v>
      </c>
      <c r="K16">
        <f>VLOOKUP($B16,Sheet2!$A$2:$E$46,5,FALSE)</f>
        <v>1581374.2304100001</v>
      </c>
    </row>
    <row r="17" spans="2:11" x14ac:dyDescent="0.2">
      <c r="B17">
        <v>546</v>
      </c>
      <c r="C17" t="s">
        <v>0</v>
      </c>
      <c r="D17">
        <v>0.7</v>
      </c>
      <c r="E17">
        <v>0.74</v>
      </c>
      <c r="F17">
        <v>2.25</v>
      </c>
      <c r="G17">
        <v>1.68</v>
      </c>
      <c r="H17">
        <f>VLOOKUP($B17,Sheet2!$A$2:$E$46,2,FALSE)</f>
        <v>1.82009</v>
      </c>
      <c r="I17">
        <f>VLOOKUP($B17,Sheet2!$A$2:$E$46,3,FALSE)</f>
        <v>1.8427</v>
      </c>
      <c r="J17">
        <f>VLOOKUP($B17,Sheet2!$A$2:$E$46,4,FALSE)</f>
        <v>1172589</v>
      </c>
      <c r="K17">
        <f>VLOOKUP($B17,Sheet2!$A$2:$E$46,5,FALSE)</f>
        <v>1705449.047</v>
      </c>
    </row>
    <row r="18" spans="2:11" x14ac:dyDescent="0.2">
      <c r="B18">
        <v>254</v>
      </c>
      <c r="C18" t="s">
        <v>0</v>
      </c>
      <c r="D18">
        <v>0.63</v>
      </c>
      <c r="E18">
        <v>0.53</v>
      </c>
      <c r="F18">
        <v>0.71</v>
      </c>
      <c r="G18">
        <v>0.99</v>
      </c>
      <c r="H18">
        <f>VLOOKUP($B18,Sheet2!$A$2:$E$46,2,FALSE)</f>
        <v>2.4396</v>
      </c>
      <c r="I18">
        <f>VLOOKUP($B18,Sheet2!$A$2:$E$46,3,FALSE)</f>
        <v>2.4737300000000002</v>
      </c>
      <c r="J18">
        <f>VLOOKUP($B18,Sheet2!$A$2:$E$46,4,FALSE)</f>
        <v>1061966</v>
      </c>
      <c r="K18">
        <f>VLOOKUP($B18,Sheet2!$A$2:$E$46,5,FALSE)</f>
        <v>1608626.9069999999</v>
      </c>
    </row>
    <row r="19" spans="2:11" x14ac:dyDescent="0.2">
      <c r="B19">
        <v>623</v>
      </c>
      <c r="C19" t="s">
        <v>0</v>
      </c>
      <c r="D19">
        <v>0.95</v>
      </c>
      <c r="E19">
        <v>0.62</v>
      </c>
      <c r="F19">
        <v>1.99</v>
      </c>
      <c r="G19">
        <v>1.24</v>
      </c>
      <c r="H19">
        <f>VLOOKUP($B19,Sheet2!$A$2:$E$46,2,FALSE)</f>
        <v>2.2652100000000002</v>
      </c>
      <c r="I19">
        <f>VLOOKUP($B19,Sheet2!$A$2:$E$46,3,FALSE)</f>
        <v>2.246</v>
      </c>
      <c r="J19">
        <f>VLOOKUP($B19,Sheet2!$A$2:$E$46,4,FALSE)</f>
        <v>1048416</v>
      </c>
      <c r="K19">
        <f>VLOOKUP($B19,Sheet2!$A$2:$E$46,5,FALSE)</f>
        <v>1591236.8640000001</v>
      </c>
    </row>
    <row r="20" spans="2:11" x14ac:dyDescent="0.2">
      <c r="B20">
        <v>304</v>
      </c>
      <c r="C20" t="s">
        <v>2</v>
      </c>
      <c r="D20">
        <v>0.87</v>
      </c>
      <c r="E20">
        <v>0.94</v>
      </c>
      <c r="F20">
        <v>2</v>
      </c>
      <c r="G20">
        <v>1.4</v>
      </c>
      <c r="H20">
        <f>VLOOKUP($B20,Sheet2!$A$2:$E$46,2,FALSE)</f>
        <v>2.5200399999999998</v>
      </c>
      <c r="I20">
        <f>VLOOKUP($B20,Sheet2!$A$2:$E$46,3,FALSE)</f>
        <v>2.5198399999999999</v>
      </c>
      <c r="J20">
        <f>VLOOKUP($B20,Sheet2!$A$2:$E$46,4,FALSE)</f>
        <v>1018376</v>
      </c>
      <c r="K20">
        <f>VLOOKUP($B20,Sheet2!$A$2:$E$46,5,FALSE)</f>
        <v>1417243.26128</v>
      </c>
    </row>
    <row r="21" spans="2:11" x14ac:dyDescent="0.2">
      <c r="B21">
        <v>626</v>
      </c>
      <c r="C21" t="s">
        <v>0</v>
      </c>
      <c r="D21">
        <v>0.78</v>
      </c>
      <c r="E21">
        <v>0.7</v>
      </c>
      <c r="F21">
        <v>0.67</v>
      </c>
      <c r="G21">
        <v>0.78</v>
      </c>
      <c r="H21">
        <f>VLOOKUP($B21,Sheet2!$A$2:$E$46,2,FALSE)</f>
        <v>2.22187</v>
      </c>
      <c r="I21">
        <f>VLOOKUP($B21,Sheet2!$A$2:$E$46,3,FALSE)</f>
        <v>2.2841499999999999</v>
      </c>
      <c r="J21">
        <f>VLOOKUP($B21,Sheet2!$A$2:$E$46,4,FALSE)</f>
        <v>1070796</v>
      </c>
      <c r="K21">
        <f>VLOOKUP($B21,Sheet2!$A$2:$E$46,5,FALSE)</f>
        <v>1617260.1170000001</v>
      </c>
    </row>
    <row r="22" spans="2:11" x14ac:dyDescent="0.2">
      <c r="B22">
        <v>310</v>
      </c>
      <c r="C22" t="s">
        <v>2</v>
      </c>
      <c r="D22">
        <v>0.6</v>
      </c>
      <c r="E22">
        <v>0.45</v>
      </c>
      <c r="F22">
        <v>0.46</v>
      </c>
      <c r="G22">
        <v>0.78</v>
      </c>
      <c r="H22">
        <f>VLOOKUP($B22,Sheet2!$A$2:$E$46,2,FALSE)</f>
        <v>2.52684</v>
      </c>
      <c r="I22">
        <f>VLOOKUP($B22,Sheet2!$A$2:$E$46,3,FALSE)</f>
        <v>2.5259</v>
      </c>
      <c r="J22">
        <f>VLOOKUP($B22,Sheet2!$A$2:$E$46,4,FALSE)</f>
        <v>1227509</v>
      </c>
      <c r="K22">
        <f>VLOOKUP($B22,Sheet2!$A$2:$E$46,5,FALSE)</f>
        <v>1625049.5042000001</v>
      </c>
    </row>
    <row r="23" spans="2:11" x14ac:dyDescent="0.2">
      <c r="B23">
        <v>322</v>
      </c>
      <c r="C23" t="s">
        <v>2</v>
      </c>
      <c r="D23">
        <v>0.93</v>
      </c>
      <c r="E23">
        <v>0.34</v>
      </c>
      <c r="F23">
        <v>0.41</v>
      </c>
      <c r="G23">
        <v>1.39</v>
      </c>
      <c r="H23">
        <f>VLOOKUP($B23,Sheet2!$A$2:$E$46,2,FALSE)</f>
        <v>2.55707</v>
      </c>
      <c r="I23">
        <f>VLOOKUP($B23,Sheet2!$A$2:$E$46,3,FALSE)</f>
        <v>2.56121</v>
      </c>
      <c r="J23">
        <f>VLOOKUP($B23,Sheet2!$A$2:$E$46,4,FALSE)</f>
        <v>1332717</v>
      </c>
      <c r="K23">
        <f>VLOOKUP($B23,Sheet2!$A$2:$E$46,5,FALSE)</f>
        <v>1678722.7468000001</v>
      </c>
    </row>
    <row r="24" spans="2:11" x14ac:dyDescent="0.2">
      <c r="B24">
        <v>849</v>
      </c>
      <c r="C24" t="s">
        <v>0</v>
      </c>
      <c r="D24">
        <v>0.54</v>
      </c>
      <c r="E24">
        <v>0.26</v>
      </c>
      <c r="F24">
        <v>1.27</v>
      </c>
      <c r="G24">
        <v>1.29</v>
      </c>
      <c r="H24">
        <f>VLOOKUP($B24,Sheet2!$A$2:$E$46,2,FALSE)</f>
        <v>2.4923099999999998</v>
      </c>
      <c r="I24">
        <f>VLOOKUP($B24,Sheet2!$A$2:$E$46,3,FALSE)</f>
        <v>2.42117</v>
      </c>
      <c r="J24">
        <f>VLOOKUP($B24,Sheet2!$A$2:$E$46,4,FALSE)</f>
        <v>1125881</v>
      </c>
      <c r="K24">
        <f>VLOOKUP($B24,Sheet2!$A$2:$E$46,5,FALSE)</f>
        <v>1779124.537</v>
      </c>
    </row>
    <row r="25" spans="2:11" x14ac:dyDescent="0.2">
      <c r="B25">
        <v>326</v>
      </c>
      <c r="C25" t="s">
        <v>0</v>
      </c>
      <c r="D25">
        <v>0.92</v>
      </c>
      <c r="E25">
        <v>0.64</v>
      </c>
      <c r="F25">
        <v>1.18</v>
      </c>
      <c r="G25">
        <v>1.08</v>
      </c>
      <c r="H25">
        <f>VLOOKUP($B25,Sheet2!$A$2:$E$46,2,FALSE)</f>
        <v>2.4325399999999999</v>
      </c>
      <c r="I25">
        <f>VLOOKUP($B25,Sheet2!$A$2:$E$46,3,FALSE)</f>
        <v>2.4441700000000002</v>
      </c>
      <c r="J25">
        <f>VLOOKUP($B25,Sheet2!$A$2:$E$46,4,FALSE)</f>
        <v>1156827</v>
      </c>
      <c r="K25">
        <f>VLOOKUP($B25,Sheet2!$A$2:$E$46,5,FALSE)</f>
        <v>1638505.91</v>
      </c>
    </row>
    <row r="26" spans="2:11" x14ac:dyDescent="0.2">
      <c r="B26">
        <v>254</v>
      </c>
      <c r="C26" t="s">
        <v>0</v>
      </c>
      <c r="D26">
        <v>0.63</v>
      </c>
      <c r="E26">
        <v>0.53</v>
      </c>
      <c r="F26">
        <v>0.84</v>
      </c>
      <c r="G26">
        <v>1.05</v>
      </c>
      <c r="H26">
        <f>VLOOKUP($B26,Sheet2!$A$2:$E$46,2,FALSE)</f>
        <v>2.4396</v>
      </c>
      <c r="I26">
        <f>VLOOKUP($B26,Sheet2!$A$2:$E$46,3,FALSE)</f>
        <v>2.4737300000000002</v>
      </c>
      <c r="J26">
        <f>VLOOKUP($B26,Sheet2!$A$2:$E$46,4,FALSE)</f>
        <v>1061966</v>
      </c>
      <c r="K26">
        <f>VLOOKUP($B26,Sheet2!$A$2:$E$46,5,FALSE)</f>
        <v>1608626.9069999999</v>
      </c>
    </row>
    <row r="27" spans="2:11" x14ac:dyDescent="0.2">
      <c r="B27">
        <v>342</v>
      </c>
      <c r="C27" t="s">
        <v>2</v>
      </c>
      <c r="D27">
        <v>1.5</v>
      </c>
      <c r="E27">
        <v>1.1100000000000001</v>
      </c>
      <c r="F27">
        <v>1.79</v>
      </c>
      <c r="G27">
        <v>1.3</v>
      </c>
      <c r="H27">
        <f>VLOOKUP($B27,Sheet2!$A$2:$E$46,2,FALSE)</f>
        <v>2.2565499999999998</v>
      </c>
      <c r="I27">
        <f>VLOOKUP($B27,Sheet2!$A$2:$E$46,3,FALSE)</f>
        <v>2.20655</v>
      </c>
      <c r="J27">
        <f>VLOOKUP($B27,Sheet2!$A$2:$E$46,4,FALSE)</f>
        <v>985490</v>
      </c>
      <c r="K27">
        <f>VLOOKUP($B27,Sheet2!$A$2:$E$46,5,FALSE)</f>
        <v>1507283.8437000001</v>
      </c>
    </row>
    <row r="28" spans="2:11" x14ac:dyDescent="0.2">
      <c r="B28">
        <v>407</v>
      </c>
      <c r="C28" t="s">
        <v>0</v>
      </c>
      <c r="D28">
        <v>0.63</v>
      </c>
      <c r="E28">
        <v>0.68</v>
      </c>
      <c r="F28">
        <v>0.69</v>
      </c>
      <c r="G28">
        <v>1.87</v>
      </c>
      <c r="H28">
        <f>VLOOKUP($B28,Sheet2!$A$2:$E$46,2,FALSE)</f>
        <v>2.1248999999999998</v>
      </c>
      <c r="I28">
        <f>VLOOKUP($B28,Sheet2!$A$2:$E$46,3,FALSE)</f>
        <v>2.1323099999999999</v>
      </c>
      <c r="J28">
        <f>VLOOKUP($B28,Sheet2!$A$2:$E$46,4,FALSE)</f>
        <v>1012586</v>
      </c>
      <c r="K28">
        <f>VLOOKUP($B28,Sheet2!$A$2:$E$46,5,FALSE)</f>
        <v>1446981.338</v>
      </c>
    </row>
    <row r="29" spans="2:11" x14ac:dyDescent="0.2">
      <c r="B29">
        <v>407</v>
      </c>
      <c r="C29" t="s">
        <v>0</v>
      </c>
      <c r="D29">
        <v>0.65</v>
      </c>
      <c r="E29">
        <v>0.71</v>
      </c>
      <c r="F29">
        <v>0.63</v>
      </c>
      <c r="G29">
        <v>1.84</v>
      </c>
      <c r="H29">
        <f>VLOOKUP($B29,Sheet2!$A$2:$E$46,2,FALSE)</f>
        <v>2.1248999999999998</v>
      </c>
      <c r="I29">
        <f>VLOOKUP($B29,Sheet2!$A$2:$E$46,3,FALSE)</f>
        <v>2.1323099999999999</v>
      </c>
      <c r="J29">
        <f>VLOOKUP($B29,Sheet2!$A$2:$E$46,4,FALSE)</f>
        <v>1012586</v>
      </c>
      <c r="K29">
        <f>VLOOKUP($B29,Sheet2!$A$2:$E$46,5,FALSE)</f>
        <v>1446981.338</v>
      </c>
    </row>
    <row r="30" spans="2:11" x14ac:dyDescent="0.2">
      <c r="B30">
        <v>431</v>
      </c>
      <c r="C30" t="s">
        <v>0</v>
      </c>
      <c r="D30">
        <v>0.56999999999999995</v>
      </c>
      <c r="E30">
        <v>0.8</v>
      </c>
      <c r="F30">
        <v>0.87</v>
      </c>
      <c r="G30">
        <v>1.1000000000000001</v>
      </c>
      <c r="H30">
        <f>VLOOKUP($B30,Sheet2!$A$2:$E$46,2,FALSE)</f>
        <v>2.5635699999999999</v>
      </c>
      <c r="I30">
        <f>VLOOKUP($B30,Sheet2!$A$2:$E$46,3,FALSE)</f>
        <v>2.5235099999999999</v>
      </c>
      <c r="J30">
        <f>VLOOKUP($B30,Sheet2!$A$2:$E$46,4,FALSE)</f>
        <v>905497</v>
      </c>
      <c r="K30">
        <f>VLOOKUP($B30,Sheet2!$A$2:$E$46,5,FALSE)</f>
        <v>1131426.0919999999</v>
      </c>
    </row>
    <row r="31" spans="2:11" x14ac:dyDescent="0.2">
      <c r="B31">
        <v>431</v>
      </c>
      <c r="C31" t="s">
        <v>0</v>
      </c>
      <c r="D31">
        <v>0.56999999999999995</v>
      </c>
      <c r="E31">
        <v>0.8</v>
      </c>
      <c r="F31">
        <v>0.8</v>
      </c>
      <c r="G31">
        <v>1.08</v>
      </c>
      <c r="H31">
        <f>VLOOKUP($B31,Sheet2!$A$2:$E$46,2,FALSE)</f>
        <v>2.5635699999999999</v>
      </c>
      <c r="I31">
        <f>VLOOKUP($B31,Sheet2!$A$2:$E$46,3,FALSE)</f>
        <v>2.5235099999999999</v>
      </c>
      <c r="J31">
        <f>VLOOKUP($B31,Sheet2!$A$2:$E$46,4,FALSE)</f>
        <v>905497</v>
      </c>
      <c r="K31">
        <f>VLOOKUP($B31,Sheet2!$A$2:$E$46,5,FALSE)</f>
        <v>1131426.0919999999</v>
      </c>
    </row>
    <row r="32" spans="2:11" x14ac:dyDescent="0.2">
      <c r="B32">
        <v>964</v>
      </c>
      <c r="C32" t="s">
        <v>0</v>
      </c>
      <c r="D32">
        <v>0.63</v>
      </c>
      <c r="E32">
        <v>0.63</v>
      </c>
      <c r="F32">
        <v>1.43</v>
      </c>
      <c r="G32">
        <v>1.1499999999999999</v>
      </c>
      <c r="H32">
        <f>VLOOKUP($B32,Sheet2!$A$2:$E$46,2,FALSE)</f>
        <v>2.2210000000000001</v>
      </c>
      <c r="I32">
        <f>VLOOKUP($B32,Sheet2!$A$2:$E$46,3,FALSE)</f>
        <v>2.1870500000000002</v>
      </c>
      <c r="J32">
        <f>VLOOKUP($B32,Sheet2!$A$2:$E$46,4,FALSE)</f>
        <v>930101</v>
      </c>
      <c r="K32">
        <f>VLOOKUP($B32,Sheet2!$A$2:$E$46,5,FALSE)</f>
        <v>1491149.1850000001</v>
      </c>
    </row>
    <row r="33" spans="2:11" x14ac:dyDescent="0.2">
      <c r="B33">
        <v>453</v>
      </c>
      <c r="C33" t="s">
        <v>2</v>
      </c>
      <c r="D33">
        <v>1.32</v>
      </c>
      <c r="E33">
        <v>1.1599999999999999</v>
      </c>
      <c r="F33">
        <v>0.92</v>
      </c>
      <c r="G33">
        <v>1.29</v>
      </c>
      <c r="H33">
        <f>VLOOKUP($B33,Sheet2!$A$2:$E$46,2,FALSE)</f>
        <v>2.31548</v>
      </c>
      <c r="I33">
        <f>VLOOKUP($B33,Sheet2!$A$2:$E$46,3,FALSE)</f>
        <v>2.28288</v>
      </c>
      <c r="J33">
        <f>VLOOKUP($B33,Sheet2!$A$2:$E$46,4,FALSE)</f>
        <v>1068798</v>
      </c>
      <c r="K33">
        <f>VLOOKUP($B33,Sheet2!$A$2:$E$46,5,FALSE)</f>
        <v>1566515.50459</v>
      </c>
    </row>
    <row r="34" spans="2:11" x14ac:dyDescent="0.2">
      <c r="B34">
        <v>49</v>
      </c>
      <c r="C34" t="s">
        <v>2</v>
      </c>
      <c r="D34">
        <v>1.03</v>
      </c>
      <c r="E34">
        <v>1.03</v>
      </c>
      <c r="F34">
        <v>0.57999999999999996</v>
      </c>
      <c r="G34">
        <v>1.01</v>
      </c>
      <c r="H34">
        <f>VLOOKUP($B34,Sheet2!$A$2:$E$46,2,FALSE)</f>
        <v>2.3159700000000001</v>
      </c>
      <c r="I34">
        <f>VLOOKUP($B34,Sheet2!$A$2:$E$46,3,FALSE)</f>
        <v>2.2503700000000002</v>
      </c>
      <c r="J34">
        <f>VLOOKUP($B34,Sheet2!$A$2:$E$46,4,FALSE)</f>
        <v>911191</v>
      </c>
      <c r="K34">
        <f>VLOOKUP($B34,Sheet2!$A$2:$E$46,5,FALSE)</f>
        <v>1358509.58182</v>
      </c>
    </row>
    <row r="35" spans="2:11" x14ac:dyDescent="0.2">
      <c r="B35">
        <v>471</v>
      </c>
      <c r="C35" t="s">
        <v>2</v>
      </c>
      <c r="D35">
        <v>0.91</v>
      </c>
      <c r="E35">
        <v>0.86</v>
      </c>
      <c r="F35">
        <v>0.89</v>
      </c>
      <c r="G35">
        <v>0.96</v>
      </c>
      <c r="H35">
        <f>VLOOKUP($B35,Sheet2!$A$2:$E$46,2,FALSE)</f>
        <v>2.41486</v>
      </c>
      <c r="I35">
        <f>VLOOKUP($B35,Sheet2!$A$2:$E$46,3,FALSE)</f>
        <v>2.3832800000000001</v>
      </c>
      <c r="J35">
        <f>VLOOKUP($B35,Sheet2!$A$2:$E$46,4,FALSE)</f>
        <v>856106</v>
      </c>
      <c r="K35">
        <f>VLOOKUP($B35,Sheet2!$A$2:$E$46,5,FALSE)</f>
        <v>1117243.44851</v>
      </c>
    </row>
    <row r="36" spans="2:11" x14ac:dyDescent="0.2">
      <c r="B36">
        <v>322</v>
      </c>
      <c r="C36" t="s">
        <v>2</v>
      </c>
      <c r="D36">
        <v>0.94</v>
      </c>
      <c r="E36">
        <v>0.34</v>
      </c>
      <c r="F36">
        <v>0.4</v>
      </c>
      <c r="G36">
        <v>1.4</v>
      </c>
      <c r="H36">
        <f>VLOOKUP($B36,Sheet2!$A$2:$E$46,2,FALSE)</f>
        <v>2.55707</v>
      </c>
      <c r="I36">
        <f>VLOOKUP($B36,Sheet2!$A$2:$E$46,3,FALSE)</f>
        <v>2.56121</v>
      </c>
      <c r="J36">
        <f>VLOOKUP($B36,Sheet2!$A$2:$E$46,4,FALSE)</f>
        <v>1332717</v>
      </c>
      <c r="K36">
        <f>VLOOKUP($B36,Sheet2!$A$2:$E$46,5,FALSE)</f>
        <v>1678722.7468000001</v>
      </c>
    </row>
    <row r="37" spans="2:11" x14ac:dyDescent="0.2">
      <c r="B37">
        <v>517</v>
      </c>
      <c r="C37" t="s">
        <v>2</v>
      </c>
      <c r="D37">
        <v>1.23</v>
      </c>
      <c r="E37">
        <v>1.69</v>
      </c>
      <c r="F37">
        <v>1.04</v>
      </c>
      <c r="G37">
        <v>1.46</v>
      </c>
      <c r="H37">
        <f>VLOOKUP($B37,Sheet2!$A$2:$E$46,2,FALSE)</f>
        <v>2.3040799999999999</v>
      </c>
      <c r="I37">
        <f>VLOOKUP($B37,Sheet2!$A$2:$E$46,3,FALSE)</f>
        <v>2.2977799999999999</v>
      </c>
      <c r="J37">
        <f>VLOOKUP($B37,Sheet2!$A$2:$E$46,4,FALSE)</f>
        <v>1333327</v>
      </c>
      <c r="K37">
        <f>VLOOKUP($B37,Sheet2!$A$2:$E$46,5,FALSE)</f>
        <v>1868127.7345100001</v>
      </c>
    </row>
    <row r="38" spans="2:11" x14ac:dyDescent="0.2">
      <c r="B38">
        <v>517</v>
      </c>
      <c r="C38" t="s">
        <v>2</v>
      </c>
      <c r="D38">
        <v>1.18</v>
      </c>
      <c r="E38">
        <v>0.99</v>
      </c>
      <c r="F38">
        <v>1.26</v>
      </c>
      <c r="G38">
        <v>1.79</v>
      </c>
      <c r="H38">
        <f>VLOOKUP($B38,Sheet2!$A$2:$E$46,2,FALSE)</f>
        <v>2.3040799999999999</v>
      </c>
      <c r="I38">
        <f>VLOOKUP($B38,Sheet2!$A$2:$E$46,3,FALSE)</f>
        <v>2.2977799999999999</v>
      </c>
      <c r="J38">
        <f>VLOOKUP($B38,Sheet2!$A$2:$E$46,4,FALSE)</f>
        <v>1333327</v>
      </c>
      <c r="K38">
        <f>VLOOKUP($B38,Sheet2!$A$2:$E$46,5,FALSE)</f>
        <v>1868127.7345100001</v>
      </c>
    </row>
    <row r="39" spans="2:11" x14ac:dyDescent="0.2">
      <c r="B39">
        <v>546</v>
      </c>
      <c r="C39" t="s">
        <v>0</v>
      </c>
      <c r="D39">
        <v>0.68</v>
      </c>
      <c r="E39">
        <v>0.72</v>
      </c>
      <c r="F39">
        <v>2.19</v>
      </c>
      <c r="G39">
        <v>1.67</v>
      </c>
      <c r="H39">
        <f>VLOOKUP($B39,Sheet2!$A$2:$E$46,2,FALSE)</f>
        <v>1.82009</v>
      </c>
      <c r="I39">
        <f>VLOOKUP($B39,Sheet2!$A$2:$E$46,3,FALSE)</f>
        <v>1.8427</v>
      </c>
      <c r="J39">
        <f>VLOOKUP($B39,Sheet2!$A$2:$E$46,4,FALSE)</f>
        <v>1172589</v>
      </c>
      <c r="K39">
        <f>VLOOKUP($B39,Sheet2!$A$2:$E$46,5,FALSE)</f>
        <v>1705449.047</v>
      </c>
    </row>
    <row r="40" spans="2:11" x14ac:dyDescent="0.2">
      <c r="B40">
        <v>563</v>
      </c>
      <c r="C40" t="s">
        <v>2</v>
      </c>
      <c r="D40">
        <v>1.28</v>
      </c>
      <c r="E40">
        <v>0.97</v>
      </c>
      <c r="F40">
        <v>1.24</v>
      </c>
      <c r="G40">
        <v>0.99</v>
      </c>
      <c r="H40">
        <f>VLOOKUP($B40,Sheet2!$A$2:$E$46,2,FALSE)</f>
        <v>2.3043800000000001</v>
      </c>
      <c r="I40">
        <f>VLOOKUP($B40,Sheet2!$A$2:$E$46,3,FALSE)</f>
        <v>2.2772100000000002</v>
      </c>
      <c r="J40">
        <f>VLOOKUP($B40,Sheet2!$A$2:$E$46,4,FALSE)</f>
        <v>909564</v>
      </c>
      <c r="K40">
        <f>VLOOKUP($B40,Sheet2!$A$2:$E$46,5,FALSE)</f>
        <v>1280667.0086999999</v>
      </c>
    </row>
    <row r="41" spans="2:11" x14ac:dyDescent="0.2">
      <c r="B41">
        <v>548</v>
      </c>
      <c r="C41" t="s">
        <v>0</v>
      </c>
      <c r="D41">
        <v>0.81</v>
      </c>
      <c r="E41">
        <v>1.22</v>
      </c>
      <c r="F41">
        <v>1.59</v>
      </c>
      <c r="G41">
        <v>0.98</v>
      </c>
      <c r="H41">
        <f>VLOOKUP($B41,Sheet2!$A$2:$E$46,2,FALSE)</f>
        <v>2.3328099999999998</v>
      </c>
      <c r="I41">
        <f>VLOOKUP($B41,Sheet2!$A$2:$E$46,3,FALSE)</f>
        <v>2.3324199999999999</v>
      </c>
      <c r="J41">
        <f>VLOOKUP($B41,Sheet2!$A$2:$E$46,4,FALSE)</f>
        <v>932809</v>
      </c>
      <c r="K41">
        <f>VLOOKUP($B41,Sheet2!$A$2:$E$46,5,FALSE)</f>
        <v>1470230.399</v>
      </c>
    </row>
    <row r="42" spans="2:11" x14ac:dyDescent="0.2">
      <c r="B42">
        <v>9</v>
      </c>
      <c r="C42" t="s">
        <v>2</v>
      </c>
      <c r="D42">
        <v>0.56999999999999995</v>
      </c>
      <c r="E42">
        <v>0.57999999999999996</v>
      </c>
      <c r="F42">
        <v>0.96</v>
      </c>
      <c r="G42">
        <v>1.61</v>
      </c>
      <c r="H42">
        <f>VLOOKUP($B42,Sheet2!$A$2:$E$46,2,FALSE)</f>
        <v>2.2859799999999999</v>
      </c>
      <c r="I42">
        <f>VLOOKUP($B42,Sheet2!$A$2:$E$46,3,FALSE)</f>
        <v>2.2461099999999998</v>
      </c>
      <c r="J42">
        <f>VLOOKUP($B42,Sheet2!$A$2:$E$46,4,FALSE)</f>
        <v>937457</v>
      </c>
      <c r="K42">
        <f>VLOOKUP($B42,Sheet2!$A$2:$E$46,5,FALSE)</f>
        <v>1332257.8877099999</v>
      </c>
    </row>
    <row r="43" spans="2:11" x14ac:dyDescent="0.2">
      <c r="B43">
        <v>68</v>
      </c>
      <c r="C43" t="s">
        <v>2</v>
      </c>
      <c r="D43">
        <v>0.98</v>
      </c>
      <c r="E43">
        <v>1.18</v>
      </c>
      <c r="F43">
        <v>1.26</v>
      </c>
      <c r="G43">
        <v>0.95</v>
      </c>
      <c r="H43">
        <f>VLOOKUP($B43,Sheet2!$A$2:$E$46,2,FALSE)</f>
        <v>2.2588200000000001</v>
      </c>
      <c r="I43">
        <f>VLOOKUP($B43,Sheet2!$A$2:$E$46,3,FALSE)</f>
        <v>2.2137099999999998</v>
      </c>
      <c r="J43">
        <f>VLOOKUP($B43,Sheet2!$A$2:$E$46,4,FALSE)</f>
        <v>1041316</v>
      </c>
      <c r="K43">
        <f>VLOOKUP($B43,Sheet2!$A$2:$E$46,5,FALSE)</f>
        <v>1394192.01122</v>
      </c>
    </row>
    <row r="44" spans="2:11" x14ac:dyDescent="0.2">
      <c r="B44">
        <v>563</v>
      </c>
      <c r="C44" t="s">
        <v>2</v>
      </c>
      <c r="D44">
        <v>1.28</v>
      </c>
      <c r="E44">
        <v>0.96</v>
      </c>
      <c r="F44">
        <v>1.23</v>
      </c>
      <c r="G44">
        <v>0.97</v>
      </c>
      <c r="H44">
        <f>VLOOKUP($B44,Sheet2!$A$2:$E$46,2,FALSE)</f>
        <v>2.3043800000000001</v>
      </c>
      <c r="I44">
        <f>VLOOKUP($B44,Sheet2!$A$2:$E$46,3,FALSE)</f>
        <v>2.2772100000000002</v>
      </c>
      <c r="J44">
        <f>VLOOKUP($B44,Sheet2!$A$2:$E$46,4,FALSE)</f>
        <v>909564</v>
      </c>
      <c r="K44">
        <f>VLOOKUP($B44,Sheet2!$A$2:$E$46,5,FALSE)</f>
        <v>1280667.0086999999</v>
      </c>
    </row>
    <row r="45" spans="2:11" x14ac:dyDescent="0.2">
      <c r="B45">
        <v>138</v>
      </c>
      <c r="C45" t="s">
        <v>2</v>
      </c>
      <c r="D45">
        <v>0.97</v>
      </c>
      <c r="E45">
        <v>0.8</v>
      </c>
      <c r="F45">
        <v>0.96</v>
      </c>
      <c r="G45">
        <v>1.3</v>
      </c>
      <c r="H45">
        <f>VLOOKUP($B45,Sheet2!$A$2:$E$46,2,FALSE)</f>
        <v>2.3618899999999998</v>
      </c>
      <c r="I45">
        <f>VLOOKUP($B45,Sheet2!$A$2:$E$46,3,FALSE)</f>
        <v>2.3301799999999999</v>
      </c>
      <c r="J45">
        <f>VLOOKUP($B45,Sheet2!$A$2:$E$46,4,FALSE)</f>
        <v>1176526</v>
      </c>
      <c r="K45">
        <f>VLOOKUP($B45,Sheet2!$A$2:$E$46,5,FALSE)</f>
        <v>1581374.2304100001</v>
      </c>
    </row>
    <row r="46" spans="2:11" x14ac:dyDescent="0.2">
      <c r="B46">
        <v>581</v>
      </c>
      <c r="C46" t="s">
        <v>2</v>
      </c>
      <c r="D46">
        <v>1.22</v>
      </c>
      <c r="E46">
        <v>1.69</v>
      </c>
      <c r="F46">
        <v>1.07</v>
      </c>
      <c r="G46">
        <v>1.49</v>
      </c>
      <c r="H46">
        <f>VLOOKUP($B46,Sheet2!$A$2:$E$46,2,FALSE)</f>
        <v>2.2654899999999998</v>
      </c>
      <c r="I46">
        <f>VLOOKUP($B46,Sheet2!$A$2:$E$46,3,FALSE)</f>
        <v>2.2533799999999999</v>
      </c>
      <c r="J46">
        <f>VLOOKUP($B46,Sheet2!$A$2:$E$46,4,FALSE)</f>
        <v>1088346</v>
      </c>
      <c r="K46">
        <f>VLOOKUP($B46,Sheet2!$A$2:$E$46,5,FALSE)</f>
        <v>1533507.0458500001</v>
      </c>
    </row>
    <row r="47" spans="2:11" x14ac:dyDescent="0.2">
      <c r="B47">
        <v>304</v>
      </c>
      <c r="C47" t="s">
        <v>2</v>
      </c>
      <c r="D47">
        <v>0.89</v>
      </c>
      <c r="E47">
        <v>0.96</v>
      </c>
      <c r="F47">
        <v>1.9</v>
      </c>
      <c r="G47">
        <v>1.42</v>
      </c>
      <c r="H47">
        <f>VLOOKUP($B47,Sheet2!$A$2:$E$46,2,FALSE)</f>
        <v>2.5200399999999998</v>
      </c>
      <c r="I47">
        <f>VLOOKUP($B47,Sheet2!$A$2:$E$46,3,FALSE)</f>
        <v>2.5198399999999999</v>
      </c>
      <c r="J47">
        <f>VLOOKUP($B47,Sheet2!$A$2:$E$46,4,FALSE)</f>
        <v>1018376</v>
      </c>
      <c r="K47">
        <f>VLOOKUP($B47,Sheet2!$A$2:$E$46,5,FALSE)</f>
        <v>1417243.26128</v>
      </c>
    </row>
    <row r="48" spans="2:11" x14ac:dyDescent="0.2">
      <c r="B48">
        <v>601</v>
      </c>
      <c r="C48" t="s">
        <v>2</v>
      </c>
      <c r="D48">
        <v>1.72</v>
      </c>
      <c r="E48">
        <v>1.46</v>
      </c>
      <c r="F48">
        <v>0.94</v>
      </c>
      <c r="G48">
        <v>1.61</v>
      </c>
      <c r="H48">
        <f>VLOOKUP($B48,Sheet2!$A$2:$E$46,2,FALSE)</f>
        <v>2.49119</v>
      </c>
      <c r="I48">
        <f>VLOOKUP($B48,Sheet2!$A$2:$E$46,3,FALSE)</f>
        <v>2.44075</v>
      </c>
      <c r="J48">
        <f>VLOOKUP($B48,Sheet2!$A$2:$E$46,4,FALSE)</f>
        <v>1044765</v>
      </c>
      <c r="K48">
        <f>VLOOKUP($B48,Sheet2!$A$2:$E$46,5,FALSE)</f>
        <v>1608079.3728700001</v>
      </c>
    </row>
    <row r="49" spans="2:11" x14ac:dyDescent="0.2">
      <c r="B49">
        <v>342</v>
      </c>
      <c r="C49" t="s">
        <v>2</v>
      </c>
      <c r="D49">
        <v>1.47</v>
      </c>
      <c r="E49">
        <v>1.0900000000000001</v>
      </c>
      <c r="F49">
        <v>1.73</v>
      </c>
      <c r="G49">
        <v>1.25</v>
      </c>
      <c r="H49">
        <f>VLOOKUP($B49,Sheet2!$A$2:$E$46,2,FALSE)</f>
        <v>2.2565499999999998</v>
      </c>
      <c r="I49">
        <f>VLOOKUP($B49,Sheet2!$A$2:$E$46,3,FALSE)</f>
        <v>2.20655</v>
      </c>
      <c r="J49">
        <f>VLOOKUP($B49,Sheet2!$A$2:$E$46,4,FALSE)</f>
        <v>985490</v>
      </c>
      <c r="K49">
        <f>VLOOKUP($B49,Sheet2!$A$2:$E$46,5,FALSE)</f>
        <v>1507283.8437000001</v>
      </c>
    </row>
    <row r="50" spans="2:11" x14ac:dyDescent="0.2">
      <c r="B50">
        <v>616</v>
      </c>
      <c r="C50" t="s">
        <v>2</v>
      </c>
      <c r="D50">
        <v>0.92</v>
      </c>
      <c r="E50">
        <v>0.98</v>
      </c>
      <c r="F50">
        <v>0.22</v>
      </c>
      <c r="G50">
        <v>0.74</v>
      </c>
      <c r="H50">
        <f>VLOOKUP($B50,Sheet2!$A$2:$E$46,2,FALSE)</f>
        <v>2.50909</v>
      </c>
      <c r="I50">
        <f>VLOOKUP($B50,Sheet2!$A$2:$E$46,3,FALSE)</f>
        <v>2.4803799999999998</v>
      </c>
      <c r="J50">
        <f>VLOOKUP($B50,Sheet2!$A$2:$E$46,4,FALSE)</f>
        <v>1138868</v>
      </c>
      <c r="K50">
        <f>VLOOKUP($B50,Sheet2!$A$2:$E$46,5,FALSE)</f>
        <v>1559642.1386599999</v>
      </c>
    </row>
    <row r="51" spans="2:11" x14ac:dyDescent="0.2">
      <c r="B51">
        <v>453</v>
      </c>
      <c r="C51" t="s">
        <v>2</v>
      </c>
      <c r="D51">
        <v>1.04</v>
      </c>
      <c r="E51">
        <v>1.19</v>
      </c>
      <c r="F51">
        <v>1.37</v>
      </c>
      <c r="G51">
        <v>1.1599999999999999</v>
      </c>
      <c r="H51">
        <f>VLOOKUP($B51,Sheet2!$A$2:$E$46,2,FALSE)</f>
        <v>2.31548</v>
      </c>
      <c r="I51">
        <f>VLOOKUP($B51,Sheet2!$A$2:$E$46,3,FALSE)</f>
        <v>2.28288</v>
      </c>
      <c r="J51">
        <f>VLOOKUP($B51,Sheet2!$A$2:$E$46,4,FALSE)</f>
        <v>1068798</v>
      </c>
      <c r="K51">
        <f>VLOOKUP($B51,Sheet2!$A$2:$E$46,5,FALSE)</f>
        <v>1566515.50459</v>
      </c>
    </row>
    <row r="52" spans="2:11" x14ac:dyDescent="0.2">
      <c r="B52">
        <v>623</v>
      </c>
      <c r="C52" t="s">
        <v>0</v>
      </c>
      <c r="D52">
        <v>0.76</v>
      </c>
      <c r="E52">
        <v>0.95</v>
      </c>
      <c r="F52">
        <v>2.4900000000000002</v>
      </c>
      <c r="G52">
        <v>1.89</v>
      </c>
      <c r="H52">
        <f>VLOOKUP($B52,Sheet2!$A$2:$E$46,2,FALSE)</f>
        <v>2.2652100000000002</v>
      </c>
      <c r="I52">
        <f>VLOOKUP($B52,Sheet2!$A$2:$E$46,3,FALSE)</f>
        <v>2.246</v>
      </c>
      <c r="J52">
        <f>VLOOKUP($B52,Sheet2!$A$2:$E$46,4,FALSE)</f>
        <v>1048416</v>
      </c>
      <c r="K52">
        <f>VLOOKUP($B52,Sheet2!$A$2:$E$46,5,FALSE)</f>
        <v>1591236.8640000001</v>
      </c>
    </row>
    <row r="53" spans="2:11" x14ac:dyDescent="0.2">
      <c r="B53">
        <v>471</v>
      </c>
      <c r="C53" t="s">
        <v>2</v>
      </c>
      <c r="D53">
        <v>0.89</v>
      </c>
      <c r="E53">
        <v>0.86</v>
      </c>
      <c r="F53">
        <v>0.91</v>
      </c>
      <c r="G53">
        <v>0.95</v>
      </c>
      <c r="H53">
        <f>VLOOKUP($B53,Sheet2!$A$2:$E$46,2,FALSE)</f>
        <v>2.41486</v>
      </c>
      <c r="I53">
        <f>VLOOKUP($B53,Sheet2!$A$2:$E$46,3,FALSE)</f>
        <v>2.3832800000000001</v>
      </c>
      <c r="J53">
        <f>VLOOKUP($B53,Sheet2!$A$2:$E$46,4,FALSE)</f>
        <v>856106</v>
      </c>
      <c r="K53">
        <f>VLOOKUP($B53,Sheet2!$A$2:$E$46,5,FALSE)</f>
        <v>1117243.44851</v>
      </c>
    </row>
    <row r="54" spans="2:11" x14ac:dyDescent="0.2">
      <c r="B54">
        <v>624</v>
      </c>
      <c r="C54" t="s">
        <v>2</v>
      </c>
      <c r="D54">
        <v>0.79</v>
      </c>
      <c r="E54">
        <v>0.48</v>
      </c>
      <c r="F54">
        <v>0.47</v>
      </c>
      <c r="G54">
        <v>0.72</v>
      </c>
      <c r="H54">
        <f>VLOOKUP($B54,Sheet2!$A$2:$E$46,2,FALSE)</f>
        <v>2.4282400000000002</v>
      </c>
      <c r="I54">
        <f>VLOOKUP($B54,Sheet2!$A$2:$E$46,3,FALSE)</f>
        <v>2.4209200000000002</v>
      </c>
      <c r="J54">
        <f>VLOOKUP($B54,Sheet2!$A$2:$E$46,4,FALSE)</f>
        <v>1130391</v>
      </c>
      <c r="K54">
        <f>VLOOKUP($B54,Sheet2!$A$2:$E$46,5,FALSE)</f>
        <v>1527474.0080500001</v>
      </c>
    </row>
    <row r="55" spans="2:11" x14ac:dyDescent="0.2">
      <c r="B55">
        <v>581</v>
      </c>
      <c r="C55" t="s">
        <v>2</v>
      </c>
      <c r="D55">
        <v>0.95</v>
      </c>
      <c r="E55">
        <v>0.82</v>
      </c>
      <c r="F55">
        <v>1.3</v>
      </c>
      <c r="G55">
        <v>1.72</v>
      </c>
      <c r="H55">
        <f>VLOOKUP($B55,Sheet2!$A$2:$E$46,2,FALSE)</f>
        <v>2.2654899999999998</v>
      </c>
      <c r="I55">
        <f>VLOOKUP($B55,Sheet2!$A$2:$E$46,3,FALSE)</f>
        <v>2.2533799999999999</v>
      </c>
      <c r="J55">
        <f>VLOOKUP($B55,Sheet2!$A$2:$E$46,4,FALSE)</f>
        <v>1088346</v>
      </c>
      <c r="K55">
        <f>VLOOKUP($B55,Sheet2!$A$2:$E$46,5,FALSE)</f>
        <v>1533507.0458500001</v>
      </c>
    </row>
    <row r="56" spans="2:11" x14ac:dyDescent="0.2">
      <c r="B56">
        <v>626</v>
      </c>
      <c r="C56" t="s">
        <v>0</v>
      </c>
      <c r="D56">
        <v>0.78</v>
      </c>
      <c r="E56">
        <v>0.71</v>
      </c>
      <c r="F56">
        <v>0.61</v>
      </c>
      <c r="G56">
        <v>0.75</v>
      </c>
      <c r="H56">
        <f>VLOOKUP($B56,Sheet2!$A$2:$E$46,2,FALSE)</f>
        <v>2.22187</v>
      </c>
      <c r="I56">
        <f>VLOOKUP($B56,Sheet2!$A$2:$E$46,3,FALSE)</f>
        <v>2.2841499999999999</v>
      </c>
      <c r="J56">
        <f>VLOOKUP($B56,Sheet2!$A$2:$E$46,4,FALSE)</f>
        <v>1070796</v>
      </c>
      <c r="K56">
        <f>VLOOKUP($B56,Sheet2!$A$2:$E$46,5,FALSE)</f>
        <v>1617260.1170000001</v>
      </c>
    </row>
    <row r="57" spans="2:11" x14ac:dyDescent="0.2">
      <c r="B57">
        <v>601</v>
      </c>
      <c r="C57" t="s">
        <v>2</v>
      </c>
      <c r="D57">
        <v>1.72</v>
      </c>
      <c r="E57">
        <v>1.46</v>
      </c>
      <c r="F57">
        <v>0.95</v>
      </c>
      <c r="G57">
        <v>1.6</v>
      </c>
      <c r="H57">
        <f>VLOOKUP($B57,Sheet2!$A$2:$E$46,2,FALSE)</f>
        <v>2.49119</v>
      </c>
      <c r="I57">
        <f>VLOOKUP($B57,Sheet2!$A$2:$E$46,3,FALSE)</f>
        <v>2.44075</v>
      </c>
      <c r="J57">
        <f>VLOOKUP($B57,Sheet2!$A$2:$E$46,4,FALSE)</f>
        <v>1044765</v>
      </c>
      <c r="K57">
        <f>VLOOKUP($B57,Sheet2!$A$2:$E$46,5,FALSE)</f>
        <v>1608079.3728700001</v>
      </c>
    </row>
    <row r="58" spans="2:11" x14ac:dyDescent="0.2">
      <c r="B58">
        <v>636</v>
      </c>
      <c r="C58" t="s">
        <v>2</v>
      </c>
      <c r="D58">
        <v>0.87</v>
      </c>
      <c r="E58">
        <v>1.01</v>
      </c>
      <c r="F58">
        <v>1</v>
      </c>
      <c r="G58">
        <v>0.92</v>
      </c>
      <c r="H58">
        <f>VLOOKUP($B58,Sheet2!$A$2:$E$46,2,FALSE)</f>
        <v>2.5595599999999998</v>
      </c>
      <c r="I58">
        <f>VLOOKUP($B58,Sheet2!$A$2:$E$46,3,FALSE)</f>
        <v>2.5562200000000002</v>
      </c>
      <c r="J58">
        <f>VLOOKUP($B58,Sheet2!$A$2:$E$46,4,FALSE)</f>
        <v>1075784</v>
      </c>
      <c r="K58">
        <f>VLOOKUP($B58,Sheet2!$A$2:$E$46,5,FALSE)</f>
        <v>1470812.09699</v>
      </c>
    </row>
    <row r="59" spans="2:11" x14ac:dyDescent="0.2">
      <c r="B59">
        <v>636</v>
      </c>
      <c r="C59" t="s">
        <v>2</v>
      </c>
      <c r="D59">
        <v>0.87</v>
      </c>
      <c r="E59">
        <v>1.02</v>
      </c>
      <c r="F59">
        <v>1.07</v>
      </c>
      <c r="G59">
        <v>0.9</v>
      </c>
      <c r="H59">
        <f>VLOOKUP($B59,Sheet2!$A$2:$E$46,2,FALSE)</f>
        <v>2.5595599999999998</v>
      </c>
      <c r="I59">
        <f>VLOOKUP($B59,Sheet2!$A$2:$E$46,3,FALSE)</f>
        <v>2.5562200000000002</v>
      </c>
      <c r="J59">
        <f>VLOOKUP($B59,Sheet2!$A$2:$E$46,4,FALSE)</f>
        <v>1075784</v>
      </c>
      <c r="K59">
        <f>VLOOKUP($B59,Sheet2!$A$2:$E$46,5,FALSE)</f>
        <v>1470812.09699</v>
      </c>
    </row>
    <row r="60" spans="2:11" x14ac:dyDescent="0.2">
      <c r="B60">
        <v>642</v>
      </c>
      <c r="C60" t="s">
        <v>2</v>
      </c>
      <c r="D60">
        <v>0.93</v>
      </c>
      <c r="E60">
        <v>0.69</v>
      </c>
      <c r="F60">
        <v>0.64</v>
      </c>
      <c r="G60">
        <v>0.9</v>
      </c>
      <c r="H60">
        <f>VLOOKUP($B60,Sheet2!$A$2:$E$46,2,FALSE)</f>
        <v>2.44143</v>
      </c>
      <c r="I60">
        <f>VLOOKUP($B60,Sheet2!$A$2:$E$46,3,FALSE)</f>
        <v>2.4368699999999999</v>
      </c>
      <c r="J60">
        <f>VLOOKUP($B60,Sheet2!$A$2:$E$46,4,FALSE)</f>
        <v>1081342</v>
      </c>
      <c r="K60">
        <f>VLOOKUP($B60,Sheet2!$A$2:$E$46,5,FALSE)</f>
        <v>1494139.2998299999</v>
      </c>
    </row>
    <row r="61" spans="2:11" x14ac:dyDescent="0.2">
      <c r="B61">
        <v>642</v>
      </c>
      <c r="C61" t="s">
        <v>2</v>
      </c>
      <c r="D61">
        <v>0.96</v>
      </c>
      <c r="E61">
        <v>0.72</v>
      </c>
      <c r="F61">
        <v>0.56999999999999995</v>
      </c>
      <c r="G61">
        <v>0.87</v>
      </c>
      <c r="H61">
        <f>VLOOKUP($B61,Sheet2!$A$2:$E$46,2,FALSE)</f>
        <v>2.44143</v>
      </c>
      <c r="I61">
        <f>VLOOKUP($B61,Sheet2!$A$2:$E$46,3,FALSE)</f>
        <v>2.4368699999999999</v>
      </c>
      <c r="J61">
        <f>VLOOKUP($B61,Sheet2!$A$2:$E$46,4,FALSE)</f>
        <v>1081342</v>
      </c>
      <c r="K61">
        <f>VLOOKUP($B61,Sheet2!$A$2:$E$46,5,FALSE)</f>
        <v>1494139.2998299999</v>
      </c>
    </row>
    <row r="62" spans="2:11" x14ac:dyDescent="0.2">
      <c r="B62">
        <v>709</v>
      </c>
      <c r="C62" t="s">
        <v>2</v>
      </c>
      <c r="D62">
        <v>0.97</v>
      </c>
      <c r="E62">
        <v>1.1000000000000001</v>
      </c>
      <c r="F62">
        <v>0.43</v>
      </c>
      <c r="G62">
        <v>1.06</v>
      </c>
      <c r="H62">
        <f>VLOOKUP($B62,Sheet2!$A$2:$E$46,2,FALSE)</f>
        <v>2.2784200000000001</v>
      </c>
      <c r="I62">
        <f>VLOOKUP($B62,Sheet2!$A$2:$E$46,3,FALSE)</f>
        <v>2.2726999999999999</v>
      </c>
      <c r="J62">
        <f>VLOOKUP($B62,Sheet2!$A$2:$E$46,4,FALSE)</f>
        <v>964020</v>
      </c>
      <c r="K62">
        <f>VLOOKUP($B62,Sheet2!$A$2:$E$46,5,FALSE)</f>
        <v>1462134.4072</v>
      </c>
    </row>
    <row r="63" spans="2:11" x14ac:dyDescent="0.2">
      <c r="B63">
        <v>681</v>
      </c>
      <c r="C63" t="s">
        <v>0</v>
      </c>
      <c r="D63">
        <v>0.84</v>
      </c>
      <c r="E63">
        <v>0.64</v>
      </c>
      <c r="F63">
        <v>0.82</v>
      </c>
      <c r="G63">
        <v>1.05</v>
      </c>
      <c r="H63">
        <f>VLOOKUP($B63,Sheet2!$A$2:$E$46,2,FALSE)</f>
        <v>2.4858699999999998</v>
      </c>
      <c r="I63">
        <f>VLOOKUP($B63,Sheet2!$A$2:$E$46,3,FALSE)</f>
        <v>2.4235600000000002</v>
      </c>
      <c r="J63">
        <f>VLOOKUP($B63,Sheet2!$A$2:$E$46,4,FALSE)</f>
        <v>1082861</v>
      </c>
      <c r="K63">
        <f>VLOOKUP($B63,Sheet2!$A$2:$E$46,5,FALSE)</f>
        <v>1513736.59</v>
      </c>
    </row>
    <row r="64" spans="2:11" x14ac:dyDescent="0.2">
      <c r="B64">
        <v>616</v>
      </c>
      <c r="C64" t="s">
        <v>2</v>
      </c>
      <c r="D64">
        <v>0.91</v>
      </c>
      <c r="E64">
        <v>0.97</v>
      </c>
      <c r="F64">
        <v>0.3</v>
      </c>
      <c r="G64">
        <v>0.8</v>
      </c>
      <c r="H64">
        <f>VLOOKUP($B64,Sheet2!$A$2:$E$46,2,FALSE)</f>
        <v>2.50909</v>
      </c>
      <c r="I64">
        <f>VLOOKUP($B64,Sheet2!$A$2:$E$46,3,FALSE)</f>
        <v>2.4803799999999998</v>
      </c>
      <c r="J64">
        <f>VLOOKUP($B64,Sheet2!$A$2:$E$46,4,FALSE)</f>
        <v>1138868</v>
      </c>
      <c r="K64">
        <f>VLOOKUP($B64,Sheet2!$A$2:$E$46,5,FALSE)</f>
        <v>1559642.1386599999</v>
      </c>
    </row>
    <row r="65" spans="2:11" x14ac:dyDescent="0.2">
      <c r="B65">
        <v>709</v>
      </c>
      <c r="C65" t="s">
        <v>2</v>
      </c>
      <c r="D65">
        <v>0.97</v>
      </c>
      <c r="E65">
        <v>1.1000000000000001</v>
      </c>
      <c r="F65">
        <v>0.4</v>
      </c>
      <c r="G65">
        <v>1.04</v>
      </c>
      <c r="H65">
        <f>VLOOKUP($B65,Sheet2!$A$2:$E$46,2,FALSE)</f>
        <v>2.2784200000000001</v>
      </c>
      <c r="I65">
        <f>VLOOKUP($B65,Sheet2!$A$2:$E$46,3,FALSE)</f>
        <v>2.2726999999999999</v>
      </c>
      <c r="J65">
        <f>VLOOKUP($B65,Sheet2!$A$2:$E$46,4,FALSE)</f>
        <v>964020</v>
      </c>
      <c r="K65">
        <f>VLOOKUP($B65,Sheet2!$A$2:$E$46,5,FALSE)</f>
        <v>1462134.4072</v>
      </c>
    </row>
    <row r="66" spans="2:11" x14ac:dyDescent="0.2">
      <c r="B66">
        <v>880</v>
      </c>
      <c r="C66" t="s">
        <v>2</v>
      </c>
      <c r="D66">
        <v>1.01</v>
      </c>
      <c r="E66">
        <v>0.69</v>
      </c>
      <c r="F66">
        <v>0.78</v>
      </c>
      <c r="G66">
        <v>1.21</v>
      </c>
      <c r="H66">
        <f>VLOOKUP($B66,Sheet2!$A$2:$E$46,2,FALSE)</f>
        <v>2.3796900000000001</v>
      </c>
      <c r="I66">
        <f>VLOOKUP($B66,Sheet2!$A$2:$E$46,3,FALSE)</f>
        <v>2.3840400000000002</v>
      </c>
      <c r="J66">
        <f>VLOOKUP($B66,Sheet2!$A$2:$E$46,4,FALSE)</f>
        <v>1409897</v>
      </c>
      <c r="K66">
        <f>VLOOKUP($B66,Sheet2!$A$2:$E$46,5,FALSE)</f>
        <v>2053282.9868099999</v>
      </c>
    </row>
    <row r="67" spans="2:11" x14ac:dyDescent="0.2">
      <c r="B67">
        <v>765</v>
      </c>
      <c r="C67" t="s">
        <v>2</v>
      </c>
      <c r="D67">
        <v>0.81</v>
      </c>
      <c r="E67">
        <v>0.69</v>
      </c>
      <c r="F67">
        <v>1.57</v>
      </c>
      <c r="G67">
        <v>1.28</v>
      </c>
      <c r="H67">
        <f>VLOOKUP($B67,Sheet2!$A$2:$E$46,2,FALSE)</f>
        <v>2.4661400000000002</v>
      </c>
      <c r="I67">
        <f>VLOOKUP($B67,Sheet2!$A$2:$E$46,3,FALSE)</f>
        <v>2.4672299999999998</v>
      </c>
      <c r="J67">
        <f>VLOOKUP($B67,Sheet2!$A$2:$E$46,4,FALSE)</f>
        <v>995812</v>
      </c>
      <c r="K67">
        <f>VLOOKUP($B67,Sheet2!$A$2:$E$46,5,FALSE)</f>
        <v>1390798.13662</v>
      </c>
    </row>
    <row r="68" spans="2:11" x14ac:dyDescent="0.2">
      <c r="B68">
        <v>122</v>
      </c>
      <c r="C68" t="s">
        <v>2</v>
      </c>
      <c r="D68">
        <v>0.92</v>
      </c>
      <c r="E68">
        <v>0.52</v>
      </c>
      <c r="F68">
        <v>3.14</v>
      </c>
      <c r="G68">
        <v>1.77</v>
      </c>
      <c r="H68">
        <f>VLOOKUP($B68,Sheet2!$A$2:$E$46,2,FALSE)</f>
        <v>2.33527</v>
      </c>
      <c r="I68">
        <f>VLOOKUP($B68,Sheet2!$A$2:$E$46,3,FALSE)</f>
        <v>2.3097099999999999</v>
      </c>
      <c r="J68">
        <f>VLOOKUP($B68,Sheet2!$A$2:$E$46,4,FALSE)</f>
        <v>1165964</v>
      </c>
      <c r="K68">
        <f>VLOOKUP($B68,Sheet2!$A$2:$E$46,5,FALSE)</f>
        <v>1642618.6912</v>
      </c>
    </row>
    <row r="69" spans="2:11" x14ac:dyDescent="0.2">
      <c r="B69">
        <v>790</v>
      </c>
      <c r="C69" t="s">
        <v>2</v>
      </c>
      <c r="D69">
        <v>0.79</v>
      </c>
      <c r="E69">
        <v>0.86</v>
      </c>
      <c r="F69">
        <v>1.04</v>
      </c>
      <c r="G69">
        <v>1.2</v>
      </c>
      <c r="H69">
        <f>VLOOKUP($B69,Sheet2!$A$2:$E$46,2,FALSE)</f>
        <v>2.3791699999999998</v>
      </c>
      <c r="I69">
        <f>VLOOKUP($B69,Sheet2!$A$2:$E$46,3,FALSE)</f>
        <v>2.3961000000000001</v>
      </c>
      <c r="J69">
        <f>VLOOKUP($B69,Sheet2!$A$2:$E$46,4,FALSE)</f>
        <v>1264548</v>
      </c>
      <c r="K69">
        <f>VLOOKUP($B69,Sheet2!$A$2:$E$46,5,FALSE)</f>
        <v>1775734.05162</v>
      </c>
    </row>
    <row r="70" spans="2:11" x14ac:dyDescent="0.2">
      <c r="B70">
        <v>765</v>
      </c>
      <c r="C70" t="s">
        <v>2</v>
      </c>
      <c r="D70">
        <v>0.8</v>
      </c>
      <c r="E70">
        <v>0.68</v>
      </c>
      <c r="F70">
        <v>1.68</v>
      </c>
      <c r="G70">
        <v>1.34</v>
      </c>
      <c r="H70">
        <f>VLOOKUP($B70,Sheet2!$A$2:$E$46,2,FALSE)</f>
        <v>2.4661400000000002</v>
      </c>
      <c r="I70">
        <f>VLOOKUP($B70,Sheet2!$A$2:$E$46,3,FALSE)</f>
        <v>2.4672299999999998</v>
      </c>
      <c r="J70">
        <f>VLOOKUP($B70,Sheet2!$A$2:$E$46,4,FALSE)</f>
        <v>995812</v>
      </c>
      <c r="K70">
        <f>VLOOKUP($B70,Sheet2!$A$2:$E$46,5,FALSE)</f>
        <v>1390798.13662</v>
      </c>
    </row>
    <row r="71" spans="2:11" x14ac:dyDescent="0.2">
      <c r="B71">
        <v>849</v>
      </c>
      <c r="C71" t="s">
        <v>0</v>
      </c>
      <c r="D71">
        <v>0.54</v>
      </c>
      <c r="E71">
        <v>0.26</v>
      </c>
      <c r="F71">
        <v>1.1399999999999999</v>
      </c>
      <c r="G71">
        <v>1.21</v>
      </c>
      <c r="H71">
        <f>VLOOKUP($B71,Sheet2!$A$2:$E$46,2,FALSE)</f>
        <v>2.4923099999999998</v>
      </c>
      <c r="I71">
        <f>VLOOKUP($B71,Sheet2!$A$2:$E$46,3,FALSE)</f>
        <v>2.42117</v>
      </c>
      <c r="J71">
        <f>VLOOKUP($B71,Sheet2!$A$2:$E$46,4,FALSE)</f>
        <v>1125881</v>
      </c>
      <c r="K71">
        <f>VLOOKUP($B71,Sheet2!$A$2:$E$46,5,FALSE)</f>
        <v>1779124.537</v>
      </c>
    </row>
    <row r="72" spans="2:11" x14ac:dyDescent="0.2">
      <c r="B72">
        <v>790</v>
      </c>
      <c r="C72" t="s">
        <v>2</v>
      </c>
      <c r="D72">
        <v>0.8</v>
      </c>
      <c r="E72">
        <v>0.87</v>
      </c>
      <c r="F72">
        <v>1.1499999999999999</v>
      </c>
      <c r="G72">
        <v>1.25</v>
      </c>
      <c r="H72">
        <f>VLOOKUP($B72,Sheet2!$A$2:$E$46,2,FALSE)</f>
        <v>2.3791699999999998</v>
      </c>
      <c r="I72">
        <f>VLOOKUP($B72,Sheet2!$A$2:$E$46,3,FALSE)</f>
        <v>2.3961000000000001</v>
      </c>
      <c r="J72">
        <f>VLOOKUP($B72,Sheet2!$A$2:$E$46,4,FALSE)</f>
        <v>1264548</v>
      </c>
      <c r="K72">
        <f>VLOOKUP($B72,Sheet2!$A$2:$E$46,5,FALSE)</f>
        <v>1775734.05162</v>
      </c>
    </row>
    <row r="73" spans="2:11" x14ac:dyDescent="0.2">
      <c r="B73">
        <v>880</v>
      </c>
      <c r="C73" t="s">
        <v>2</v>
      </c>
      <c r="D73">
        <v>0.95</v>
      </c>
      <c r="E73">
        <v>0.64</v>
      </c>
      <c r="F73">
        <v>0.98</v>
      </c>
      <c r="G73">
        <v>1.26</v>
      </c>
      <c r="H73">
        <f>VLOOKUP($B73,Sheet2!$A$2:$E$46,2,FALSE)</f>
        <v>2.3796900000000001</v>
      </c>
      <c r="I73">
        <f>VLOOKUP($B73,Sheet2!$A$2:$E$46,3,FALSE)</f>
        <v>2.3840400000000002</v>
      </c>
      <c r="J73">
        <f>VLOOKUP($B73,Sheet2!$A$2:$E$46,4,FALSE)</f>
        <v>1409897</v>
      </c>
      <c r="K73">
        <f>VLOOKUP($B73,Sheet2!$A$2:$E$46,5,FALSE)</f>
        <v>2053282.9868099999</v>
      </c>
    </row>
    <row r="74" spans="2:11" x14ac:dyDescent="0.2">
      <c r="B74">
        <v>310</v>
      </c>
      <c r="C74" t="s">
        <v>2</v>
      </c>
      <c r="D74">
        <v>0.8</v>
      </c>
      <c r="E74">
        <v>0.46</v>
      </c>
      <c r="F74">
        <v>0.79</v>
      </c>
      <c r="G74">
        <v>0.81</v>
      </c>
      <c r="H74">
        <f>VLOOKUP($B74,Sheet2!$A$2:$E$46,2,FALSE)</f>
        <v>2.52684</v>
      </c>
      <c r="I74">
        <f>VLOOKUP($B74,Sheet2!$A$2:$E$46,3,FALSE)</f>
        <v>2.5259</v>
      </c>
      <c r="J74">
        <f>VLOOKUP($B74,Sheet2!$A$2:$E$46,4,FALSE)</f>
        <v>1227509</v>
      </c>
      <c r="K74">
        <f>VLOOKUP($B74,Sheet2!$A$2:$E$46,5,FALSE)</f>
        <v>1625049.5042000001</v>
      </c>
    </row>
    <row r="75" spans="2:11" x14ac:dyDescent="0.2">
      <c r="B75">
        <v>964</v>
      </c>
      <c r="C75" t="s">
        <v>0</v>
      </c>
      <c r="D75">
        <v>0.7</v>
      </c>
      <c r="E75">
        <v>0.74</v>
      </c>
      <c r="F75">
        <v>1.03</v>
      </c>
      <c r="G75">
        <v>1.19</v>
      </c>
      <c r="H75">
        <f>VLOOKUP($B75,Sheet2!$A$2:$E$46,2,FALSE)</f>
        <v>2.2210000000000001</v>
      </c>
      <c r="I75">
        <f>VLOOKUP($B75,Sheet2!$A$2:$E$46,3,FALSE)</f>
        <v>2.1870500000000002</v>
      </c>
      <c r="J75">
        <f>VLOOKUP($B75,Sheet2!$A$2:$E$46,4,FALSE)</f>
        <v>930101</v>
      </c>
      <c r="K75">
        <f>VLOOKUP($B75,Sheet2!$A$2:$E$46,5,FALSE)</f>
        <v>1491149.1850000001</v>
      </c>
    </row>
    <row r="76" spans="2:11" x14ac:dyDescent="0.2">
      <c r="B76">
        <v>624</v>
      </c>
      <c r="C76" t="s">
        <v>2</v>
      </c>
      <c r="D76">
        <v>0.84</v>
      </c>
      <c r="E76">
        <v>0.47</v>
      </c>
      <c r="F76">
        <v>0.56999999999999995</v>
      </c>
      <c r="G76">
        <v>0.74</v>
      </c>
      <c r="H76">
        <f>VLOOKUP($B76,Sheet2!$A$2:$E$46,2,FALSE)</f>
        <v>2.4282400000000002</v>
      </c>
      <c r="I76">
        <f>VLOOKUP($B76,Sheet2!$A$2:$E$46,3,FALSE)</f>
        <v>2.4209200000000002</v>
      </c>
      <c r="J76">
        <f>VLOOKUP($B76,Sheet2!$A$2:$E$46,4,FALSE)</f>
        <v>1130391</v>
      </c>
      <c r="K76">
        <f>VLOOKUP($B76,Sheet2!$A$2:$E$46,5,FALSE)</f>
        <v>1527474.0080500001</v>
      </c>
    </row>
  </sheetData>
  <autoFilter ref="B2:K7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cleaned</vt:lpstr>
      <vt:lpstr>Sheet2</vt:lpstr>
      <vt:lpstr>cleaned2</vt:lpstr>
      <vt:lpstr>AA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Ligroup</dc:creator>
  <cp:lastModifiedBy>Microsoft Office User</cp:lastModifiedBy>
  <dcterms:created xsi:type="dcterms:W3CDTF">2017-08-03T21:13:44Z</dcterms:created>
  <dcterms:modified xsi:type="dcterms:W3CDTF">2018-04-18T04:25:48Z</dcterms:modified>
</cp:coreProperties>
</file>