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filterPrivacy="1"/>
  <xr:revisionPtr revIDLastSave="0" documentId="13_ncr:1_{88231A1B-9010-43F6-9D11-5B34CF0A1C92}" xr6:coauthVersionLast="36" xr6:coauthVersionMax="36" xr10:uidLastSave="{00000000-0000-0000-0000-000000000000}"/>
  <bookViews>
    <workbookView xWindow="0" yWindow="0" windowWidth="22260" windowHeight="12648" activeTab="1" xr2:uid="{00000000-000D-0000-FFFF-FFFF00000000}"/>
  </bookViews>
  <sheets>
    <sheet name="menu" sheetId="1" r:id="rId1"/>
    <sheet name="代码脚本" sheetId="2" r:id="rId2"/>
    <sheet name="仿真建模分析" sheetId="7" r:id="rId3"/>
    <sheet name="组合仓位设计" sheetId="8" r:id="rId4"/>
    <sheet name="数据分析" sheetId="3" r:id="rId5"/>
    <sheet name="参考资料" sheetId="4" r:id="rId6"/>
    <sheet name="基金评级方法" sheetId="5" r:id="rId7"/>
    <sheet name="df_col绩效评估" sheetId="9" r:id="rId8"/>
    <sheet name="df_col变量中文匹配" sheetId="6"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8" l="1"/>
  <c r="L18" i="8" l="1"/>
  <c r="L14" i="8"/>
  <c r="L13" i="8"/>
  <c r="M13" i="8" s="1"/>
  <c r="M14" i="8" s="1"/>
  <c r="L17" i="8"/>
  <c r="L16" i="8"/>
  <c r="L15" i="8"/>
  <c r="D27" i="8"/>
  <c r="D23" i="8"/>
  <c r="D22" i="8"/>
  <c r="D21" i="8"/>
  <c r="D20" i="8"/>
  <c r="D32" i="8"/>
  <c r="D31" i="8"/>
  <c r="D28" i="8"/>
  <c r="D26" i="8"/>
  <c r="D17" i="8"/>
  <c r="D16" i="8"/>
  <c r="D15" i="8"/>
  <c r="D14" i="8"/>
  <c r="D13" i="8"/>
  <c r="N13" i="8" s="1"/>
  <c r="N14" i="8" l="1"/>
  <c r="N15" i="8" s="1"/>
  <c r="N16" i="8" s="1"/>
  <c r="N17" i="8" s="1"/>
  <c r="M15" i="8"/>
  <c r="M16" i="8" s="1"/>
  <c r="M17" i="8" s="1"/>
  <c r="D18" i="8"/>
  <c r="L24" i="8"/>
  <c r="L23" i="8"/>
  <c r="L22" i="8"/>
  <c r="L21" i="8"/>
  <c r="L27" i="8"/>
  <c r="L28" i="8"/>
  <c r="L29" i="8"/>
  <c r="L32" i="8"/>
  <c r="L33" i="8"/>
  <c r="M28" i="8"/>
  <c r="M29" i="8"/>
  <c r="M32" i="8"/>
  <c r="M33" i="8"/>
  <c r="M23" i="8"/>
  <c r="M24" i="8"/>
  <c r="D33" i="8"/>
  <c r="E29" i="8"/>
  <c r="L26" i="8"/>
  <c r="M26" i="8"/>
  <c r="M27" i="8"/>
  <c r="E24" i="8"/>
  <c r="L20" i="8"/>
  <c r="M20" i="8"/>
  <c r="M21" i="8"/>
  <c r="M22" i="8"/>
  <c r="E33" i="8"/>
  <c r="L31" i="8"/>
  <c r="M31" i="8"/>
  <c r="D29" i="8"/>
  <c r="D24" i="8"/>
</calcChain>
</file>

<file path=xl/sharedStrings.xml><?xml version="1.0" encoding="utf-8"?>
<sst xmlns="http://schemas.openxmlformats.org/spreadsheetml/2006/main" count="2196" uniqueCount="1364">
  <si>
    <t>todo</t>
    <phoneticPr fontId="1" type="noConversion"/>
  </si>
  <si>
    <t>功能</t>
    <phoneticPr fontId="1" type="noConversion"/>
  </si>
  <si>
    <t>指标分析</t>
    <phoneticPr fontId="1" type="noConversion"/>
  </si>
  <si>
    <t>大类指标</t>
    <phoneticPr fontId="1" type="noConversion"/>
  </si>
  <si>
    <t>小类指标</t>
    <phoneticPr fontId="1" type="noConversion"/>
  </si>
  <si>
    <t>描述</t>
    <phoneticPr fontId="1" type="noConversion"/>
  </si>
  <si>
    <t>案例</t>
    <phoneticPr fontId="1" type="noConversion"/>
  </si>
  <si>
    <t>研究对象</t>
    <phoneticPr fontId="1" type="noConversion"/>
  </si>
  <si>
    <t>基金</t>
    <phoneticPr fontId="1" type="noConversion"/>
  </si>
  <si>
    <t>个股</t>
    <phoneticPr fontId="1" type="noConversion"/>
  </si>
  <si>
    <t>相似度</t>
    <phoneticPr fontId="1" type="noConversion"/>
  </si>
  <si>
    <t>股票配置相似度</t>
    <phoneticPr fontId="1" type="noConversion"/>
  </si>
  <si>
    <t>来源</t>
    <phoneticPr fontId="1" type="noConversion"/>
  </si>
  <si>
    <t>Wind-F9</t>
    <phoneticPr fontId="1" type="noConversion"/>
  </si>
  <si>
    <t>收益率</t>
    <phoneticPr fontId="1" type="noConversion"/>
  </si>
  <si>
    <t>时间区间</t>
    <phoneticPr fontId="1" type="noConversion"/>
  </si>
  <si>
    <t>特定情境分析</t>
    <phoneticPr fontId="1" type="noConversion"/>
  </si>
  <si>
    <t>例如：</t>
    <phoneticPr fontId="1" type="noConversion"/>
  </si>
  <si>
    <t>例如：前十大持仓股的相似率</t>
    <phoneticPr fontId="1" type="noConversion"/>
  </si>
  <si>
    <t>例如：时间序列的收益率</t>
    <phoneticPr fontId="1" type="noConversion"/>
  </si>
  <si>
    <t>例如：贸易战、疫情区间等</t>
    <phoneticPr fontId="1" type="noConversion"/>
  </si>
  <si>
    <t>基准</t>
    <phoneticPr fontId="1" type="noConversion"/>
  </si>
  <si>
    <t>沪深300</t>
    <phoneticPr fontId="1" type="noConversion"/>
  </si>
  <si>
    <t>科创板</t>
    <phoneticPr fontId="1" type="noConversion"/>
  </si>
  <si>
    <t>创业板</t>
    <phoneticPr fontId="1" type="noConversion"/>
  </si>
  <si>
    <t>持仓个股</t>
    <phoneticPr fontId="1" type="noConversion"/>
  </si>
  <si>
    <t>前十大持仓</t>
    <phoneticPr fontId="1" type="noConversion"/>
  </si>
  <si>
    <t>全部持仓</t>
    <phoneticPr fontId="1" type="noConversion"/>
  </si>
  <si>
    <t>个股特征</t>
    <phoneticPr fontId="1" type="noConversion"/>
  </si>
  <si>
    <t>财务指标</t>
    <phoneticPr fontId="1" type="noConversion"/>
  </si>
  <si>
    <t>预期指标</t>
    <phoneticPr fontId="1" type="noConversion"/>
  </si>
  <si>
    <t>价量指标</t>
    <phoneticPr fontId="1" type="noConversion"/>
  </si>
  <si>
    <t>质量因子</t>
    <phoneticPr fontId="1" type="noConversion"/>
  </si>
  <si>
    <t>行业</t>
    <phoneticPr fontId="1" type="noConversion"/>
  </si>
  <si>
    <t>行业配置收益</t>
    <phoneticPr fontId="1" type="noConversion"/>
  </si>
  <si>
    <t>行业权重变动</t>
    <phoneticPr fontId="1" type="noConversion"/>
  </si>
  <si>
    <t>风格</t>
    <phoneticPr fontId="1" type="noConversion"/>
  </si>
  <si>
    <t>大小盘</t>
    <phoneticPr fontId="1" type="noConversion"/>
  </si>
  <si>
    <t>市值、流通市值、成交额</t>
    <phoneticPr fontId="1" type="noConversion"/>
  </si>
  <si>
    <t>成长价值</t>
    <phoneticPr fontId="1" type="noConversion"/>
  </si>
  <si>
    <t>用财务指标或收益率、波动率划分</t>
    <phoneticPr fontId="1" type="noConversion"/>
  </si>
  <si>
    <t>Carhart：市场组合、市值、价值、动量。||  Carhart四因子模型回归方程 : Rp,t - Rf,t = bt(Rmt - Rf,t) + st(SMBt) + ht(HMLt)+ mt(MOMt) + ap + εt;
1. Rp,t 是基金复权单位净值增长率; Rf,t 是无风险收益率; Rmt 是市场指数收益率;
SMBt 是小盘股票组合收益率减大盘股票组合收益率;
HMLt 是高账面市值比组合收益率减低账面市值比组合收益率;
MOMt 是市场涨幅前30%的股票组合收益率减涨幅后30%的股票组合收益率;
ap 是超额回报; 如果 ap&gt;0, 则表明基金战胜市场,反之亦然.
2. 建议样本数量大于30.</t>
    <phoneticPr fontId="1" type="noConversion"/>
  </si>
  <si>
    <t>组合特征</t>
    <phoneticPr fontId="1" type="noConversion"/>
  </si>
  <si>
    <t>股票仓位及变动</t>
    <phoneticPr fontId="1" type="noConversion"/>
  </si>
  <si>
    <t>股票交易金额</t>
    <phoneticPr fontId="1" type="noConversion"/>
  </si>
  <si>
    <t>买卖金额、换手率</t>
    <phoneticPr fontId="1" type="noConversion"/>
  </si>
  <si>
    <t>对应脚本</t>
    <phoneticPr fontId="1" type="noConversion"/>
  </si>
  <si>
    <t>admin</t>
    <phoneticPr fontId="1" type="noConversion"/>
  </si>
  <si>
    <t>管理全部功能</t>
    <phoneticPr fontId="1" type="noConversion"/>
  </si>
  <si>
    <t>test_fund_ana.py</t>
  </si>
  <si>
    <t>test_fund_ana.py</t>
    <phoneticPr fontId="1" type="noConversion"/>
  </si>
  <si>
    <t>明细指标</t>
    <phoneticPr fontId="1" type="noConversion"/>
  </si>
  <si>
    <t>指标名称</t>
    <phoneticPr fontId="1" type="noConversion"/>
  </si>
  <si>
    <t>指标中文</t>
    <phoneticPr fontId="1" type="noConversion"/>
  </si>
  <si>
    <t>脚本名称</t>
    <phoneticPr fontId="1" type="noConversion"/>
  </si>
  <si>
    <t>脚本文件</t>
    <phoneticPr fontId="1" type="noConversion"/>
  </si>
  <si>
    <t>关键词</t>
    <phoneticPr fontId="1" type="noConversion"/>
  </si>
  <si>
    <t>test_stra_fund_001.py</t>
    <phoneticPr fontId="1" type="noConversion"/>
  </si>
  <si>
    <t>计算基金和基金公司增持组合，并采用预期指标打分。</t>
    <phoneticPr fontId="1" type="noConversion"/>
  </si>
  <si>
    <t>基金公司增持组合</t>
    <phoneticPr fontId="1" type="noConversion"/>
  </si>
  <si>
    <t>test_fund_share.py</t>
    <phoneticPr fontId="1" type="noConversion"/>
  </si>
  <si>
    <t>统计基金公司维度基金份额变动</t>
    <phoneticPr fontId="1" type="noConversion"/>
  </si>
  <si>
    <t>基金份额</t>
    <phoneticPr fontId="1" type="noConversion"/>
  </si>
  <si>
    <t>状态</t>
    <phoneticPr fontId="1" type="noConversion"/>
  </si>
  <si>
    <t>未完成</t>
    <phoneticPr fontId="1" type="noConversion"/>
  </si>
  <si>
    <t>序号</t>
    <phoneticPr fontId="1" type="noConversion"/>
  </si>
  <si>
    <t>大类</t>
    <phoneticPr fontId="1" type="noConversion"/>
  </si>
  <si>
    <t>备注</t>
    <phoneticPr fontId="1" type="noConversion"/>
  </si>
  <si>
    <t>是否已引用和梳理</t>
    <phoneticPr fontId="1" type="noConversion"/>
  </si>
  <si>
    <t>文章标题</t>
    <phoneticPr fontId="1" type="noConversion"/>
  </si>
  <si>
    <t>作者</t>
    <phoneticPr fontId="1" type="noConversion"/>
  </si>
  <si>
    <t>刊物或会议</t>
    <phoneticPr fontId="1" type="noConversion"/>
  </si>
  <si>
    <t>时间</t>
    <phoneticPr fontId="1" type="noConversion"/>
  </si>
  <si>
    <t>地点</t>
    <phoneticPr fontId="1" type="noConversion"/>
  </si>
  <si>
    <t>链接</t>
    <phoneticPr fontId="1" type="noConversion"/>
  </si>
  <si>
    <t>基金持仓股</t>
    <phoneticPr fontId="1" type="noConversion"/>
  </si>
  <si>
    <t xml:space="preserve">基金绩效与股票质地的互动分析 </t>
    <phoneticPr fontId="1" type="noConversion"/>
  </si>
  <si>
    <t xml:space="preserve">深圳证券交易所第七届会员单位与基金公司研究成果评选终评会 </t>
    <phoneticPr fontId="1" type="noConversion"/>
  </si>
  <si>
    <t>股票因子</t>
    <phoneticPr fontId="1" type="noConversion"/>
  </si>
  <si>
    <t>20191029_东方证券_金融工程专题_朱剑涛张惠澍_金融工程研究基于机构持仓的因子情景分析.pdf</t>
    <phoneticPr fontId="1" type="noConversion"/>
  </si>
  <si>
    <t>file:///D:/softs/20191029_东方证券_金融工程专题_朱剑涛张惠澍_金融工程研究基于机构持仓的因子情景分析.pdf</t>
  </si>
  <si>
    <t>基金净值</t>
    <phoneticPr fontId="1" type="noConversion"/>
  </si>
  <si>
    <t xml:space="preserve">光大证券-20190308-历史表现优秀的基金业绩能延续吗？——FOF专题系列报告之十一.pdf
</t>
    <phoneticPr fontId="1" type="noConversion"/>
  </si>
  <si>
    <t>file:///D:/TOUYAN/1_光大金工报告集合/产品研究/FoF与资产配置/光大证券-20190308-历史表现优秀的基金业绩能延续吗？——FOF专题系列报告之十一.pdf</t>
  </si>
  <si>
    <t xml:space="preserve">“海量”专题（178）——结合多因子模型的基金重仓超配组合分析 </t>
    <phoneticPr fontId="1" type="noConversion"/>
  </si>
  <si>
    <t>基金仓位与风格估计模型及最新配置信息</t>
    <phoneticPr fontId="1" type="noConversion"/>
  </si>
  <si>
    <t>file:///D:/TOUYAN/1_天风证券金工合集/周报/基金风格配置监控/基金仓位与风格估计模型及最新配置信息_7E13376DB27111BDE0530100007FF8D8_.pdf</t>
    <phoneticPr fontId="1" type="noConversion"/>
  </si>
  <si>
    <t>基于机构风格追随的业绩增强策略报告.pdf</t>
    <phoneticPr fontId="1" type="noConversion"/>
  </si>
  <si>
    <t>D:\TOUYAN\1_天风证券金工合集\多因子选股系列报告</t>
    <phoneticPr fontId="1" type="noConversion"/>
  </si>
  <si>
    <t>系统化资产配置系列之二：行业的重新分类及行业轮动策略</t>
    <phoneticPr fontId="1" type="noConversion"/>
  </si>
  <si>
    <t>D:\TOUYAN\基金_能力评价和投资交易行为仿真</t>
  </si>
  <si>
    <t>20200302-兴业证券-兴业证券基金研究系列之三：如何更精准地实时跟踪基金的股票仓位？_wrapper.pdf</t>
    <phoneticPr fontId="1" type="noConversion"/>
  </si>
  <si>
    <t>20191220-兴业证券-兴业证券基金研究系列之二：主动偏股型基金的单期Brinson绩效归因_wrapper.pdf</t>
    <phoneticPr fontId="1" type="noConversion"/>
  </si>
  <si>
    <t>20190813-兴业证券-兴业证券基金研究系列之一：主动偏股型基金评价体系.pdf</t>
  </si>
  <si>
    <t>20200115-方正证券-方正证券基金研究系列之二：以相对收益为目标的多因子选基模型_wrapper.pdf</t>
  </si>
  <si>
    <t>20200721-兴业证券-兴业证券系统化资产配置系列之十：利用基金仓位信息对市场择时_wrapper.pdf</t>
  </si>
  <si>
    <t>20190919-兴业证券-兴业证券系统化资产配置系列之二：行业的重新分类以及行业轮动策略_wrapper.pdf</t>
  </si>
  <si>
    <t>20190704-天风证券-天风证券金工专题报告：机构业绩增强，巨人肩膀上的alpha_wrapper.pdf</t>
  </si>
  <si>
    <t>天风证券-金工专题报告-基于动态风险控制的组合优化模型_wrapper.pdf</t>
    <phoneticPr fontId="1" type="noConversion"/>
  </si>
  <si>
    <t>天风证券-金工专题报告-利用组合优化构建投资组合_wrapper.pdf</t>
  </si>
  <si>
    <t>只统计基金的超额收益率，可以看到美国确实也是1989年基金数量400，逐渐增长到2000多只。</t>
    <phoneticPr fontId="1" type="noConversion"/>
  </si>
  <si>
    <t>Done</t>
    <phoneticPr fontId="1" type="noConversion"/>
  </si>
  <si>
    <t>Skill</t>
    <phoneticPr fontId="1" type="noConversion"/>
  </si>
  <si>
    <t>False Discoveries in Mutual Fund Performance Measuring Luck in Estimated Alphas</t>
  </si>
  <si>
    <t>THE JOURNAL OF FINANCE•VOL. LXV, NO. 1•FEBRUARY 2010</t>
    <phoneticPr fontId="1" type="noConversion"/>
  </si>
  <si>
    <t>C:\zd_zxjtzq\rc_reports_cs\2020论文_课题\0paper_基金持仓研究和基金分类\paper_keywords=mutual-fund_1</t>
  </si>
  <si>
    <t>https://www.lib.pku.edu.cn/portal/cn/newresources/2</t>
    <phoneticPr fontId="1" type="noConversion"/>
  </si>
  <si>
    <t>北大图书馆——SCI</t>
    <phoneticPr fontId="1" type="noConversion"/>
  </si>
  <si>
    <t>Can Mutual Fund “Stars” Really Pick Stocks? New Evidence from a Bootstrap Analysis</t>
    <phoneticPr fontId="1" type="noConversion"/>
  </si>
  <si>
    <t>https://doi.org/10.1111/j.1540-6261.2006.01015.x</t>
  </si>
  <si>
    <t>经典4因子模型，第四个是1年股价动量</t>
    <phoneticPr fontId="1" type="noConversion"/>
  </si>
  <si>
    <t>1997-.On persistence in mutual fund performance.pdf</t>
    <phoneticPr fontId="1" type="noConversion"/>
  </si>
  <si>
    <t>Measuring skill in the mutual fund industry</t>
  </si>
  <si>
    <t>进一步的参考意义不大，因为重点是对基金经理年级、收益率、波动率、基金规模等做回归分析</t>
    <phoneticPr fontId="1" type="noConversion"/>
  </si>
  <si>
    <t>基金经理的投资经验_交易行为与股市泡沫_潘越.pdf</t>
  </si>
  <si>
    <t>C:\zd_zxjtzq\rc_reports_cs\2020论文_课题\0paper_基金持仓研究和基金分类\中文期刊</t>
  </si>
  <si>
    <t>进一步的参考意义不大，因为重点是对基金行业配置的变化做分析</t>
    <phoneticPr fontId="1" type="noConversion"/>
  </si>
  <si>
    <t>行业配置的羊群现象_中国开放式基金的实证研究_徐信忠.pdf</t>
  </si>
  <si>
    <t>研究报告</t>
    <phoneticPr fontId="1" type="noConversion"/>
  </si>
  <si>
    <t>卖方预测是基金投资策略的重要依据</t>
    <phoneticPr fontId="1" type="noConversion"/>
  </si>
  <si>
    <t>P15/33</t>
    <phoneticPr fontId="1" type="noConversion"/>
  </si>
  <si>
    <t>定性——卖方分析师预测——标准化预期外盈利因子</t>
    <phoneticPr fontId="1" type="noConversion"/>
  </si>
  <si>
    <t>file:///D:/TOUYAN/卖方分析师_一致预期/20200930-国信证券-国信证券金融工程专题研究：超预期投资全攻略.pdf</t>
    <phoneticPr fontId="1" type="noConversion"/>
  </si>
  <si>
    <t>海通证券基金评级方法</t>
    <phoneticPr fontId="1" type="noConversion"/>
  </si>
  <si>
    <t>file</t>
    <phoneticPr fontId="1" type="noConversion"/>
  </si>
  <si>
    <t>file:///D:/TOUYAN/基金_能力评价和投资交易行为仿真/海通证券基金评级方法.pdf</t>
  </si>
  <si>
    <t>path</t>
    <phoneticPr fontId="1" type="noConversion"/>
  </si>
  <si>
    <t>D:/TOUYAN/基金_能力评价和投资交易行为仿真/</t>
  </si>
  <si>
    <t>对象</t>
    <phoneticPr fontId="1" type="noConversion"/>
  </si>
  <si>
    <t>基金，基金经理，基金公司</t>
    <phoneticPr fontId="1" type="noConversion"/>
  </si>
  <si>
    <t>基金成立时间</t>
    <phoneticPr fontId="1" type="noConversion"/>
  </si>
  <si>
    <t>初始3个月为建仓期，会被剔除考察时间</t>
    <phoneticPr fontId="1" type="noConversion"/>
  </si>
  <si>
    <t>时间维度</t>
    <phoneticPr fontId="1" type="noConversion"/>
  </si>
  <si>
    <t>年初至今、3个月、6个月、1年、3年、5年、成立以来</t>
    <phoneticPr fontId="1" type="noConversion"/>
  </si>
  <si>
    <t>指标</t>
    <phoneticPr fontId="1" type="noConversion"/>
  </si>
  <si>
    <t>简单收益：净值增长率</t>
    <phoneticPr fontId="1" type="noConversion"/>
  </si>
  <si>
    <t>风险调整收益：夏普、特雷诺、信息比、Sortino</t>
    <phoneticPr fontId="1" type="noConversion"/>
  </si>
  <si>
    <t>持股调整收益</t>
    <phoneticPr fontId="1" type="noConversion"/>
  </si>
  <si>
    <t>持股调整收益摆脱了传统评价方法仅运用净值表现进行评
价的思维定式，首次在国内通过重仓股与传统基金评价方法的互
动融合对基金进行评价。这个方法由哈佛商学院Randolph 
Cohen（2002）首次提出（该文发表在Journal of Finance，
2005vol.60（No.3）），他运用理论证明、仿真模拟以及美国数据
的实证分析证明了该方法能更好的反映基金的真实能力。海通证
券基金分析师（2005）对该方法进行了细微的改进，通过仿真
模拟以及国内数据的实证研究均证实了该方法的优越性，具体内
容详见《基金绩效与股票质地的互动分析》，该文获得了2005年
深圳交易所第七届研究成果评选投资策略类三等奖</t>
    <phoneticPr fontId="1" type="noConversion"/>
  </si>
  <si>
    <t>M只基金，N只被持仓股票；w_m_n,基金m的股票n的权重；个股质地sigma_n=sum of v_m_n*sigma_m,其中v_m_n=w_m_n/(sum of w_m,n)</t>
    <phoneticPr fontId="1" type="noConversion"/>
  </si>
  <si>
    <t>基金能力sigma_m=sum of v_m_n*sigma_n</t>
    <phoneticPr fontId="1" type="noConversion"/>
  </si>
  <si>
    <t>逻辑：被绩优基金持股多的股票质地优于业绩差的基金；用基金x中质地好的股票组持有比例作为持仓股的调整比例</t>
    <phoneticPr fontId="1" type="noConversion"/>
  </si>
  <si>
    <t>价值：利用披露的股票持仓信息价值</t>
    <phoneticPr fontId="1" type="noConversion"/>
  </si>
  <si>
    <t>问题：甄别“基金抱团”和“长期持有”，如何判断基金是通过不断增持推高股价还是长期看好持有？买的早好还是买的价格低好？</t>
    <phoneticPr fontId="1" type="noConversion"/>
  </si>
  <si>
    <t>基准偏离</t>
    <phoneticPr fontId="1" type="noConversion"/>
  </si>
  <si>
    <t>分析基金净值收益率和比较基准偏离方向和程度</t>
    <phoneticPr fontId="1" type="noConversion"/>
  </si>
  <si>
    <t>换手率</t>
    <phoneticPr fontId="1" type="noConversion"/>
  </si>
  <si>
    <t>超过市场同类产品（按收益率分类）均值2个标准差？</t>
    <phoneticPr fontId="1" type="noConversion"/>
  </si>
  <si>
    <t>总分计算</t>
    <phoneticPr fontId="1" type="noConversion"/>
  </si>
  <si>
    <t>指标标准分加权</t>
    <phoneticPr fontId="1" type="noConversion"/>
  </si>
  <si>
    <t>单期加权权重</t>
    <phoneticPr fontId="1" type="noConversion"/>
  </si>
  <si>
    <t>权重：简单收益，0.35；风险调整收益，0.3；持股调整收益，0.2；基准偏离，0.15.</t>
    <phoneticPr fontId="1" type="noConversion"/>
  </si>
  <si>
    <t>三年期加权权重</t>
    <phoneticPr fontId="1" type="noConversion"/>
  </si>
  <si>
    <t>近三年*0.6；近两年*0.2，近一年*0.2</t>
    <phoneticPr fontId="1" type="noConversion"/>
  </si>
  <si>
    <t>五年期加权权重</t>
    <phoneticPr fontId="1" type="noConversion"/>
  </si>
  <si>
    <t>近五年*0.6；近三年*0.2，近一年*0.2</t>
    <phoneticPr fontId="1" type="noConversion"/>
  </si>
  <si>
    <t>十年期加权权重</t>
  </si>
  <si>
    <t>近十年*0.4；近五年*0.3；近三年*0.2，近一年*0.1</t>
    <phoneticPr fontId="1" type="noConversion"/>
  </si>
  <si>
    <t>数据来源</t>
    <phoneticPr fontId="1" type="noConversion"/>
  </si>
  <si>
    <t>Wind数据库进行数据转换，聚源数据库开发视图。用数据库服务器和RAID5冗余磁盘阵列保存数据</t>
    <phoneticPr fontId="1" type="noConversion"/>
  </si>
  <si>
    <t>常用指标</t>
    <phoneticPr fontId="1" type="noConversion"/>
  </si>
  <si>
    <t>夏普</t>
    <phoneticPr fontId="1" type="noConversion"/>
  </si>
  <si>
    <t>基金单位总风险的超额收益率 =(区间平均收益率-无风险收益)/收益率波动率</t>
    <phoneticPr fontId="1" type="noConversion"/>
  </si>
  <si>
    <t>特雷诺</t>
    <phoneticPr fontId="1" type="noConversion"/>
  </si>
  <si>
    <t>衡量基金单位系统性风险的超额收益=(区间平均收益率-无风险收益)/beta_系统性风险</t>
    <phoneticPr fontId="1" type="noConversion"/>
  </si>
  <si>
    <t>信息比</t>
    <phoneticPr fontId="1" type="noConversion"/>
  </si>
  <si>
    <t>IR=alpha/sigma_residual</t>
    <phoneticPr fontId="1" type="noConversion"/>
  </si>
  <si>
    <t>alpha=基金收益-【r_fund+beta_fund*(r_market)+r_f】</t>
    <phoneticPr fontId="1" type="noConversion"/>
  </si>
  <si>
    <t>residual=基金收益回归模型残差项的标准差</t>
    <phoneticPr fontId="1" type="noConversion"/>
  </si>
  <si>
    <t>Sortino</t>
    <phoneticPr fontId="1" type="noConversion"/>
  </si>
  <si>
    <t>SR=(r_port - r_mar)/DD</t>
    <phoneticPr fontId="1" type="noConversion"/>
  </si>
  <si>
    <t>r_port:组合收益率</t>
    <phoneticPr fontId="1" type="noConversion"/>
  </si>
  <si>
    <t>r_mar：基准收益率或0</t>
    <phoneticPr fontId="1" type="noConversion"/>
  </si>
  <si>
    <t>DD：sqrt((sum of L^2)/N):L是每一期的超额亏损百分比</t>
    <phoneticPr fontId="1" type="noConversion"/>
  </si>
  <si>
    <t>股票基金分类</t>
    <phoneticPr fontId="1" type="noConversion"/>
  </si>
  <si>
    <t>一级</t>
    <phoneticPr fontId="1" type="noConversion"/>
  </si>
  <si>
    <t>二级</t>
    <phoneticPr fontId="1" type="noConversion"/>
  </si>
  <si>
    <t>三级</t>
    <phoneticPr fontId="1" type="noConversion"/>
  </si>
  <si>
    <t>股票</t>
    <phoneticPr fontId="1" type="noConversion"/>
  </si>
  <si>
    <t>主动股票</t>
    <phoneticPr fontId="1" type="noConversion"/>
  </si>
  <si>
    <t>成长股票</t>
    <phoneticPr fontId="1" type="noConversion"/>
  </si>
  <si>
    <t>价值股票</t>
    <phoneticPr fontId="1" type="noConversion"/>
  </si>
  <si>
    <t>平衡股票</t>
    <phoneticPr fontId="1" type="noConversion"/>
  </si>
  <si>
    <t>量化股票</t>
    <phoneticPr fontId="1" type="noConversion"/>
  </si>
  <si>
    <t>主题或行业股票</t>
    <phoneticPr fontId="1" type="noConversion"/>
  </si>
  <si>
    <t>港股股票</t>
    <phoneticPr fontId="1" type="noConversion"/>
  </si>
  <si>
    <t>股票指数</t>
    <phoneticPr fontId="1" type="noConversion"/>
  </si>
  <si>
    <t>被动指数</t>
    <phoneticPr fontId="1" type="noConversion"/>
  </si>
  <si>
    <t>指数增强</t>
    <phoneticPr fontId="1" type="noConversion"/>
  </si>
  <si>
    <t>指数ETF</t>
    <phoneticPr fontId="1" type="noConversion"/>
  </si>
  <si>
    <t>股债混合</t>
    <phoneticPr fontId="1" type="noConversion"/>
  </si>
  <si>
    <t>主动混合</t>
    <phoneticPr fontId="1" type="noConversion"/>
  </si>
  <si>
    <t>偏股混合</t>
    <phoneticPr fontId="1" type="noConversion"/>
  </si>
  <si>
    <t>股债平衡</t>
    <phoneticPr fontId="1" type="noConversion"/>
  </si>
  <si>
    <t>偏债混合</t>
    <phoneticPr fontId="1" type="noConversion"/>
  </si>
  <si>
    <t>对冲策略</t>
    <phoneticPr fontId="1" type="noConversion"/>
  </si>
  <si>
    <t>灵活配置</t>
    <phoneticPr fontId="1" type="noConversion"/>
  </si>
  <si>
    <t>生命周期</t>
    <phoneticPr fontId="1" type="noConversion"/>
  </si>
  <si>
    <t>港股混合</t>
    <phoneticPr fontId="1" type="noConversion"/>
  </si>
  <si>
    <t>基金公司评级</t>
    <phoneticPr fontId="1" type="noConversion"/>
  </si>
  <si>
    <t>入选条件</t>
    <phoneticPr fontId="1" type="noConversion"/>
  </si>
  <si>
    <t>明细</t>
    <phoneticPr fontId="1" type="noConversion"/>
  </si>
  <si>
    <t>投资能力</t>
    <phoneticPr fontId="1" type="noConversion"/>
  </si>
  <si>
    <t>基金存续期</t>
    <phoneticPr fontId="1" type="noConversion"/>
  </si>
  <si>
    <t>3、5、10年期评级时，分别至少2只基金成立39、63、120个月的股票或偏股混合型基金</t>
    <phoneticPr fontId="1" type="noConversion"/>
  </si>
  <si>
    <t>资产净值</t>
    <phoneticPr fontId="1" type="noConversion"/>
  </si>
  <si>
    <t>剔除低于同类平均规模1/3的基金公司</t>
    <phoneticPr fontId="1" type="noConversion"/>
  </si>
  <si>
    <t>股票管理能力</t>
    <phoneticPr fontId="1" type="noConversion"/>
  </si>
  <si>
    <t>我们先计算单只股票型（指
数型除外）与混合型基金（偏债混合除外）的净值增长率，然后
对同一基金公司下的满足条件的基金净值增长率按照规模加权</t>
    <phoneticPr fontId="1" type="noConversion"/>
  </si>
  <si>
    <t>运营能力</t>
    <phoneticPr fontId="1" type="noConversion"/>
  </si>
  <si>
    <t>稳定性</t>
    <phoneticPr fontId="1" type="noConversion"/>
  </si>
  <si>
    <t xml:space="preserve">股东、高管、基金经理变动。这三类人员的变动权重各为 1/3。发生变更距评
级日已有 k 个月，k&lt;12*N 的，每次得分： -1*（12*N -k），N
为评级周期，为 3、5、10，按基金公司汇总后，然后计算出该
基金管理公司的标准分。 </t>
    <phoneticPr fontId="1" type="noConversion"/>
  </si>
  <si>
    <t>合规</t>
    <phoneticPr fontId="1" type="noConversion"/>
  </si>
  <si>
    <t xml:space="preserve">公司和人员违规事件；经中国证监会查处确
认的老鼠仓等违规事件，出现该事件的基金管理公司将会被扣
分，并且随着发生时间距离评级时间的远近有所差异，距离评级
时间越近，扣分权重越大。假定发生合规问题距评级日有 k 个月，
k&lt;12*N 的每次扣分： -1*（12*N -k），N 为评级周期，为 3、5、
10。 </t>
    <phoneticPr fontId="1" type="noConversion"/>
  </si>
  <si>
    <t xml:space="preserve">信息披露和风险控制能力 </t>
    <phoneticPr fontId="1" type="noConversion"/>
  </si>
  <si>
    <t xml:space="preserve">净值计算错误、申购新
股错误、可转债转股错误等的次数，出现这些问题将被扣分。发
生风控问题距评级日已有 k 个月，k&lt;12*N 的，每次得分： -1*
（12*N -k），N 为评级周期，为 3、5、10，按基金公司汇总后，
然后计算出该基金管理公司的标准分。另外基金规模因素也在一
方面考虑了基金管理公司的风险控制能力。 </t>
    <phoneticPr fontId="1" type="noConversion"/>
  </si>
  <si>
    <t xml:space="preserve">公司的治理结构 </t>
    <phoneticPr fontId="1" type="noConversion"/>
  </si>
  <si>
    <t xml:space="preserve">股权结构和独立董事个数，股权结构过
于集中或者分散将被扣分，独立董事个数越少得分越低。 </t>
    <phoneticPr fontId="1" type="noConversion"/>
  </si>
  <si>
    <t>总分</t>
    <phoneticPr fontId="1" type="noConversion"/>
  </si>
  <si>
    <t>标准分</t>
    <phoneticPr fontId="1" type="noConversion"/>
  </si>
  <si>
    <t>其中简单收益的权重是0.35，风险调整收益的权重为0.35，规模及其增长的权重为0.15，基金公司运作的权重为0.15</t>
    <phoneticPr fontId="1" type="noConversion"/>
  </si>
  <si>
    <t>兴业证券基金评级方法</t>
    <phoneticPr fontId="1" type="noConversion"/>
  </si>
  <si>
    <t>file:///D:/TOUYAN/基金_能力评价和投资交易行为仿真/20190813-兴业证券-兴业证券基金研究系列之一：主动偏股型基金评价体系.pdf</t>
    <phoneticPr fontId="1" type="noConversion"/>
  </si>
  <si>
    <t>风险收益评估</t>
    <phoneticPr fontId="1" type="noConversion"/>
  </si>
  <si>
    <t>业绩指标、风险指标及风险调整收益</t>
    <phoneticPr fontId="1" type="noConversion"/>
  </si>
  <si>
    <t>持续性评估</t>
    <phoneticPr fontId="1" type="noConversion"/>
  </si>
  <si>
    <t>业绩是否持续稳定</t>
    <phoneticPr fontId="1" type="noConversion"/>
  </si>
  <si>
    <t>选股择时能力评估</t>
    <phoneticPr fontId="1" type="noConversion"/>
  </si>
  <si>
    <t>T-M 模型来计算基金选股与择时能力指标</t>
    <phoneticPr fontId="1" type="noConversion"/>
  </si>
  <si>
    <t>风格评估</t>
  </si>
  <si>
    <t>配置风格、行业风格、风格稳定性</t>
    <phoneticPr fontId="1" type="noConversion"/>
  </si>
  <si>
    <t>基金风格的识别方法主要分为两类，分别为基于组合的投资风格识别法
（Portfolio-based approach，以下简称 PBA）和基于收益的投资风格识别方法
（Returns-based approach，以下简称 RBA）。PBA 以晨星风格箱法为代表，主要
是根据基金披露的持仓数据进行持股分析；RBA 早期以 Sharpe 模型</t>
    <phoneticPr fontId="1" type="noConversion"/>
  </si>
  <si>
    <t xml:space="preserve">投资经理评估 </t>
    <phoneticPr fontId="1" type="noConversion"/>
  </si>
  <si>
    <t>模型</t>
    <phoneticPr fontId="1" type="noConversion"/>
  </si>
  <si>
    <t>T-M 选股能力模型</t>
    <phoneticPr fontId="1" type="noConversion"/>
  </si>
  <si>
    <t>Rp − Rf = αp + β1(Rm − Rf) + β2(Rm − Rf)^2+ εp，</t>
    <phoneticPr fontId="1" type="noConversion"/>
  </si>
  <si>
    <t xml:space="preserve">Rp是私募基金的周度收益率，Rm是私募基金对应基准的周度收益率，
Rf 是无风险收益率。通过回归，得到的回归系数αp 用来描述选股能力，β2 用来
描述择时能力，而β1 是该基金所承担的系统性风险。如果β2 显著大于零，则表
明该基金具有择时能力。而如果αp显著大于零，则表明该基金具有选股能力。
</t>
    <phoneticPr fontId="1" type="noConversion"/>
  </si>
  <si>
    <t>H-M 择时能力</t>
    <phoneticPr fontId="1" type="noConversion"/>
  </si>
  <si>
    <t>Rp − Rf = αp + β1(Rm − Rf) + β2(Rm − Rf)*D{1 if Rm&gt;Rf else 0}+ εp，</t>
    <phoneticPr fontId="1" type="noConversion"/>
  </si>
  <si>
    <t>D 是一个虚变量，当 rm &gt; f r 时，D = 1；否则 D = 0。 2 为择时能力指标，如果回归得到正的 2 值，就说明有市场时机能力存在；同时如果回归得到正的 p,则有选券能力</t>
    <phoneticPr fontId="1" type="noConversion"/>
  </si>
  <si>
    <t>持仓的绩效归因</t>
    <phoneticPr fontId="1" type="noConversion"/>
  </si>
  <si>
    <t>持仓的绩效归因主要分为Barra风格归因模型及Brinson模型</t>
    <phoneticPr fontId="1" type="noConversion"/>
  </si>
  <si>
    <t>换手率 Turnover Ratio</t>
    <phoneticPr fontId="1" type="noConversion"/>
  </si>
  <si>
    <t>（amt_buy + vol_sell）/(2*ave_mv)</t>
    <phoneticPr fontId="1" type="noConversion"/>
  </si>
  <si>
    <t xml:space="preserve">基金换手率除了基金经理本身风格影响之外，还受基金规模、大比例 分红、市场环境改变、主题热点轮动等等原因。比如对于规模较大的基金，基金 经理客观上难以频繁调整组合，而更倾向于稳定持有，因此换手率水平较低。而 小规模的基金更便于基金经理调仓换股，因此换手率水平一般都比较高。因此， 换手率应结合上述变量共同分析。 </t>
    <phoneticPr fontId="1" type="noConversion"/>
  </si>
  <si>
    <t>持股集中度</t>
    <phoneticPr fontId="1" type="noConversion"/>
  </si>
  <si>
    <t>持股集中度是指基金前十大重仓股市值占其股票投资市值的比例</t>
    <phoneticPr fontId="1" type="noConversion"/>
  </si>
  <si>
    <t>基金的持股只数</t>
    <phoneticPr fontId="1" type="noConversion"/>
  </si>
  <si>
    <t>基金的持股只数是指各报告期基金披露的全部持股只数</t>
    <phoneticPr fontId="1" type="noConversion"/>
  </si>
  <si>
    <t>行业集中度</t>
    <phoneticPr fontId="1" type="noConversion"/>
  </si>
  <si>
    <t>基金前N（N取1~5）个行业持仓市值占总股票市值比例</t>
    <phoneticPr fontId="1" type="noConversion"/>
  </si>
  <si>
    <t>绩效归因分析</t>
    <phoneticPr fontId="1" type="noConversion"/>
  </si>
  <si>
    <t>RBA</t>
    <phoneticPr fontId="1" type="noConversion"/>
  </si>
  <si>
    <t xml:space="preserve">设立一系列的风格基准指 数，利用多元线性回归方法、以最小化残差平方和为目标，通过样本基金对风格 指数的回归，得到基金在各资产风格上的近似比例。，Fama-French 三因素模型、Carhart 四因素模型出现，用于对成长、价 值属性和大盘、小盘属性的基金投资风格进行识别。 </t>
    <phoneticPr fontId="1" type="noConversion"/>
  </si>
  <si>
    <t xml:space="preserve">基于收益率的时间序列 回归法（Returns-based approach，以下简称 RBA）；RBA 主要是考察投资组合的收益率序列相对于一系列风格指数收益率序列 的表现，本质上是时间序列的多元线性回归。RBA 存在一个隐含假设，即投资组 合相对一系列风格指数的暴露程度（回归系数），在一段时间内是保持不变的。只 有在这个假设的前提下，我们才可以用时间序列进行回归。 </t>
    <phoneticPr fontId="1" type="noConversion"/>
  </si>
  <si>
    <t>HBA</t>
    <phoneticPr fontId="1" type="noConversion"/>
  </si>
  <si>
    <t>是基于持仓数据的绩效归因（Holdings-based approach，以下简 称 HBA）。 HBA 关注的是投资组合在不同时点上的实际持仓情况，根据具体的持 仓信息对基金的收益进行归因与分解。</t>
    <phoneticPr fontId="1" type="noConversion"/>
  </si>
  <si>
    <t>sub RBA,巨潮风格指数</t>
    <phoneticPr fontId="1" type="noConversion"/>
  </si>
  <si>
    <t>巨潮指数编制时选样时先计算入围个股平均总市值占市场比重、平均自由流通市值占市场比 重和平均成交金额占市场比重，再将上述指标按 1：1：1 的权重加权平均，将计算结果从高 到低排序，最终巨潮大盘指数为综合市值指标排名的前 200 名，中盘指数为 201 名至 500 名， 小盘指数为 501 名至 1000 名</t>
    <phoneticPr fontId="1" type="noConversion"/>
  </si>
  <si>
    <t>巨潮风格指数，包括小盘价值、小盘成长、中盘价值、中盘成长、 大盘价值和大盘成长等六个类别，及中证全债指数作为基准，</t>
    <phoneticPr fontId="1" type="noConversion"/>
  </si>
  <si>
    <t>时间频率：季度</t>
    <phoneticPr fontId="1" type="noConversion"/>
  </si>
  <si>
    <t>拆分风格配置和风格选股：ret_p - ret_bm = (ret_p - ret_factor_style) +(ret_factor_style- ret_bm)</t>
    <phoneticPr fontId="1" type="noConversion"/>
  </si>
  <si>
    <t>配置偏好</t>
    <phoneticPr fontId="1" type="noConversion"/>
  </si>
  <si>
    <t>大类资产-股票仓位</t>
    <phoneticPr fontId="1" type="noConversion"/>
  </si>
  <si>
    <t>市值</t>
    <phoneticPr fontId="1" type="noConversion"/>
  </si>
  <si>
    <t>行为特征</t>
    <phoneticPr fontId="1" type="noConversion"/>
  </si>
  <si>
    <t>集中度</t>
    <phoneticPr fontId="1" type="noConversion"/>
  </si>
  <si>
    <t>Barra</t>
    <phoneticPr fontId="1" type="noConversion"/>
  </si>
  <si>
    <t>因子归因</t>
    <phoneticPr fontId="1" type="noConversion"/>
  </si>
  <si>
    <t>file_name</t>
    <phoneticPr fontId="1" type="noConversion"/>
  </si>
  <si>
    <t>表 9、Barra 风格因子定义</t>
    <phoneticPr fontId="1" type="noConversion"/>
  </si>
  <si>
    <t>P21/27，定义的比较详细，可以照着做一下。</t>
    <phoneticPr fontId="1" type="noConversion"/>
  </si>
  <si>
    <t>光大证券-20170410-多因子系列报告之一：因子测试框架.pdf</t>
    <phoneticPr fontId="1" type="noConversion"/>
  </si>
  <si>
    <t>D:\TOUYAN\1_光大金工报告集合\量化研究\多因子</t>
  </si>
  <si>
    <t>Brinson</t>
    <phoneticPr fontId="1" type="noConversion"/>
  </si>
  <si>
    <t>P25/27</t>
    <phoneticPr fontId="1" type="noConversion"/>
  </si>
  <si>
    <t>Brinson四象限</t>
    <phoneticPr fontId="1" type="noConversion"/>
  </si>
  <si>
    <t>组合证券收益</t>
    <phoneticPr fontId="1" type="noConversion"/>
  </si>
  <si>
    <t>基准证券收益</t>
    <phoneticPr fontId="1" type="noConversion"/>
  </si>
  <si>
    <t>组合组合权重</t>
    <phoneticPr fontId="1" type="noConversion"/>
  </si>
  <si>
    <t>sum of w_p_i*ret_p_i</t>
    <phoneticPr fontId="1" type="noConversion"/>
  </si>
  <si>
    <t>sum of w_p_i*ret_bm_i</t>
    <phoneticPr fontId="1" type="noConversion"/>
  </si>
  <si>
    <t>基准组合权重</t>
    <phoneticPr fontId="1" type="noConversion"/>
  </si>
  <si>
    <t>sum of w_bm_i*ret_p_i</t>
    <phoneticPr fontId="1" type="noConversion"/>
  </si>
  <si>
    <t>sum of w_bm_i*ret_bm_i</t>
    <phoneticPr fontId="1" type="noConversion"/>
  </si>
  <si>
    <t>配置收益</t>
    <phoneticPr fontId="1" type="noConversion"/>
  </si>
  <si>
    <t>（1，2）-（2，2）</t>
    <phoneticPr fontId="1" type="noConversion"/>
  </si>
  <si>
    <t>选股收益</t>
    <phoneticPr fontId="1" type="noConversion"/>
  </si>
  <si>
    <t>（2，1）-（2，2）</t>
    <phoneticPr fontId="1" type="noConversion"/>
  </si>
  <si>
    <t>交互收益</t>
    <phoneticPr fontId="1" type="noConversion"/>
  </si>
  <si>
    <t>（1，1）-（1，2）-（2，1）+（2，2）</t>
    <phoneticPr fontId="1" type="noConversion"/>
  </si>
  <si>
    <t>总附加回报</t>
    <phoneticPr fontId="1" type="noConversion"/>
  </si>
  <si>
    <t>（1，1）-（2，2）</t>
    <phoneticPr fontId="1" type="noConversion"/>
  </si>
  <si>
    <t>配置+选股+交互</t>
    <phoneticPr fontId="1" type="noConversion"/>
  </si>
  <si>
    <t>notes:这里的基准不是沪深300，而是每个行业个股相对于行业指数基准</t>
    <phoneticPr fontId="1" type="noConversion"/>
  </si>
  <si>
    <t>招商证券基金评级方法</t>
    <phoneticPr fontId="1" type="noConversion"/>
  </si>
  <si>
    <t>天风证券基金评级方法</t>
    <phoneticPr fontId="1" type="noConversion"/>
  </si>
  <si>
    <t>收益率</t>
    <phoneticPr fontId="1" type="noConversion"/>
  </si>
  <si>
    <t>排名</t>
    <phoneticPr fontId="1" type="noConversion"/>
  </si>
  <si>
    <t>最近3个月、6个月、1年、3年的业绩排名</t>
    <phoneticPr fontId="1" type="noConversion"/>
  </si>
  <si>
    <t>每年6次计算，4次针对前10重仓、2次针对半年报全部持仓。</t>
    <phoneticPr fontId="1" type="noConversion"/>
  </si>
  <si>
    <t>每年计算次数</t>
    <phoneticPr fontId="1" type="noConversion"/>
  </si>
  <si>
    <t>例20050725得到所有当期公募基金05q2的前十大持仓，可以和05q1持仓、05q1公司十大股东、流通股东比较。</t>
    <phoneticPr fontId="1" type="noConversion"/>
  </si>
  <si>
    <t>有的基金非前十大重仓股却在上市公司；季度披露的行业配置是证监会行业分类，工业动辄占比50%，没有太大意义。</t>
    <phoneticPr fontId="1" type="noConversion"/>
  </si>
  <si>
    <t>1，公募基金、特别是部分公墓基金管理人、期限较长的产品具备超额收益能力。</t>
  </si>
  <si>
    <t>2，对于普通股票型基金和偏股混合型基金，我们剔除成立不满 6 个月的样本、规模小于 5000万的样本、存在C 或E 或O 或</t>
  </si>
  <si>
    <t> H 类的基金只保留其A 类基金，分别估计其平均仓位。 同时我们在基金池中剔除估计置信度较低的样本，利用剩余基金作为</t>
  </si>
  <si>
    <t> 样本池估计各类公募 基金平均仓位。||5千万的基金在打新的角度会导致收益高于预计。</t>
  </si>
  <si>
    <t>假设</t>
    <phoneticPr fontId="1" type="noConversion"/>
  </si>
  <si>
    <t>例如：前十大持仓股的相似率，相关系数</t>
    <phoneticPr fontId="1" type="noConversion"/>
  </si>
  <si>
    <t>市场组合选sz50, csi300，csi500，csi1000{2005年时似乎还没有csi500，csi1000}创业板09年才有，中证1000也是2014年之后才有；既然具备超额收益的应该是最有成长性的股票，大盘股具备成长性的在上证50和沪深300中可以采集到，能否直接从市场中搜集"大盘成长","小盘价值"等4个风格组合用于匹配基金的投资风格呢？    A,每个月，计算过去100天市场总市值、流通市值、成交金额、净利润,排名前50，300，500，1000的股票共1850；构建rc版rc50,rc500,rc1000.</t>
    <phoneticPr fontId="1" type="noConversion"/>
  </si>
  <si>
    <t>数据分析步骤：</t>
    <phoneticPr fontId="1" type="noConversion"/>
  </si>
  <si>
    <t>   1，时间：对于更新时间t，确定对应季末时间T和上一季度末时间T-1</t>
  </si>
  <si>
    <t>        1.1，时间：确定每年基金数据披露日t_report in [1,2,...,T]，给定t日，定位最近的t_report日;</t>
  </si>
  <si>
    <t>        基金数据的发布时间分析：</t>
  </si>
  <si>
    <t>        对于每一年，对于0131、0331、0430、0731、0830、1030六个基金数据披露截止时间，要根据披露的基金持仓</t>
  </si>
  <si>
    <t>        信息补全。企业股东数据的披露截至时间是0430、0830、1030，基本上可以和上述6个对应起来。</t>
  </si>
  <si>
    <t>        区间[0101,0131],[0101,0331],[0331,0430],[0630,0731],[0630,0830],[0930,1031],</t>
  </si>
  <si>
    <t>            [1231,0430],[0331,0430],[0630,0830],[0930,1030],</t>
  </si>
  <si>
    <t>        1.2，导入基金基础信息：导入该期披露的所有基金基础信息：代码，基金公司、基金经理、类型；</t>
  </si>
  <si>
    <t>        1.3，调仓频率：基于数据披露日：季度；基于股票价格变动：月度；</t>
  </si>
  <si>
    <t>    2，数据获取——基金,个股：...见“指标分析”，file=0基金持仓仿真.xlsx</t>
  </si>
  <si>
    <t>    2.1，个股类数据：</t>
  </si>
  <si>
    <t>        2.1.2，20050830可以得到2季度所有持仓，与之前的top10重合。</t>
  </si>
  <si>
    <t>    2.2，基金类数据：</t>
  </si>
  <si>
    <t>    2.3，行业类数据：28个中信一级行业组合，中信二级行业成长和价值龙头锚109*2=218个</t>
  </si>
  <si>
    <t>    3，数据分析：例如：Brinson模型：行业和个股收益率的拆分；个股特征：如龙头股、权重变动；基金统计：如基金持仓抱团</t>
  </si>
  <si>
    <t>        notes:：剔除新股。</t>
  </si>
  <si>
    <t>    3.1，持仓个股指标：</t>
  </si>
  <si>
    <t>    3.2，基金业绩和排名：例如，按照一定规则选出来的“绩优”基金；</t>
  </si>
  <si>
    <t>    3.3，行业组合构建：按照市值、净利润、growth/PE构建行业组合；每个月末/季度末，计算按上月末行业分类下的当月行业分布，并统计上述组合的收益情况；</t>
  </si>
  <si>
    <t>    4，指标：</t>
  </si>
  <si>
    <t>    4.1，持仓指标：</t>
  </si>
  <si>
    <t>        4.1.1，Brinson模型：行业和个股收益率的拆分：对于基金F1、全部基金持仓的股票</t>
  </si>
  <si>
    <t>    4.2，基金收益率指标：</t>
  </si>
  <si>
    <t>    4.3，行业类指标：财务、个股收益率、风格等</t>
  </si>
  <si>
    <t>    4.4，市场类指标：根据市场变动，测算当前季度基金的仓位变动比例；</t>
  </si>
  <si>
    <t>    5，指标和模型最优化：</t>
  </si>
  <si>
    <t>    5.1，预测最新仓位，目标方程为最小化收益率误差、或股票组合的加权收益率。</t>
  </si>
  <si>
    <t>    5.2，限制条件：组合调仓频率、行业配置偏离、个股配置偏离{成长、价值锚}。例如，组合调仓变动季度不超过40%，月度不超过15%；</t>
  </si>
  <si>
    <t>    5.3，拟合：</t>
  </si>
  <si>
    <t>        5.3.1，个股拟合</t>
  </si>
  <si>
    <t>        5.3.2，行业拟合：用持仓占比较高的10个行业组合(或细分成长、价值)对基金组合进行拟合。</t>
  </si>
  <si>
    <t>    6，统计分析：</t>
  </si>
  <si>
    <t>    6.1，个股偏离率：估计的仓位和实际仓位的偏离情况；</t>
  </si>
  <si>
    <t>    6.2，基金业绩和排名偏离率：</t>
  </si>
  <si>
    <t>    6.3，交易行为：历史组合变动行为，是否低买高卖等。</t>
  </si>
  <si>
    <t>基金分析数据维护</t>
    <phoneticPr fontId="1" type="noConversion"/>
  </si>
  <si>
    <t>基金分析计算</t>
    <phoneticPr fontId="1" type="noConversion"/>
  </si>
  <si>
    <t>test_fund_ana2.py</t>
    <phoneticPr fontId="1" type="noConversion"/>
  </si>
  <si>
    <t>基金对象、基金指标、基金持仓指标数据的计算和保存IO</t>
    <phoneticPr fontId="1" type="noConversion"/>
  </si>
  <si>
    <t>最近3个月业绩排名</t>
    <phoneticPr fontId="1" type="noConversion"/>
  </si>
  <si>
    <t>最近6个月业绩排名</t>
    <phoneticPr fontId="1" type="noConversion"/>
  </si>
  <si>
    <t>最近1年业绩排名</t>
    <phoneticPr fontId="1" type="noConversion"/>
  </si>
  <si>
    <t>最近3年业绩排名</t>
    <phoneticPr fontId="1" type="noConversion"/>
  </si>
  <si>
    <t>表名称</t>
    <phoneticPr fontId="1" type="noConversion"/>
  </si>
  <si>
    <t>列名称</t>
    <phoneticPr fontId="1" type="noConversion"/>
  </si>
  <si>
    <t>数据</t>
    <phoneticPr fontId="1" type="noConversion"/>
  </si>
  <si>
    <t>列中文名称</t>
    <phoneticPr fontId="1" type="noConversion"/>
  </si>
  <si>
    <t>notes</t>
    <phoneticPr fontId="1" type="noConversion"/>
  </si>
  <si>
    <t>VLOOKUP(B16,Sheet2!$I$2:$J$19,2,FALSE)</t>
    <phoneticPr fontId="1" type="noConversion"/>
  </si>
  <si>
    <t>fund_code</t>
  </si>
  <si>
    <t>040001.OF</t>
  </si>
  <si>
    <t>基金代码</t>
    <phoneticPr fontId="1" type="noConversion"/>
  </si>
  <si>
    <t>F_INFO_NAME</t>
  </si>
  <si>
    <t>华安创新</t>
  </si>
  <si>
    <t>基金名称</t>
    <phoneticPr fontId="1" type="noConversion"/>
  </si>
  <si>
    <t>F_INFO_CORP_FUNDMANAGEMENTCOMP</t>
  </si>
  <si>
    <t>华安基金</t>
  </si>
  <si>
    <t>基金公司</t>
    <phoneticPr fontId="1" type="noConversion"/>
  </si>
  <si>
    <t>F_PRT_ENDDATE</t>
  </si>
  <si>
    <t>季度末日期</t>
    <phoneticPr fontId="1" type="noConversion"/>
  </si>
  <si>
    <t>F_PRT_NETASSET</t>
  </si>
  <si>
    <t>基金净资产</t>
    <phoneticPr fontId="1" type="noConversion"/>
  </si>
  <si>
    <t>F_PRT_STOCKVALUE</t>
  </si>
  <si>
    <t>基金股票市值</t>
    <phoneticPr fontId="1" type="noConversion"/>
  </si>
  <si>
    <t>FUNDSHARE</t>
  </si>
  <si>
    <t>万家基金</t>
  </si>
  <si>
    <t>基金公司股票类基金净资产</t>
    <phoneticPr fontId="1" type="noConversion"/>
  </si>
  <si>
    <t>基金公司股票类基金股票市值</t>
    <phoneticPr fontId="1" type="noConversion"/>
  </si>
  <si>
    <t>基金公司股票类基金总份额</t>
    <phoneticPr fontId="1" type="noConversion"/>
  </si>
  <si>
    <t>df_fund_stock_port</t>
  </si>
  <si>
    <t>OBJECT_ID</t>
  </si>
  <si>
    <t>{487D721C-38CC-11EA-BA87-B239C2B237AA}</t>
  </si>
  <si>
    <t>原始表格数据行ID</t>
    <phoneticPr fontId="1" type="noConversion"/>
  </si>
  <si>
    <t>S_INFO_WINDCODE</t>
  </si>
  <si>
    <t>002508.SZ</t>
  </si>
  <si>
    <t>股票代码</t>
    <phoneticPr fontId="1" type="noConversion"/>
  </si>
  <si>
    <t>截止日期</t>
  </si>
  <si>
    <t>CRNCY_CODE</t>
  </si>
  <si>
    <t>CNY</t>
  </si>
  <si>
    <t>货币代码</t>
  </si>
  <si>
    <t>S_INFO_STOCKWINDCODE</t>
  </si>
  <si>
    <t>持有股票Wind代码</t>
  </si>
  <si>
    <t>F_PRT_STKVALUE</t>
  </si>
  <si>
    <t>持有股票市值(元)</t>
  </si>
  <si>
    <t>F_PRT_STKQUANTITY</t>
  </si>
  <si>
    <t>持有股票数量（股）</t>
  </si>
  <si>
    <t>F_PRT_STKVALUETONAV</t>
  </si>
  <si>
    <t>持有股票市值占基金净值比例(%)</t>
  </si>
  <si>
    <t>F_PRT_POSSTKVALUE</t>
  </si>
  <si>
    <t>积极投资持有股票市值(元)</t>
  </si>
  <si>
    <t>F_PRT_POSSTKQUANTITY</t>
  </si>
  <si>
    <t>积极投资持有股数（股）</t>
  </si>
  <si>
    <t>F_PRT_POSSTKTONAV</t>
  </si>
  <si>
    <t>积极投资持有股票市值占净资产比例(%)</t>
  </si>
  <si>
    <t>F_PRT_PASSTKEVALUE</t>
  </si>
  <si>
    <t>指数投资持有股票市值(元)</t>
  </si>
  <si>
    <t>F_PRT_PASSTKQUANTITY</t>
  </si>
  <si>
    <t>指数投资持有股数（股）</t>
  </si>
  <si>
    <t>F_PRT_PASSTKTONAV</t>
  </si>
  <si>
    <t>指数投资持有股票市值占净资产比例(%)</t>
  </si>
  <si>
    <t>ANN_DATE</t>
  </si>
  <si>
    <t>公告日期</t>
  </si>
  <si>
    <t>STOCK_PER</t>
  </si>
  <si>
    <t>占股票市值比</t>
  </si>
  <si>
    <t>FLOAT_SHR_PER</t>
  </si>
  <si>
    <t>占流通股本比例(%)</t>
  </si>
  <si>
    <t>OPDATE</t>
  </si>
  <si>
    <t>OPMODE</t>
  </si>
  <si>
    <t>000974.OF</t>
  </si>
  <si>
    <t>S_INFO_NAME</t>
  </si>
  <si>
    <t>老板电器</t>
  </si>
  <si>
    <t>股票名称</t>
    <phoneticPr fontId="1" type="noConversion"/>
  </si>
  <si>
    <t>S_INFO_LISTBOARDNAME</t>
  </si>
  <si>
    <t>中小企业板</t>
  </si>
  <si>
    <t>股票所属市场板块</t>
    <phoneticPr fontId="1" type="noConversion"/>
  </si>
  <si>
    <t>主板_中小_科创</t>
    <phoneticPr fontId="1" type="noConversion"/>
  </si>
  <si>
    <t>S_INFO_LISTDATE</t>
  </si>
  <si>
    <t>上市交易日</t>
    <phoneticPr fontId="1" type="noConversion"/>
  </si>
  <si>
    <t>S_INFO_DELISTDATE</t>
  </si>
  <si>
    <t>退市日</t>
    <phoneticPr fontId="1" type="noConversion"/>
  </si>
  <si>
    <t>citics_ind_code_s_1</t>
  </si>
  <si>
    <t>中信行业分类代码-1级</t>
    <phoneticPr fontId="1" type="noConversion"/>
  </si>
  <si>
    <t>citics_ind_code_s_2</t>
  </si>
  <si>
    <t>中信行业分类代码-2级</t>
  </si>
  <si>
    <t>citics_ind_code_s_3</t>
  </si>
  <si>
    <t>中信行业分类代码-3级</t>
  </si>
  <si>
    <t>citics_ind_name_1</t>
  </si>
  <si>
    <t>家电</t>
  </si>
  <si>
    <t>中信行业分类名称-1级</t>
  </si>
  <si>
    <t>citics_ind_name_2</t>
  </si>
  <si>
    <t>厨房电器Ⅱ</t>
  </si>
  <si>
    <t>中信行业分类名称-2级</t>
  </si>
  <si>
    <t>citics_ind_name_3</t>
  </si>
  <si>
    <t>厨房电器Ⅲ</t>
  </si>
  <si>
    <t>中信行业分类名称-3级</t>
  </si>
  <si>
    <t>ind_code</t>
  </si>
  <si>
    <t>行业分类代码</t>
    <phoneticPr fontId="1" type="noConversion"/>
  </si>
  <si>
    <t>TRADE_DT</t>
  </si>
  <si>
    <t>交易日</t>
    <phoneticPr fontId="1" type="noConversion"/>
  </si>
  <si>
    <t>S_DQ_PRECLOSE</t>
  </si>
  <si>
    <t>昨收盘价(元)</t>
  </si>
  <si>
    <t>S_DQ_OPEN</t>
  </si>
  <si>
    <t>开盘价(元)</t>
  </si>
  <si>
    <t>S_DQ_HIGH</t>
  </si>
  <si>
    <t>最高价(元)</t>
  </si>
  <si>
    <t>S_DQ_LOW</t>
  </si>
  <si>
    <t>最低价(元)</t>
  </si>
  <si>
    <t>S_DQ_CLOSE</t>
  </si>
  <si>
    <t>收盘价(元)</t>
  </si>
  <si>
    <t>S_DQ_CHANGE</t>
  </si>
  <si>
    <t>涨跌(元)</t>
  </si>
  <si>
    <t>S_DQ_PCTCHANGE</t>
  </si>
  <si>
    <t>涨跌幅(%)</t>
  </si>
  <si>
    <t>S_DQ_VOLUME</t>
  </si>
  <si>
    <t>成交量(手)</t>
  </si>
  <si>
    <t>S_DQ_AMOUNT</t>
  </si>
  <si>
    <t>成交金额(千元)</t>
  </si>
  <si>
    <t>S_DQ_ADJPRECLOSE</t>
  </si>
  <si>
    <t>复权昨收盘价(元)</t>
  </si>
  <si>
    <t>S_DQ_ADJOPEN</t>
  </si>
  <si>
    <t>复权开盘价(元)</t>
  </si>
  <si>
    <t>S_DQ_ADJHIGH</t>
  </si>
  <si>
    <t>复权最高价(元)</t>
  </si>
  <si>
    <t>S_DQ_ADJLOW</t>
  </si>
  <si>
    <t>复权最低价(元)</t>
  </si>
  <si>
    <t>S_DQ_ADJCLOSE</t>
  </si>
  <si>
    <t>复权收盘价(元)</t>
  </si>
  <si>
    <t>S_DQ_ADJFACTOR</t>
  </si>
  <si>
    <t>复权因子</t>
  </si>
  <si>
    <t>S_DQ_AVGPRICE</t>
  </si>
  <si>
    <t>均价(VWAP)</t>
  </si>
  <si>
    <t>S_DQ_TRADESTATUS</t>
  </si>
  <si>
    <t>交易</t>
  </si>
  <si>
    <t>交易状态</t>
  </si>
  <si>
    <t>para_ma_s_16</t>
  </si>
  <si>
    <t>参数-均线-短期-16天</t>
    <phoneticPr fontId="1" type="noConversion"/>
  </si>
  <si>
    <t>ma_s_16</t>
  </si>
  <si>
    <t>均线-短期-16天</t>
    <phoneticPr fontId="1" type="noConversion"/>
  </si>
  <si>
    <t>ma_s_15</t>
  </si>
  <si>
    <t>均线-短期-15天</t>
    <phoneticPr fontId="1" type="noConversion"/>
  </si>
  <si>
    <t>ma_s_pre_16</t>
  </si>
  <si>
    <t>均线-短期-16天-前一日值</t>
    <phoneticPr fontId="1" type="noConversion"/>
  </si>
  <si>
    <t>para_p_ma_16</t>
  </si>
  <si>
    <t>参数-p_ma-16天</t>
    <phoneticPr fontId="1" type="noConversion"/>
  </si>
  <si>
    <t>para_ma_up_16</t>
  </si>
  <si>
    <t>参数-ma_up-16天</t>
    <phoneticPr fontId="1" type="noConversion"/>
  </si>
  <si>
    <t>para_ma_s_40</t>
  </si>
  <si>
    <t>参数-ma_s-40天</t>
    <phoneticPr fontId="1" type="noConversion"/>
  </si>
  <si>
    <t>ma_s_40</t>
  </si>
  <si>
    <t>均线-短期-40天</t>
    <phoneticPr fontId="1" type="noConversion"/>
  </si>
  <si>
    <t>ma_s_39</t>
  </si>
  <si>
    <t>均线-短期-39天</t>
    <phoneticPr fontId="1" type="noConversion"/>
  </si>
  <si>
    <t>ma_s_pre_40</t>
  </si>
  <si>
    <t>均线-短期-40天-前一日值</t>
    <phoneticPr fontId="1" type="noConversion"/>
  </si>
  <si>
    <t>para_p_ma_40</t>
  </si>
  <si>
    <t>参数-p_ma-40天</t>
    <phoneticPr fontId="1" type="noConversion"/>
  </si>
  <si>
    <t>para_ma_up_40</t>
  </si>
  <si>
    <t>参数-ma_up-40天</t>
    <phoneticPr fontId="1" type="noConversion"/>
  </si>
  <si>
    <t>para_ma_s_100</t>
  </si>
  <si>
    <t>参数-ma_s-100天</t>
    <phoneticPr fontId="1" type="noConversion"/>
  </si>
  <si>
    <t>ma_s_100</t>
  </si>
  <si>
    <t>均线-短期-100天</t>
    <phoneticPr fontId="1" type="noConversion"/>
  </si>
  <si>
    <t>ma_s_99</t>
  </si>
  <si>
    <t>均线-短期-99天</t>
    <phoneticPr fontId="1" type="noConversion"/>
  </si>
  <si>
    <t>ma_s_pre_100</t>
  </si>
  <si>
    <t>均线-短期-100天-前一日值</t>
    <phoneticPr fontId="1" type="noConversion"/>
  </si>
  <si>
    <t>para_p_ma_100</t>
  </si>
  <si>
    <t>参数-p_ma-100天</t>
    <phoneticPr fontId="1" type="noConversion"/>
  </si>
  <si>
    <t>para_ma_up_100</t>
  </si>
  <si>
    <t>参数-ma_up-100天</t>
    <phoneticPr fontId="1" type="noConversion"/>
  </si>
  <si>
    <t>abcd3d</t>
  </si>
  <si>
    <t>策略指标abcd3d</t>
    <phoneticPr fontId="1" type="noConversion"/>
  </si>
  <si>
    <t>indi_short</t>
  </si>
  <si>
    <t>短期择时指标</t>
    <phoneticPr fontId="1" type="noConversion"/>
  </si>
  <si>
    <t>indi_mid</t>
  </si>
  <si>
    <t>中期择时指标</t>
    <phoneticPr fontId="1" type="noConversion"/>
  </si>
  <si>
    <t>S_DQ_MV</t>
  </si>
  <si>
    <t>流通市值-万</t>
    <phoneticPr fontId="1" type="noConversion"/>
  </si>
  <si>
    <t>S_VAL_MV</t>
  </si>
  <si>
    <t>总市值-万</t>
    <phoneticPr fontId="1" type="noConversion"/>
  </si>
  <si>
    <t>S_VAL_PE_TTM</t>
  </si>
  <si>
    <t>市盈率PE-TTM</t>
    <phoneticPr fontId="1" type="noConversion"/>
  </si>
  <si>
    <t>S_VAL_PB_NEW</t>
  </si>
  <si>
    <t>市净率PB-最新</t>
    <phoneticPr fontId="1" type="noConversion"/>
  </si>
  <si>
    <t>S_VAL_PCF_OCFTTM</t>
  </si>
  <si>
    <t>市现率(PCF,经营现金流TTM)</t>
  </si>
  <si>
    <t>UP_DOWN_LIMIT_STATUS</t>
  </si>
  <si>
    <t>涨跌停状态</t>
  </si>
  <si>
    <t>LOWEST_HIGHEST_STATUS</t>
  </si>
  <si>
    <t>最高最低价状态</t>
  </si>
  <si>
    <t>EST_OPER_REVENUE_FY1</t>
  </si>
  <si>
    <t>预测业收入-未来1年</t>
    <phoneticPr fontId="1" type="noConversion"/>
  </si>
  <si>
    <t>NET_PROFIT_FY1</t>
  </si>
  <si>
    <t>预测净利润-未来1年</t>
    <phoneticPr fontId="1" type="noConversion"/>
  </si>
  <si>
    <t>EST_PE_FY1</t>
  </si>
  <si>
    <t>预测PE-未来1年</t>
    <phoneticPr fontId="1" type="noConversion"/>
  </si>
  <si>
    <t>EST_PEG_FY1</t>
  </si>
  <si>
    <t>预测PEG-未来1年</t>
    <phoneticPr fontId="1" type="noConversion"/>
  </si>
  <si>
    <t>EST_PB_FY1</t>
  </si>
  <si>
    <t>预测PB-未来1年</t>
    <phoneticPr fontId="1" type="noConversion"/>
  </si>
  <si>
    <t>EST_OPER_PROFIT_FY0</t>
  </si>
  <si>
    <t>营业利润-最近年度</t>
    <phoneticPr fontId="1" type="noConversion"/>
  </si>
  <si>
    <t>EST_OPER_REVENUE_FY0</t>
  </si>
  <si>
    <t>营业收入-最近年度</t>
    <phoneticPr fontId="1" type="noConversion"/>
  </si>
  <si>
    <t>EST_PB_FY0</t>
  </si>
  <si>
    <t>PB-最近年度</t>
    <phoneticPr fontId="1" type="noConversion"/>
  </si>
  <si>
    <t>EST_PE_FY0</t>
  </si>
  <si>
    <t>PE-最近年度</t>
    <phoneticPr fontId="1" type="noConversion"/>
  </si>
  <si>
    <t>EST_PEG_FY0</t>
  </si>
  <si>
    <t>PEG-最近年度</t>
    <phoneticPr fontId="1" type="noConversion"/>
  </si>
  <si>
    <t>EST_ROE_FY0</t>
  </si>
  <si>
    <t>ROE-最近年度</t>
    <phoneticPr fontId="1" type="noConversion"/>
  </si>
  <si>
    <t>EST_TOTAL_PROFIT_FY0</t>
  </si>
  <si>
    <t>利润总额-最近年度</t>
    <phoneticPr fontId="1" type="noConversion"/>
  </si>
  <si>
    <t>NET_PROFIT_FY0</t>
  </si>
  <si>
    <t>净利润-最近年度</t>
    <phoneticPr fontId="1" type="noConversion"/>
  </si>
  <si>
    <t>NET_PROFIT_YOY</t>
  </si>
  <si>
    <t>净利润-同比</t>
    <phoneticPr fontId="1" type="noConversion"/>
  </si>
  <si>
    <t>EST_OPER_REVENUE_YOY</t>
  </si>
  <si>
    <t>预测营业收入-同比</t>
    <phoneticPr fontId="1" type="noConversion"/>
  </si>
  <si>
    <t>EST_PE_YOY</t>
  </si>
  <si>
    <t>预测PE-同比</t>
    <phoneticPr fontId="1" type="noConversion"/>
  </si>
  <si>
    <t>EST_PEG_YOY</t>
  </si>
  <si>
    <t>预测PEG-同比</t>
    <phoneticPr fontId="1" type="noConversion"/>
  </si>
  <si>
    <t>EST_PB_YOY</t>
  </si>
  <si>
    <t>预测PB-同比</t>
    <phoneticPr fontId="1" type="noConversion"/>
  </si>
  <si>
    <t>S_INFO_WINDCODE_pre</t>
  </si>
  <si>
    <t>useless</t>
    <phoneticPr fontId="1" type="noConversion"/>
  </si>
  <si>
    <t>TRADE_DT_pre</t>
  </si>
  <si>
    <t>CRNCY_CODE_pre</t>
  </si>
  <si>
    <t>S_DQ_PRECLOSE_pre</t>
    <phoneticPr fontId="1" type="noConversion"/>
  </si>
  <si>
    <t>昨收盘价(元)-前一交易日</t>
  </si>
  <si>
    <t>S_DQ_OPEN_pre</t>
  </si>
  <si>
    <t>开盘价(元)-前一交易日</t>
  </si>
  <si>
    <t>S_DQ_HIGH_pre</t>
  </si>
  <si>
    <t>最高价(元)-前一交易日</t>
  </si>
  <si>
    <t>S_DQ_LOW_pre</t>
  </si>
  <si>
    <t>最低价(元)-前一交易日</t>
  </si>
  <si>
    <t>S_DQ_CLOSE_pre</t>
  </si>
  <si>
    <t>收盘价(元)-前一交易日</t>
  </si>
  <si>
    <t>S_DQ_CHANGE_pre</t>
  </si>
  <si>
    <t>涨跌(元)-前一交易日</t>
  </si>
  <si>
    <t>S_DQ_PCTCHANGE_pre</t>
  </si>
  <si>
    <t>涨跌幅(%)-前一交易日</t>
  </si>
  <si>
    <t>S_DQ_VOLUME_pre</t>
  </si>
  <si>
    <t>成交量(手)-前一交易日</t>
  </si>
  <si>
    <t>S_DQ_AMOUNT_pre</t>
  </si>
  <si>
    <t>成交金额(千元)-前一交易日</t>
  </si>
  <si>
    <t>S_DQ_ADJPRECLOSE_pre</t>
  </si>
  <si>
    <t>复权昨收盘价(元)-前一交易日</t>
  </si>
  <si>
    <t>S_DQ_ADJOPEN_pre</t>
  </si>
  <si>
    <t>复权开盘价(元)-前一交易日</t>
  </si>
  <si>
    <t>S_DQ_ADJHIGH_pre</t>
  </si>
  <si>
    <t>复权最高价(元)-前一交易日</t>
  </si>
  <si>
    <t>S_DQ_ADJLOW_pre</t>
  </si>
  <si>
    <t>复权最低价(元)-前一交易日</t>
  </si>
  <si>
    <t>S_DQ_ADJCLOSE_pre</t>
  </si>
  <si>
    <t>复权收盘价(元)-前一交易日</t>
  </si>
  <si>
    <t>S_DQ_ADJFACTOR_pre</t>
  </si>
  <si>
    <t>复权因子-前一交易日</t>
  </si>
  <si>
    <t>S_DQ_AVGPRICE_pre</t>
  </si>
  <si>
    <t>均价(VWAP)-前一交易日</t>
  </si>
  <si>
    <t>S_DQ_TRADESTATUS_pre</t>
  </si>
  <si>
    <t>交易状态-前一交易日</t>
  </si>
  <si>
    <t>OPDATE_pre</t>
  </si>
  <si>
    <t>useless表示无用列</t>
    <phoneticPr fontId="1" type="noConversion"/>
  </si>
  <si>
    <t>OPMODE_pre</t>
  </si>
  <si>
    <t>ind_code_pre</t>
  </si>
  <si>
    <t>行业分类代码-前一交易日</t>
  </si>
  <si>
    <t>para_ma_s_16_pre</t>
  </si>
  <si>
    <t>参数-均线-短期-16天-前一交易日</t>
  </si>
  <si>
    <t>ma_s_16_pre</t>
  </si>
  <si>
    <t>均线-短期-16天-前一交易日</t>
  </si>
  <si>
    <t>ma_s_15_pre</t>
  </si>
  <si>
    <t>均线-短期-15天-前一交易日</t>
  </si>
  <si>
    <t>ma_s_pre_16_pre</t>
  </si>
  <si>
    <t>均线-短期-16天-前一日值-前一交易日</t>
  </si>
  <si>
    <t>para_p_ma_16_pre</t>
  </si>
  <si>
    <t>参数-p_ma-16天-前一交易日</t>
  </si>
  <si>
    <t>para_ma_up_16_pre</t>
  </si>
  <si>
    <t>参数-ma_up-16天-前一交易日</t>
  </si>
  <si>
    <t>para_ma_s_40_pre</t>
  </si>
  <si>
    <t>参数-ma_s-40天-前一交易日</t>
  </si>
  <si>
    <t>ma_s_40_pre</t>
  </si>
  <si>
    <t>均线-短期-40天-前一交易日</t>
  </si>
  <si>
    <t>ma_s_39_pre</t>
  </si>
  <si>
    <t>均线-短期-39天-前一交易日</t>
  </si>
  <si>
    <t>ma_s_pre_40_pre</t>
  </si>
  <si>
    <t>均线-短期-40天-前一日值-前一交易日</t>
  </si>
  <si>
    <t>para_p_ma_40_pre</t>
  </si>
  <si>
    <t>参数-p_ma-40天-前一交易日</t>
  </si>
  <si>
    <t>para_ma_up_40_pre</t>
  </si>
  <si>
    <t>参数-ma_up-40天-前一交易日</t>
  </si>
  <si>
    <t>para_ma_s_100_pre</t>
  </si>
  <si>
    <t>参数-ma_s-100天-前一交易日</t>
  </si>
  <si>
    <t>ma_s_100_pre</t>
  </si>
  <si>
    <t>均线-短期-100天-前一交易日</t>
  </si>
  <si>
    <t>ma_s_99_pre</t>
  </si>
  <si>
    <t>均线-短期-99天-前一交易日</t>
  </si>
  <si>
    <t>ma_s_pre_100_pre</t>
  </si>
  <si>
    <t>均线-短期-100天-前一日值-前一交易日</t>
  </si>
  <si>
    <t>para_p_ma_100_pre</t>
  </si>
  <si>
    <t>参数-p_ma-100天-前一交易日</t>
  </si>
  <si>
    <t>para_ma_up_100_pre</t>
  </si>
  <si>
    <t>参数-ma_up-100天-前一交易日</t>
  </si>
  <si>
    <t>abcd3d_pre</t>
  </si>
  <si>
    <t>策略指标abcd3d-前一交易日</t>
  </si>
  <si>
    <t>indi_short_pre</t>
  </si>
  <si>
    <t>短期择时指标-前一交易日</t>
  </si>
  <si>
    <t>indi_mid_pre</t>
  </si>
  <si>
    <t>中期择时指标-前一交易日</t>
  </si>
  <si>
    <t>S_DQ_MV_pre</t>
  </si>
  <si>
    <t>流通市值-万-前一交易日</t>
  </si>
  <si>
    <t>S_VAL_MV_pre</t>
  </si>
  <si>
    <t>总市值-万-前一交易日</t>
  </si>
  <si>
    <t>S_VAL_PE_TTM_pre</t>
  </si>
  <si>
    <t>市盈率PE-TTM-前一交易日</t>
  </si>
  <si>
    <t>S_VAL_PB_NEW_pre</t>
  </si>
  <si>
    <t>市净率PB-最新-前一交易日</t>
  </si>
  <si>
    <t>S_VAL_PCF_OCFTTM_pre</t>
  </si>
  <si>
    <t>市现率(PCF,经营现金流TTM)-前一交易日</t>
  </si>
  <si>
    <t>UP_DOWN_LIMIT_STATUS_pre</t>
  </si>
  <si>
    <t>涨跌停状态-前一交易日</t>
  </si>
  <si>
    <t>LOWEST_HIGHEST_STATUS_pre</t>
  </si>
  <si>
    <t>最高最低价状态-前一交易日</t>
  </si>
  <si>
    <t>EST_OPER_REVENUE_FY1_pre</t>
  </si>
  <si>
    <t>预测业收入-未来1年-前一交易日</t>
  </si>
  <si>
    <t>NET_PROFIT_FY1_pre</t>
  </si>
  <si>
    <t>预测净利润-未来1年-前一交易日</t>
  </si>
  <si>
    <t>EST_PE_FY1_pre</t>
  </si>
  <si>
    <t>预测PE-未来1年-前一交易日</t>
  </si>
  <si>
    <t>EST_PEG_FY1_pre</t>
  </si>
  <si>
    <t>预测PEG-未来1年-前一交易日</t>
  </si>
  <si>
    <t>EST_PB_FY1_pre</t>
  </si>
  <si>
    <t>预测PB-未来1年-前一交易日</t>
  </si>
  <si>
    <t>EST_OPER_PROFIT_FY0_pre</t>
  </si>
  <si>
    <t>营业利润-最近年度-前一交易日</t>
  </si>
  <si>
    <t>EST_OPER_REVENUE_FY0_pre</t>
  </si>
  <si>
    <t>营业收入-最近年度-前一交易日</t>
  </si>
  <si>
    <t>EST_PB_FY0_pre</t>
  </si>
  <si>
    <t>PB-最近年度-前一交易日</t>
  </si>
  <si>
    <t>EST_PE_FY0_pre</t>
  </si>
  <si>
    <t>PE-最近年度-前一交易日</t>
  </si>
  <si>
    <t>EST_PEG_FY0_pre</t>
  </si>
  <si>
    <t>PEG-最近年度-前一交易日</t>
  </si>
  <si>
    <t>EST_ROE_FY0_pre</t>
  </si>
  <si>
    <t>ROE-最近年度-前一交易日</t>
  </si>
  <si>
    <t>EST_TOTAL_PROFIT_FY0_pre</t>
  </si>
  <si>
    <t>利润总额-最近年度-前一交易日</t>
  </si>
  <si>
    <t>NET_PROFIT_FY0_pre</t>
  </si>
  <si>
    <t>净利润-最近年度-前一交易日</t>
  </si>
  <si>
    <t>NET_PROFIT_YOY_pre</t>
  </si>
  <si>
    <t>净利润-同比-前一交易日</t>
  </si>
  <si>
    <t>EST_OPER_REVENUE_YOY_pre</t>
  </si>
  <si>
    <t>预测营业收入-同比-前一交易日</t>
  </si>
  <si>
    <t>EST_PE_YOY_pre</t>
  </si>
  <si>
    <t>预测PE-同比-前一交易日</t>
  </si>
  <si>
    <t>EST_PEG_YOY_pre</t>
  </si>
  <si>
    <t>预测PEG-同比-前一交易日</t>
  </si>
  <si>
    <t>EST_PB_YOY_pre</t>
  </si>
  <si>
    <t>预测PB-同比-前一交易日</t>
  </si>
  <si>
    <t>F_PRT_STKVALUETONAV_5pct</t>
    <phoneticPr fontId="1" type="noConversion"/>
  </si>
  <si>
    <t>股票市值占基金净值比例是否大于5%</t>
    <phoneticPr fontId="1" type="noConversion"/>
  </si>
  <si>
    <t>F_PRT_STKVALUETONAV_9pct</t>
  </si>
  <si>
    <t>股票市值占基金净值比例是否大于9%</t>
    <phoneticPr fontId="1" type="noConversion"/>
  </si>
  <si>
    <t>STOCK_PER_5pct</t>
  </si>
  <si>
    <t>股票市值占总股票市值比是否大于5%</t>
    <phoneticPr fontId="1" type="noConversion"/>
  </si>
  <si>
    <t>STOCK_PER_9pct</t>
  </si>
  <si>
    <t>股票市值占总股票市值比是否大于9%</t>
    <phoneticPr fontId="1" type="noConversion"/>
  </si>
  <si>
    <t>fund_rank_short_level</t>
  </si>
  <si>
    <t>短期基金排名分档</t>
    <phoneticPr fontId="1" type="noConversion"/>
  </si>
  <si>
    <t>fund_rank_mid_level</t>
  </si>
  <si>
    <t>中期基金排名分档</t>
    <phoneticPr fontId="1" type="noConversion"/>
  </si>
  <si>
    <t>fund_rank_long_level</t>
  </si>
  <si>
    <t>长期基金排名分档</t>
    <phoneticPr fontId="1" type="noConversion"/>
  </si>
  <si>
    <t>fund_rank_ytd_level</t>
  </si>
  <si>
    <t>年初至今基金排名分档</t>
    <phoneticPr fontId="1" type="noConversion"/>
  </si>
  <si>
    <t>ANN_DATE_pre</t>
  </si>
  <si>
    <t>公告日期-前一季度</t>
    <phoneticPr fontId="1" type="noConversion"/>
  </si>
  <si>
    <t>F_PRT_STKVALUE_pre</t>
  </si>
  <si>
    <t>持有股票市值(元)-前一季度</t>
    <phoneticPr fontId="1" type="noConversion"/>
  </si>
  <si>
    <t>F_PRT_STKVALUETONAV_pre</t>
  </si>
  <si>
    <t>持有股票市值占基金净值比例-前一季度</t>
    <phoneticPr fontId="1" type="noConversion"/>
  </si>
  <si>
    <t>STOCK_PER_pre</t>
  </si>
  <si>
    <t>股票市值占总股票市值-前一季度</t>
    <phoneticPr fontId="1" type="noConversion"/>
  </si>
  <si>
    <t>FLOAT_SHR_PER_pre</t>
  </si>
  <si>
    <t>占流通股本比例-前一季度</t>
    <phoneticPr fontId="1" type="noConversion"/>
  </si>
  <si>
    <t>F_PRT_STKVALUE_pre_diffpct</t>
  </si>
  <si>
    <t>总股票市值变动比例-前一季度</t>
    <phoneticPr fontId="1" type="noConversion"/>
  </si>
  <si>
    <t>F_PRT_STKVALUETONAV_pre_diffpct</t>
  </si>
  <si>
    <t>总股票市值占基金净值变动比例-前一季度</t>
    <phoneticPr fontId="1" type="noConversion"/>
  </si>
  <si>
    <t>STOCK_PER_pre_diffpct</t>
  </si>
  <si>
    <t>FLOAT_SHR_PER_pre_diffpct</t>
  </si>
  <si>
    <t>股票市值占流通股本比例-变动比例-前一季度</t>
    <phoneticPr fontId="1" type="noConversion"/>
  </si>
  <si>
    <t>ANN_DATE_pre2</t>
  </si>
  <si>
    <t>公告日期-前二季度</t>
  </si>
  <si>
    <t>F_PRT_STKVALUE_pre2</t>
  </si>
  <si>
    <t>持有股票市值(元)-前二季度</t>
    <phoneticPr fontId="1" type="noConversion"/>
  </si>
  <si>
    <t>F_PRT_STKVALUETONAV_pre2</t>
  </si>
  <si>
    <t>持有股票市值占基金净值比例-前二季度</t>
  </si>
  <si>
    <t>STOCK_PER_pre2</t>
  </si>
  <si>
    <t>股票市值占总股票市值-前二季度</t>
  </si>
  <si>
    <t>FLOAT_SHR_PER_pre2</t>
  </si>
  <si>
    <t>占流通股本比例-前二季度</t>
  </si>
  <si>
    <t>F_PRT_STKVALUE_pre2_diffpct</t>
  </si>
  <si>
    <t>总股票市值变动比例-前二季度</t>
  </si>
  <si>
    <t>F_PRT_STKVALUETONAV_pre2_diffpct</t>
  </si>
  <si>
    <t>总股票市值占基金净值变动比例-前二季度</t>
  </si>
  <si>
    <t>STOCK_PER_pre2_diffpct</t>
  </si>
  <si>
    <t>FLOAT_SHR_PER_pre2_diffpct</t>
  </si>
  <si>
    <t>股票市值占流通股本比例-变动比例-前二季度</t>
  </si>
  <si>
    <t>ANN_DATE_pre_1y</t>
  </si>
  <si>
    <t>公告日期-前一年</t>
  </si>
  <si>
    <t>F_PRT_STKVALUE_pre_1y</t>
  </si>
  <si>
    <t>持有股票市值(元)-前一年</t>
  </si>
  <si>
    <t>F_PRT_STKVALUETONAV_pre_1y</t>
  </si>
  <si>
    <t>持有股票市值占基金净值比例-前一年</t>
  </si>
  <si>
    <t>STOCK_PER_pre_1y</t>
  </si>
  <si>
    <t>股票市值占总股票市值-前一年</t>
  </si>
  <si>
    <t>FLOAT_SHR_PER_pre_1y</t>
  </si>
  <si>
    <t>占流通股本比例-前一年</t>
  </si>
  <si>
    <t>F_PRT_STKVALUE_pre_1y_diffpct</t>
  </si>
  <si>
    <t>总股票市值变动比例-前一年</t>
  </si>
  <si>
    <t>F_PRT_STKVALUETONAV_pre_1y_diffpct</t>
  </si>
  <si>
    <t>总股票市值占基金净值变动比例-前一年</t>
  </si>
  <si>
    <t>STOCK_PER_pre_1y_diffpct</t>
  </si>
  <si>
    <t>FLOAT_SHR_PER_pre_1y_diffpct</t>
  </si>
  <si>
    <t>股票市值占流通股本比例-变动比例-前一年</t>
  </si>
  <si>
    <t>ANN_DATE_pre_2y</t>
  </si>
  <si>
    <t>公告日期-前二年</t>
  </si>
  <si>
    <t>F_PRT_STKVALUE_pre_2y</t>
  </si>
  <si>
    <t>持有股票市值(元)-前二年</t>
  </si>
  <si>
    <t>F_PRT_STKVALUETONAV_pre_2y</t>
  </si>
  <si>
    <t>持有股票市值占基金净值比例-前二年</t>
  </si>
  <si>
    <t>STOCK_PER_pre_2y</t>
  </si>
  <si>
    <t>股票市值占总股票市值-前二年</t>
  </si>
  <si>
    <t>FLOAT_SHR_PER_pre_2y</t>
  </si>
  <si>
    <t>占流通股本比例-前二年</t>
  </si>
  <si>
    <t>F_PRT_STKVALUE_pre_2y_diffpct</t>
  </si>
  <si>
    <t>总股票市值变动比例-前二年</t>
  </si>
  <si>
    <t>F_PRT_STKVALUETONAV_pre_2y_diffpct</t>
  </si>
  <si>
    <t>总股票市值占基金净值变动比例-前二年</t>
  </si>
  <si>
    <t>STOCK_PER_pre_2y_diffpct</t>
  </si>
  <si>
    <t>FLOAT_SHR_PER_pre_2y_diffpct</t>
  </si>
  <si>
    <t>股票市值占流通股本比例-变动比例-前二年</t>
  </si>
  <si>
    <t>if_holding_2y</t>
  </si>
  <si>
    <t>是否持有超过2年</t>
    <phoneticPr fontId="1" type="noConversion"/>
  </si>
  <si>
    <t>S_DQ_ADJCLOSE_change</t>
  </si>
  <si>
    <t>调整后收盘价变动</t>
    <phoneticPr fontId="1" type="noConversion"/>
  </si>
  <si>
    <t>S_DQ_MV_change</t>
  </si>
  <si>
    <t>流通市值变动</t>
    <phoneticPr fontId="1" type="noConversion"/>
  </si>
  <si>
    <t>S_VAL_MV_change</t>
  </si>
  <si>
    <t>总市值变动</t>
    <phoneticPr fontId="1" type="noConversion"/>
  </si>
  <si>
    <t>S_VAL_PE_TTM_change</t>
  </si>
  <si>
    <t>PE_TTM变动</t>
    <phoneticPr fontId="1" type="noConversion"/>
  </si>
  <si>
    <t>S_VAL_PB_NEW_change</t>
  </si>
  <si>
    <t>PB变动</t>
    <phoneticPr fontId="1" type="noConversion"/>
  </si>
  <si>
    <t>EST_OPER_REVENUE_FY1_change</t>
    <phoneticPr fontId="1" type="noConversion"/>
  </si>
  <si>
    <t>预测业收入-未来1年-变动</t>
  </si>
  <si>
    <t>NET_PROFIT_FY1_change</t>
  </si>
  <si>
    <t>预测净利润-未来1年-变动</t>
  </si>
  <si>
    <t>EST_PE_FY1_change</t>
  </si>
  <si>
    <t>预测PE-未来1年-变动</t>
  </si>
  <si>
    <t>EST_PEG_FY1_change</t>
  </si>
  <si>
    <t>预测PEG-未来1年-变动</t>
  </si>
  <si>
    <t>EST_PB_FY1_change</t>
  </si>
  <si>
    <t>预测PB-未来1年-变动</t>
  </si>
  <si>
    <t>EST_OPER_PROFIT_FY0_change</t>
  </si>
  <si>
    <t>营业利润-最近年度-变动</t>
  </si>
  <si>
    <t>EST_OPER_REVENUE_FY0_change</t>
  </si>
  <si>
    <t>营业收入-最近年度-变动</t>
  </si>
  <si>
    <t>EST_PB_FY0_change</t>
  </si>
  <si>
    <t>PB-最近年度-变动</t>
  </si>
  <si>
    <t>EST_PE_FY0_change</t>
  </si>
  <si>
    <t>PE-最近年度-变动</t>
  </si>
  <si>
    <t>EST_PEG_FY0_change</t>
  </si>
  <si>
    <t>PEG-最近年度-变动</t>
  </si>
  <si>
    <t>EST_ROE_FY0_change</t>
  </si>
  <si>
    <t>ROE-最近年度-变动</t>
  </si>
  <si>
    <t>EST_TOTAL_PROFIT_FY0_change</t>
  </si>
  <si>
    <t>利润总额-最近年度-变动</t>
  </si>
  <si>
    <t>NET_PROFIT_FY0_change</t>
  </si>
  <si>
    <t>净利润-最近年度-变动</t>
  </si>
  <si>
    <t>NET_PROFIT_YOY_change</t>
  </si>
  <si>
    <t>净利润-同比-变动</t>
  </si>
  <si>
    <t>df_fund</t>
    <phoneticPr fontId="1" type="noConversion"/>
  </si>
  <si>
    <t>IS_INDEXFUND</t>
  </si>
  <si>
    <t>是否指数基金</t>
    <phoneticPr fontId="1" type="noConversion"/>
  </si>
  <si>
    <t>F_INFO_BACKEND_CODE</t>
  </si>
  <si>
    <t>后端代码</t>
  </si>
  <si>
    <t>F_INFO_FRONT_CODE</t>
  </si>
  <si>
    <t>前端代码</t>
  </si>
  <si>
    <t>F_INFO_WINDCODE</t>
  </si>
  <si>
    <t>184688.SZ</t>
  </si>
  <si>
    <t>Wind代码</t>
  </si>
  <si>
    <t>F_INFO_FULLNAME</t>
  </si>
  <si>
    <t>开元证券投资基金</t>
  </si>
  <si>
    <t>名称</t>
  </si>
  <si>
    <t>基金开元</t>
  </si>
  <si>
    <t>简称</t>
  </si>
  <si>
    <t>南方基金</t>
  </si>
  <si>
    <t>管理人</t>
  </si>
  <si>
    <t>F_INFO_SETUPDATE</t>
  </si>
  <si>
    <t>成立日期</t>
  </si>
  <si>
    <t>F_INFO_MATURITYDATE</t>
  </si>
  <si>
    <t>到期日期</t>
  </si>
  <si>
    <t>F_ISSUE_TOTALUNIT</t>
  </si>
  <si>
    <t>发行份额</t>
  </si>
  <si>
    <t>CRNY_CODE</t>
  </si>
  <si>
    <t>F_INFO_ISSUEDATE</t>
  </si>
  <si>
    <t>发行日期</t>
  </si>
  <si>
    <t>F_INFO_ISINITIAL</t>
  </si>
  <si>
    <t>是否为初始基金</t>
  </si>
  <si>
    <t>F_INFO_DELISTDATE</t>
  </si>
  <si>
    <t>退市日期</t>
  </si>
  <si>
    <t>F_INFO_LISTDATE</t>
  </si>
  <si>
    <t>上市时间</t>
  </si>
  <si>
    <t>F_INFO_BENCHMARK</t>
  </si>
  <si>
    <t>业绩比较基准</t>
  </si>
  <si>
    <t>F_NAV_ADJUSTED</t>
  </si>
  <si>
    <t>F_AVGRETURN_THISWEEK</t>
  </si>
  <si>
    <t>收益率(本周以来)</t>
  </si>
  <si>
    <t>F_AVGRETURN_THISMONTH</t>
  </si>
  <si>
    <t>收益率(本月以来)</t>
  </si>
  <si>
    <t>F_AVGRETURN_THISQUARTER</t>
  </si>
  <si>
    <t>收益率(本季以来)</t>
  </si>
  <si>
    <t>F_AVGRETURN_WEEK</t>
  </si>
  <si>
    <t>收益率(一周)</t>
  </si>
  <si>
    <t>F_AVGRETURN_MONTH</t>
  </si>
  <si>
    <t>收益率(一个月)</t>
  </si>
  <si>
    <t>F_AVGRETURN_QUARTER</t>
  </si>
  <si>
    <t>收益率(三个月)</t>
  </si>
  <si>
    <t>F_AVGRETURN_HALFYEAR</t>
  </si>
  <si>
    <t>收益率(六个月)</t>
  </si>
  <si>
    <t>F_AVGRETURN_THISYEAR</t>
  </si>
  <si>
    <t>收益率(本年以来)</t>
  </si>
  <si>
    <t>F_AVGRETURN_YEAR</t>
  </si>
  <si>
    <t>收益率(一年)</t>
  </si>
  <si>
    <t>F_AVGRETURN_TWOYEA</t>
  </si>
  <si>
    <t>收益率(两年)</t>
  </si>
  <si>
    <t>F_AVGRETURN_THREEYEAR</t>
  </si>
  <si>
    <t>收益率(三年)</t>
  </si>
  <si>
    <t>F_AVGRETURN_FOURYEAR</t>
  </si>
  <si>
    <t>收益率(四年)</t>
  </si>
  <si>
    <t>F_AVGRETURN_FIVEYEAR</t>
  </si>
  <si>
    <t>收益率(五年)</t>
  </si>
  <si>
    <t>F_AVGRETURN_SIXYEAR</t>
  </si>
  <si>
    <t>收益率(六年)</t>
  </si>
  <si>
    <t>F_AVGRETURN_SINCEFOUND</t>
  </si>
  <si>
    <t>收益率(成立以来)</t>
  </si>
  <si>
    <t>F_ANNUALYEILD</t>
  </si>
  <si>
    <t>年化收益率</t>
  </si>
  <si>
    <t>F_TRACKDEV_THISDAY</t>
  </si>
  <si>
    <t>当天跟踪偏离度</t>
  </si>
  <si>
    <t>F_SFRETURN_THISYEAR</t>
  </si>
  <si>
    <t>今年以来同类基金收益率</t>
  </si>
  <si>
    <t>F_SFRANK_THISYEAR</t>
  </si>
  <si>
    <t>今年以来同类排名</t>
  </si>
  <si>
    <t>F_SFRETURN_RECENTQUARTER</t>
  </si>
  <si>
    <t>最近三月同类基金收益率</t>
  </si>
  <si>
    <t>F_SFRANK_RECENTQUARTER</t>
  </si>
  <si>
    <t>最近三月同类排名</t>
  </si>
  <si>
    <t>F_SFRETURN_RECENTHALFYEAR</t>
  </si>
  <si>
    <t>最近六月同类基金收益率</t>
  </si>
  <si>
    <t>F_SFRANK_RECENTHALFYEAR</t>
  </si>
  <si>
    <t>最近六月同类排名</t>
  </si>
  <si>
    <t>F_SFRETURN_RECENTYEAR</t>
  </si>
  <si>
    <t>最近一年同类基金收益率</t>
  </si>
  <si>
    <t>F_SFRANK_RECENTYEAR</t>
  </si>
  <si>
    <t>最近一年同类排名</t>
  </si>
  <si>
    <t>F_SFRETURN_RECENTTWOYEAR</t>
  </si>
  <si>
    <t>最近两年同类基金收益率</t>
  </si>
  <si>
    <t>F_SFRANK_RECENTTWOYEAR</t>
  </si>
  <si>
    <t>最近两年同类排名</t>
  </si>
  <si>
    <t>F_SFRETURN_RECENTTHREEYEAR</t>
  </si>
  <si>
    <t>最近三年同类基金收益率</t>
  </si>
  <si>
    <t>F_SFRANK_RECENTTHREEYEAR</t>
  </si>
  <si>
    <t>最近三年同类排名</t>
  </si>
  <si>
    <t>F_SFRETURN_RECENTFIVEYEAR</t>
  </si>
  <si>
    <t>最近五年同类基金收益率</t>
  </si>
  <si>
    <t>F_SFRANK_RECENTFIVEYEAR</t>
  </si>
  <si>
    <t>最近五年同类排名</t>
  </si>
  <si>
    <t>F_SFRETURN_SINCEFOUND</t>
  </si>
  <si>
    <t>成立以来同类基金收益率</t>
  </si>
  <si>
    <t>F_SFRANK_SINCEFOUND</t>
  </si>
  <si>
    <t>成立以来同类排名(不建议使用)</t>
  </si>
  <si>
    <t>F_SFANNUALYEILD</t>
  </si>
  <si>
    <t>成立以来年化同类收益率</t>
  </si>
  <si>
    <t>F_SFRANK_ANNUALYEILD</t>
  </si>
  <si>
    <t>年化收益率同类排名</t>
  </si>
  <si>
    <t>F_STDARDDEV_HALFYEAR</t>
  </si>
  <si>
    <t>标准差(六个月)</t>
  </si>
  <si>
    <t>F_STDARDDEV_YEAR</t>
  </si>
  <si>
    <t>标准差(一年)</t>
  </si>
  <si>
    <t>F_STDARDDEV_TWOYEAR</t>
  </si>
  <si>
    <t>标准差(两年)</t>
  </si>
  <si>
    <t>F_STDARDDEV_THREEYEAR</t>
  </si>
  <si>
    <t>标准差(三年)</t>
  </si>
  <si>
    <t>F_STDARDDEV_FIVEYEAR</t>
  </si>
  <si>
    <t>标准差(五年)</t>
  </si>
  <si>
    <t>F_STDARDDEV_SINCEFOUND</t>
  </si>
  <si>
    <t>标准差(成立以来)</t>
  </si>
  <si>
    <t>F_SHARPRATIO_HALFYEAR</t>
  </si>
  <si>
    <t>夏普比率(六个月)</t>
  </si>
  <si>
    <t>F_SHARPRATIO_YEAR</t>
  </si>
  <si>
    <t>夏普比率(一年)</t>
  </si>
  <si>
    <t>F_SHARPRATIO_TWOYEAR</t>
  </si>
  <si>
    <t>夏普比率(两年)</t>
  </si>
  <si>
    <t>F_SHARPRATIO_THREEYEAR</t>
  </si>
  <si>
    <t>夏普比率(三年)</t>
  </si>
  <si>
    <t>F_SFRETURN_RECENTWEEK</t>
  </si>
  <si>
    <t>最近一周同类基金收益率</t>
  </si>
  <si>
    <t>F_SFRANK_RECENTWEEK</t>
  </si>
  <si>
    <t>最近一周同类排名</t>
  </si>
  <si>
    <t>F_SFRETURN_RECENTMONTH</t>
  </si>
  <si>
    <t>最近一月同类基金收益率</t>
  </si>
  <si>
    <t>F_SFRANK_RECENTMONTH</t>
  </si>
  <si>
    <t>最近一月同类排名</t>
  </si>
  <si>
    <t>F_FUNDTYPE</t>
  </si>
  <si>
    <t>基金分类</t>
  </si>
  <si>
    <t>F_AVGRETURN_DAY</t>
  </si>
  <si>
    <t>收益率(当天)</t>
  </si>
  <si>
    <t>F_SFRANK_THISYEART</t>
  </si>
  <si>
    <t>F_SFRANK_RECENTQUARTERT</t>
  </si>
  <si>
    <t>F_SFRANK_RECENTHALFYEART</t>
  </si>
  <si>
    <t>F_SFRANK_RECENTYEART</t>
  </si>
  <si>
    <t>F_SFRANK_RECENTTWOYEART</t>
  </si>
  <si>
    <t>F_SFRANK_RECENTTHREEYEART</t>
  </si>
  <si>
    <t>F_SFRANK_RECENTFIVEYEART</t>
  </si>
  <si>
    <t>F_SFRANK_SINCEFOUNDT</t>
  </si>
  <si>
    <t>成立以来同类排名</t>
  </si>
  <si>
    <t>F_SFRANK_ANNUALYEILDT</t>
  </si>
  <si>
    <t>F_SFRANK_RECENTWEEKT</t>
  </si>
  <si>
    <t>F_SFRANK_RECENTMONTHT</t>
  </si>
  <si>
    <t>F_BETA_6M</t>
  </si>
  <si>
    <t>BETA(6月)</t>
  </si>
  <si>
    <t>F_BETA_1Y</t>
  </si>
  <si>
    <t>BETA(1年)</t>
  </si>
  <si>
    <t>F_BETA_2Y</t>
  </si>
  <si>
    <t>BETA(2年)</t>
  </si>
  <si>
    <t>F_BETA_3Y</t>
  </si>
  <si>
    <t>BETA(3年)</t>
  </si>
  <si>
    <t>F_ALPHA_6M</t>
  </si>
  <si>
    <t>ALPHA(6月)</t>
  </si>
  <si>
    <t>F_ALPHA_1Y</t>
  </si>
  <si>
    <t>ALPHA(1年)</t>
  </si>
  <si>
    <t>F_ALPHA_2Y</t>
  </si>
  <si>
    <t>ALPHA(2年)</t>
  </si>
  <si>
    <t>F_ALPHA_3Y</t>
  </si>
  <si>
    <t>ALPHA(3年)</t>
  </si>
  <si>
    <t>F_SFRETURN_DAY</t>
  </si>
  <si>
    <t>当日同类收益率</t>
  </si>
  <si>
    <t>F_SFRANK_DAY</t>
  </si>
  <si>
    <t>当日同类收益率排名</t>
  </si>
  <si>
    <t>F_SFRANK_DAYT</t>
  </si>
  <si>
    <t>F_ANNUALYEILD_SINCEFOUND</t>
  </si>
  <si>
    <t>成立以来年化收益率</t>
  </si>
  <si>
    <t>资产净值(元)</t>
  </si>
  <si>
    <t>F_PRT_STOCKTONAV</t>
    <phoneticPr fontId="1" type="noConversion"/>
  </si>
  <si>
    <t>持有股票市值占资产净值比例(%)</t>
  </si>
  <si>
    <t>F_PRT_GOVCASHTONAV</t>
  </si>
  <si>
    <t>持有国债及现金占资产净值比例(%)</t>
  </si>
  <si>
    <t>F_PRT_BDTONAV_NOGOV</t>
  </si>
  <si>
    <t>持有债券市值(不含国债)占资产净值比例(%)</t>
  </si>
  <si>
    <t>F_PRT_FUNDTONAV</t>
  </si>
  <si>
    <t>持有基金市值占资产净值比例(%)</t>
  </si>
  <si>
    <t>F_TRADE_STOCKAM</t>
  </si>
  <si>
    <t>股票交易金额(元)</t>
  </si>
  <si>
    <t>F_TRADE_STOCKPRO</t>
  </si>
  <si>
    <t>股票交易金额占比(%)</t>
  </si>
  <si>
    <t>F_TRADE_BONDAM</t>
  </si>
  <si>
    <t>债券交易金额(元)</t>
  </si>
  <si>
    <t>F_TRADE_BONDPRO</t>
  </si>
  <si>
    <t>债券交易金额占比(%)</t>
  </si>
  <si>
    <t>F_TRADE_REPOAM</t>
  </si>
  <si>
    <t>回购交易金额(元)</t>
  </si>
  <si>
    <t>F_TRADE_REPOPRO</t>
  </si>
  <si>
    <t>回购交易金额占比(%)</t>
  </si>
  <si>
    <t>F_TRADE_SBAM</t>
  </si>
  <si>
    <t>股票债券成交金额(元)</t>
  </si>
  <si>
    <t>F_TRADE_SBPRO</t>
  </si>
  <si>
    <t>股票债券交易量占比(%)</t>
  </si>
  <si>
    <t>F_TRADE_WARRANTAM</t>
  </si>
  <si>
    <t>权证交易金额(元)</t>
  </si>
  <si>
    <t>F_TRADE_WARRANTPRO</t>
  </si>
  <si>
    <t>权证交易金额占比(%)</t>
  </si>
  <si>
    <t>F_TRADE_FUNDAM</t>
  </si>
  <si>
    <t>基金交易金额(元)</t>
  </si>
  <si>
    <t>F_TRADE_FUNDPRO</t>
  </si>
  <si>
    <t>基金交易金额占比(%)</t>
  </si>
  <si>
    <t>F_COMMISSIONAM</t>
  </si>
  <si>
    <t>交易佣金(元)</t>
  </si>
  <si>
    <t>F_COMMISSIONPRO</t>
  </si>
  <si>
    <t>交易佣金占比(%)</t>
  </si>
  <si>
    <t>F_PRT_STOCKVALUE_level</t>
  </si>
  <si>
    <t>持有股票市值(元)_分档</t>
    <phoneticPr fontId="1" type="noConversion"/>
  </si>
  <si>
    <t>F_PRT_NETASSET_level</t>
  </si>
  <si>
    <t>基金净资产_分档</t>
    <phoneticPr fontId="1" type="noConversion"/>
  </si>
  <si>
    <t>F_PRT_STOCKTONAV_level</t>
  </si>
  <si>
    <t>持有股票市值占资产净值比例(%)_分档</t>
    <phoneticPr fontId="1" type="noConversion"/>
  </si>
  <si>
    <t>F_PRT_GOVCASHTONAV_level</t>
  </si>
  <si>
    <t>持有国债及现金占资产净值比例(%)_分档</t>
    <phoneticPr fontId="1" type="noConversion"/>
  </si>
  <si>
    <t>F_PRT_BDTONAV_NOGOV_level</t>
  </si>
  <si>
    <t>持有债券市值(不含国债)占资产净值比例(%)_分档</t>
    <phoneticPr fontId="1" type="noConversion"/>
  </si>
  <si>
    <t>F_PRT_FUNDTONAV_level</t>
  </si>
  <si>
    <t>持有基金市值占资产净值比例(%)_分档</t>
    <phoneticPr fontId="1" type="noConversion"/>
  </si>
  <si>
    <t>fund_rank_short</t>
    <phoneticPr fontId="1" type="noConversion"/>
  </si>
  <si>
    <t>短期基金排名指标</t>
    <phoneticPr fontId="1" type="noConversion"/>
  </si>
  <si>
    <t>fund_rank_mid</t>
  </si>
  <si>
    <t>中期基金排名指标</t>
    <phoneticPr fontId="1" type="noConversion"/>
  </si>
  <si>
    <t>fund_rank_long</t>
  </si>
  <si>
    <t>长期基金排名指标</t>
    <phoneticPr fontId="1" type="noConversion"/>
  </si>
  <si>
    <t>fund_rank_ytd</t>
  </si>
  <si>
    <t>年初至今基金排名指标</t>
    <phoneticPr fontId="1" type="noConversion"/>
  </si>
  <si>
    <t>短期基金排名指标_分档</t>
  </si>
  <si>
    <t>中期基金排名指标_分档</t>
  </si>
  <si>
    <t>长期基金排名指标_分档</t>
  </si>
  <si>
    <t>年初至今基金排名指标_分档</t>
  </si>
  <si>
    <t>top10_to_nav</t>
  </si>
  <si>
    <t>前十大持仓股票合计占净值比例</t>
    <phoneticPr fontId="1" type="noConversion"/>
  </si>
  <si>
    <t>top10_to_stockmv</t>
  </si>
  <si>
    <t>前十大持仓股票合计占股票市值比例</t>
    <phoneticPr fontId="1" type="noConversion"/>
  </si>
  <si>
    <t>top5_to_stockmv</t>
  </si>
  <si>
    <t>前五大持仓股票合计占股票市值比例</t>
    <phoneticPr fontId="1" type="noConversion"/>
  </si>
  <si>
    <t>top10_to_stockmv_level</t>
  </si>
  <si>
    <t>前十大持仓股票合计占股票市值比例_分档</t>
    <phoneticPr fontId="1" type="noConversion"/>
  </si>
  <si>
    <t>allo_ind_weight_top3</t>
  </si>
  <si>
    <t>前三大行业配置权重比例</t>
    <phoneticPr fontId="1" type="noConversion"/>
  </si>
  <si>
    <t>allo_ind_code_0</t>
  </si>
  <si>
    <t>第一大行业代码</t>
    <phoneticPr fontId="1" type="noConversion"/>
  </si>
  <si>
    <t>allo_ind_weight_0</t>
  </si>
  <si>
    <t>第一大行业权重</t>
    <phoneticPr fontId="1" type="noConversion"/>
  </si>
  <si>
    <t>allo_ind_code_1</t>
  </si>
  <si>
    <t>第二大行业代码</t>
    <phoneticPr fontId="1" type="noConversion"/>
  </si>
  <si>
    <t>allo_ind_weight_1</t>
  </si>
  <si>
    <t>第二大行业权重</t>
    <phoneticPr fontId="1" type="noConversion"/>
  </si>
  <si>
    <t>allo_ind_code_2</t>
  </si>
  <si>
    <t>第三大行业代码</t>
    <phoneticPr fontId="1" type="noConversion"/>
  </si>
  <si>
    <t>allo_ind_weight_2</t>
  </si>
  <si>
    <t>第三大行业权重</t>
    <phoneticPr fontId="1" type="noConversion"/>
  </si>
  <si>
    <t>allo_ind_code_3</t>
  </si>
  <si>
    <t>第四大行业代码</t>
    <phoneticPr fontId="1" type="noConversion"/>
  </si>
  <si>
    <t>allo_ind_weight_3</t>
  </si>
  <si>
    <t>第四大行业权重</t>
    <phoneticPr fontId="1" type="noConversion"/>
  </si>
  <si>
    <t>allo_ind_code_4</t>
  </si>
  <si>
    <t>第五大行业代码</t>
    <phoneticPr fontId="1" type="noConversion"/>
  </si>
  <si>
    <t>allo_ind_weight_4</t>
  </si>
  <si>
    <t>第五大行业权重</t>
    <phoneticPr fontId="1" type="noConversion"/>
  </si>
  <si>
    <t>allo_ind_code_5</t>
  </si>
  <si>
    <t>第六大行业代码</t>
    <phoneticPr fontId="1" type="noConversion"/>
  </si>
  <si>
    <t>allo_ind_weight_5</t>
  </si>
  <si>
    <t>第六大行业权重</t>
    <phoneticPr fontId="1" type="noConversion"/>
  </si>
  <si>
    <t>allo_ind_code_6</t>
  </si>
  <si>
    <t>第七大行业代码</t>
    <phoneticPr fontId="1" type="noConversion"/>
  </si>
  <si>
    <t>allo_ind_weight_6</t>
  </si>
  <si>
    <t>第七大行业权重</t>
    <phoneticPr fontId="1" type="noConversion"/>
  </si>
  <si>
    <t>allo_ind_code_7</t>
  </si>
  <si>
    <t>第八大行业代码</t>
    <phoneticPr fontId="1" type="noConversion"/>
  </si>
  <si>
    <t>allo_ind_weight_7</t>
  </si>
  <si>
    <t>第八大行业权重</t>
    <phoneticPr fontId="1" type="noConversion"/>
  </si>
  <si>
    <t>allo_ind_code_8</t>
  </si>
  <si>
    <t>第九大行业代码</t>
    <phoneticPr fontId="1" type="noConversion"/>
  </si>
  <si>
    <t>allo_ind_weight_8</t>
  </si>
  <si>
    <t>第九大行业权重</t>
    <phoneticPr fontId="1" type="noConversion"/>
  </si>
  <si>
    <t>allo_ind_code_9</t>
  </si>
  <si>
    <t>第十大行业代码</t>
    <phoneticPr fontId="1" type="noConversion"/>
  </si>
  <si>
    <t>allo_ind_weight_9</t>
  </si>
  <si>
    <t>第十大行业权重</t>
    <phoneticPr fontId="1" type="noConversion"/>
  </si>
  <si>
    <t>allo_ind_weight_top3_level</t>
  </si>
  <si>
    <t>前三大行业配置权重比例_分档</t>
    <phoneticPr fontId="1" type="noConversion"/>
  </si>
  <si>
    <t>allo_ind_weight_0_level</t>
  </si>
  <si>
    <t>第一大行业权重_分档</t>
    <phoneticPr fontId="1" type="noConversion"/>
  </si>
  <si>
    <t>F_PRT_ENDDATE_pre_1y</t>
  </si>
  <si>
    <t>季度末日期_前一年</t>
  </si>
  <si>
    <t>F_PRT_NETASSET_pre_1y</t>
  </si>
  <si>
    <t>基金净资产_前一年</t>
  </si>
  <si>
    <t>F_PRT_STOCKVALUE_pre_1y</t>
  </si>
  <si>
    <t>基金股票市值_前一年</t>
  </si>
  <si>
    <t>F_PRT_STOCKTONAV_pre_1y</t>
  </si>
  <si>
    <t>持有股票市值占资产净值比例(%)_前一年</t>
  </si>
  <si>
    <t>F_PRT_GOVCASHTONAV_pre_1y</t>
  </si>
  <si>
    <t>持有国债及现金占资产净值比例(%)_前一年</t>
  </si>
  <si>
    <t>F_PRT_BDTONAV_NOGOV_pre_1y</t>
  </si>
  <si>
    <t>持有债券市值(不含国债)占资产净值比例(%)_前一年</t>
  </si>
  <si>
    <t>F_PRT_FUNDTONAV_pre_1y</t>
  </si>
  <si>
    <t>持有基金市值占资产净值比例(%)_前一年</t>
    <phoneticPr fontId="1" type="noConversion"/>
  </si>
  <si>
    <t>F_TRADE_STOCKAM_pre_1y</t>
  </si>
  <si>
    <t>股票交易金额(元)_前一年</t>
    <phoneticPr fontId="1" type="noConversion"/>
  </si>
  <si>
    <t>F_TRADE_STOCKPRO_pre_1y</t>
  </si>
  <si>
    <t>股票交易金额占比(%)_前一年</t>
    <phoneticPr fontId="1" type="noConversion"/>
  </si>
  <si>
    <t>F_PRT_STOCKTONAV</t>
  </si>
  <si>
    <t>stock_turnover_stockvalue_pre_1y</t>
  </si>
  <si>
    <t>单边股票交易换手率_前一年</t>
    <phoneticPr fontId="1" type="noConversion"/>
  </si>
  <si>
    <t>stock_turnover_fundasset_pre_1y</t>
  </si>
  <si>
    <t>单边基金交易换手率_前一年</t>
    <phoneticPr fontId="1" type="noConversion"/>
  </si>
  <si>
    <t>F_PRT_ENDDATE_pre_2y</t>
  </si>
  <si>
    <t>季度末日期_前二年</t>
    <phoneticPr fontId="1" type="noConversion"/>
  </si>
  <si>
    <t>F_PRT_NETASSET_pre_2y</t>
  </si>
  <si>
    <t>基金净资产_前二年</t>
    <phoneticPr fontId="1" type="noConversion"/>
  </si>
  <si>
    <t>F_PRT_STOCKVALUE_pre_2y</t>
  </si>
  <si>
    <t>基金股票市值_前二年</t>
    <phoneticPr fontId="1" type="noConversion"/>
  </si>
  <si>
    <t>F_PRT_STOCKTONAV_pre_2y</t>
  </si>
  <si>
    <t>持有股票市值占资产净值比例(%)_前二年</t>
    <phoneticPr fontId="1" type="noConversion"/>
  </si>
  <si>
    <t>F_PRT_GOVCASHTONAV_pre_2y</t>
  </si>
  <si>
    <t>持有国债及现金占资产净值比例(%)_前二年</t>
    <phoneticPr fontId="1" type="noConversion"/>
  </si>
  <si>
    <t>F_PRT_BDTONAV_NOGOV_pre_2y</t>
  </si>
  <si>
    <t>持有债券市值(不含国债)占资产净值比例(%)_前二年</t>
    <phoneticPr fontId="1" type="noConversion"/>
  </si>
  <si>
    <t>F_PRT_FUNDTONAV_pre_2y</t>
  </si>
  <si>
    <t>持有基金市值占资产净值比例(%)_前二年</t>
    <phoneticPr fontId="1" type="noConversion"/>
  </si>
  <si>
    <t>F_TRADE_STOCKAM_pre_2y</t>
  </si>
  <si>
    <t>股票交易金额(元)_前二年</t>
    <phoneticPr fontId="1" type="noConversion"/>
  </si>
  <si>
    <t>F_TRADE_STOCKPRO_pre_2y</t>
  </si>
  <si>
    <t>股票交易金额占比(%)_前二年</t>
    <phoneticPr fontId="1" type="noConversion"/>
  </si>
  <si>
    <t>stock_turnover_stockvalue_pre_2y</t>
  </si>
  <si>
    <t>单边股票交易换手率_前二年</t>
    <phoneticPr fontId="1" type="noConversion"/>
  </si>
  <si>
    <t>stock_turnover_fundasset_pre_2y</t>
  </si>
  <si>
    <t>单边基金交易换手率_前二年</t>
    <phoneticPr fontId="1" type="noConversion"/>
  </si>
  <si>
    <t>stock_turnover_stockvalue</t>
  </si>
  <si>
    <t>单边股票交易换手率</t>
    <phoneticPr fontId="1" type="noConversion"/>
  </si>
  <si>
    <t>stock_turnover_fundasset</t>
  </si>
  <si>
    <t>单边基金交易换手率</t>
    <phoneticPr fontId="1" type="noConversion"/>
  </si>
  <si>
    <t>weight_S_DQ_MV_rank_0.0</t>
    <phoneticPr fontId="1" type="noConversion"/>
  </si>
  <si>
    <t>持仓股票流通市值分档_1</t>
    <phoneticPr fontId="1" type="noConversion"/>
  </si>
  <si>
    <t>weight_S_DQ_MV_rank_1.0</t>
  </si>
  <si>
    <t>持仓股票流通市值分档_2</t>
    <phoneticPr fontId="1" type="noConversion"/>
  </si>
  <si>
    <t>weight_S_DQ_MV_rank_3.0</t>
  </si>
  <si>
    <t>持仓股票流通市值分档_4</t>
    <phoneticPr fontId="1" type="noConversion"/>
  </si>
  <si>
    <t>weight_S_VAL_MV_rank_0.0</t>
  </si>
  <si>
    <t>持仓股票总市值分档_1</t>
    <phoneticPr fontId="1" type="noConversion"/>
  </si>
  <si>
    <t>weight_S_VAL_MV_rank_1.0</t>
  </si>
  <si>
    <t>持仓股票总市值分档_2</t>
    <phoneticPr fontId="1" type="noConversion"/>
  </si>
  <si>
    <t>weight_S_VAL_MV_rank_3.0</t>
  </si>
  <si>
    <t>持仓股票总市值分档_4</t>
    <phoneticPr fontId="1" type="noConversion"/>
  </si>
  <si>
    <t>weight_growth_fy0_rank_0.0</t>
  </si>
  <si>
    <t>持仓股票成长性指标分档_当年_1</t>
    <phoneticPr fontId="1" type="noConversion"/>
  </si>
  <si>
    <t>PEG指标</t>
    <phoneticPr fontId="1" type="noConversion"/>
  </si>
  <si>
    <t>weight_value_fy0_rank_0.0</t>
  </si>
  <si>
    <t>持仓股票价值性指标分档_当年_1</t>
    <phoneticPr fontId="1" type="noConversion"/>
  </si>
  <si>
    <t>PE指标</t>
    <phoneticPr fontId="1" type="noConversion"/>
  </si>
  <si>
    <t>weight_growth_fy1_rank_0.0</t>
  </si>
  <si>
    <t>持仓股票成长性指标分档_下一年_1</t>
    <phoneticPr fontId="1" type="noConversion"/>
  </si>
  <si>
    <t>weight_value_fy1_rank_0.0</t>
  </si>
  <si>
    <t>持仓股票价值性指标分档_下一年_1</t>
    <phoneticPr fontId="1" type="noConversion"/>
  </si>
  <si>
    <t>经典模型</t>
  </si>
  <si>
    <t>净值与指数拟合</t>
    <phoneticPr fontId="1" type="noConversion"/>
  </si>
  <si>
    <t>方法</t>
    <phoneticPr fontId="1" type="noConversion"/>
  </si>
  <si>
    <t>策略</t>
    <phoneticPr fontId="1" type="noConversion"/>
  </si>
  <si>
    <t>过去2年</t>
    <phoneticPr fontId="1" type="noConversion"/>
  </si>
  <si>
    <t>分析</t>
    <phoneticPr fontId="1" type="noConversion"/>
  </si>
  <si>
    <t>动态模型</t>
  </si>
  <si>
    <t>净值的变动预测</t>
    <phoneticPr fontId="1" type="noConversion"/>
  </si>
  <si>
    <t>1，用过去2个月的净值变动，与几个主要资产进行拟合</t>
    <phoneticPr fontId="1" type="noConversion"/>
  </si>
  <si>
    <t>持仓的变动预测</t>
    <phoneticPr fontId="1" type="noConversion"/>
  </si>
  <si>
    <t>区间均值</t>
    <phoneticPr fontId="1" type="noConversion"/>
  </si>
  <si>
    <t>区间波动率</t>
    <phoneticPr fontId="1" type="noConversion"/>
  </si>
  <si>
    <t>相关性</t>
    <phoneticPr fontId="1" type="noConversion"/>
  </si>
  <si>
    <t>分上行波动、下行波动等</t>
    <phoneticPr fontId="1" type="noConversion"/>
  </si>
  <si>
    <t>对于“市场、行业、成长价值”几个维度构建的分组，回溯建立模拟组合净值，用于和基金历史净值进行匹配</t>
    <phoneticPr fontId="1" type="noConversion"/>
  </si>
  <si>
    <t>步骤</t>
    <phoneticPr fontId="1" type="noConversion"/>
  </si>
  <si>
    <t>NO.</t>
    <phoneticPr fontId="1" type="noConversion"/>
  </si>
  <si>
    <t>导入相关个股数据</t>
    <phoneticPr fontId="1" type="noConversion"/>
  </si>
  <si>
    <t>等权重</t>
    <phoneticPr fontId="1" type="noConversion"/>
  </si>
  <si>
    <t>组合仓位分类</t>
    <phoneticPr fontId="1" type="noConversion"/>
  </si>
  <si>
    <t>仓位策略</t>
    <phoneticPr fontId="1" type="noConversion"/>
  </si>
  <si>
    <t>策略ID</t>
    <phoneticPr fontId="1" type="noConversion"/>
  </si>
  <si>
    <t>ew</t>
    <phoneticPr fontId="1" type="noConversion"/>
  </si>
  <si>
    <t>挡位名称</t>
    <phoneticPr fontId="1" type="noConversion"/>
  </si>
  <si>
    <t>挡位数字</t>
    <phoneticPr fontId="1" type="noConversion"/>
  </si>
  <si>
    <t>均值</t>
    <phoneticPr fontId="1" type="noConversion"/>
  </si>
  <si>
    <t>上限</t>
    <phoneticPr fontId="1" type="noConversion"/>
  </si>
  <si>
    <t>下限</t>
    <phoneticPr fontId="1" type="noConversion"/>
  </si>
  <si>
    <t>升档规则</t>
    <phoneticPr fontId="1" type="noConversion"/>
  </si>
  <si>
    <t>降档规则</t>
    <phoneticPr fontId="1" type="noConversion"/>
  </si>
  <si>
    <t>1/N</t>
    <phoneticPr fontId="1" type="noConversion"/>
  </si>
  <si>
    <t>数量</t>
    <phoneticPr fontId="1" type="noConversion"/>
  </si>
  <si>
    <t>N</t>
    <phoneticPr fontId="1" type="noConversion"/>
  </si>
  <si>
    <t>合计权重</t>
    <phoneticPr fontId="1" type="noConversion"/>
  </si>
  <si>
    <t>参考基金</t>
    <phoneticPr fontId="1" type="noConversion"/>
  </si>
  <si>
    <t>5挡</t>
    <phoneticPr fontId="1" type="noConversion"/>
  </si>
  <si>
    <t>level_5</t>
    <phoneticPr fontId="1" type="noConversion"/>
  </si>
  <si>
    <t>参考基金经理</t>
    <phoneticPr fontId="1" type="noConversion"/>
  </si>
  <si>
    <t>袁芳</t>
    <phoneticPr fontId="1" type="noConversion"/>
  </si>
  <si>
    <t>001714.OF</t>
    <phoneticPr fontId="1" type="noConversion"/>
  </si>
  <si>
    <t>合计</t>
    <phoneticPr fontId="1" type="noConversion"/>
  </si>
  <si>
    <t>3挡</t>
  </si>
  <si>
    <t>3挡</t>
    <phoneticPr fontId="1" type="noConversion"/>
  </si>
  <si>
    <t>4挡</t>
    <phoneticPr fontId="1" type="noConversion"/>
  </si>
  <si>
    <t>level_3</t>
    <phoneticPr fontId="1" type="noConversion"/>
  </si>
  <si>
    <t>level_4</t>
    <phoneticPr fontId="1" type="noConversion"/>
  </si>
  <si>
    <t>161903.OF</t>
    <phoneticPr fontId="1" type="noConversion"/>
  </si>
  <si>
    <t>2挡</t>
    <phoneticPr fontId="1" type="noConversion"/>
  </si>
  <si>
    <t>519772.OF</t>
    <phoneticPr fontId="1" type="noConversion"/>
  </si>
  <si>
    <t>参考基金代码</t>
    <phoneticPr fontId="1" type="noConversion"/>
  </si>
  <si>
    <t>交银新生活力</t>
    <phoneticPr fontId="1" type="noConversion"/>
  </si>
  <si>
    <t>杨浩</t>
    <phoneticPr fontId="1" type="noConversion"/>
  </si>
  <si>
    <t>万家行业优选</t>
    <phoneticPr fontId="1" type="noConversion"/>
  </si>
  <si>
    <t>黄兴亮</t>
    <phoneticPr fontId="1" type="noConversion"/>
  </si>
  <si>
    <t>还有农银汇理工业4.0，001606</t>
    <phoneticPr fontId="1" type="noConversion"/>
  </si>
  <si>
    <t>工银瑞信文体产业</t>
    <phoneticPr fontId="1" type="noConversion"/>
  </si>
  <si>
    <t>无</t>
    <phoneticPr fontId="1" type="noConversion"/>
  </si>
  <si>
    <t>定位</t>
    <phoneticPr fontId="1" type="noConversion"/>
  </si>
  <si>
    <t>核心</t>
    <phoneticPr fontId="1" type="noConversion"/>
  </si>
  <si>
    <t>备选</t>
    <phoneticPr fontId="1" type="noConversion"/>
  </si>
  <si>
    <t>重点</t>
    <phoneticPr fontId="1" type="noConversion"/>
  </si>
  <si>
    <t>均衡</t>
    <phoneticPr fontId="1" type="noConversion"/>
  </si>
  <si>
    <t>基础</t>
    <phoneticPr fontId="1" type="noConversion"/>
  </si>
  <si>
    <t>股票定位</t>
    <phoneticPr fontId="1" type="noConversion"/>
  </si>
  <si>
    <t>数量占比</t>
    <phoneticPr fontId="1" type="noConversion"/>
  </si>
  <si>
    <t>mdd_mid</t>
  </si>
  <si>
    <t>mdd_index_mid</t>
  </si>
  <si>
    <t>ret_high_mid</t>
  </si>
  <si>
    <t>ret_high_index_mid</t>
  </si>
  <si>
    <t>mdd_fromhigh_mid</t>
  </si>
  <si>
    <t>mdd_fromhigh_index_mid</t>
  </si>
  <si>
    <t>ret_low_mid</t>
  </si>
  <si>
    <t>ret_low_index_mid</t>
  </si>
  <si>
    <t>ret_fromlow_mid</t>
  </si>
  <si>
    <t>ret_fromlow_index_mid</t>
  </si>
  <si>
    <t>sharp_mid</t>
  </si>
  <si>
    <t>ret_end_short</t>
  </si>
  <si>
    <t>mdd_short</t>
  </si>
  <si>
    <t>mdd_index_short</t>
  </si>
  <si>
    <t>ret_high_short</t>
  </si>
  <si>
    <t>ret_high_index_short</t>
  </si>
  <si>
    <t>mdd_fromhigh_short</t>
  </si>
  <si>
    <t>mdd_fromhigh_index_short</t>
  </si>
  <si>
    <t>ret_low_short</t>
  </si>
  <si>
    <t>ret_low_index_short</t>
  </si>
  <si>
    <t>ret_fromlow_short</t>
  </si>
  <si>
    <t>ret_fromlow_index_short</t>
  </si>
  <si>
    <t>sharp_short</t>
  </si>
  <si>
    <t>diff_ret_long_mid</t>
  </si>
  <si>
    <t>diff_ret_mid_short</t>
  </si>
  <si>
    <t>df_port_perf_eval_post</t>
    <phoneticPr fontId="1" type="noConversion"/>
  </si>
  <si>
    <t>中期最大回撤日期</t>
  </si>
  <si>
    <t>中期最高收益日期</t>
  </si>
  <si>
    <t>中期最高收益率</t>
  </si>
  <si>
    <t>中期最大回撤率</t>
  </si>
  <si>
    <t>中期高点开始最大回撤</t>
  </si>
  <si>
    <t>中期高点开始最大回撤日期</t>
  </si>
  <si>
    <t>中期最低收益率</t>
  </si>
  <si>
    <t>中期最低收益日期</t>
  </si>
  <si>
    <t>中期低点开始最高收益率</t>
  </si>
  <si>
    <t>中期低点开始最高收益率日期</t>
  </si>
  <si>
    <t>中期夏普比率</t>
  </si>
  <si>
    <t>短期期末收益率</t>
  </si>
  <si>
    <t>短期最大回撤率</t>
  </si>
  <si>
    <t>ret_end_long</t>
    <phoneticPr fontId="5" type="noConversion"/>
  </si>
  <si>
    <t>mdd_long</t>
  </si>
  <si>
    <t>mdd_index_long</t>
  </si>
  <si>
    <t>ret_high_long</t>
  </si>
  <si>
    <t>ret_high_index_long</t>
  </si>
  <si>
    <t>mdd_fromhigh_long</t>
  </si>
  <si>
    <t>mdd_fromhigh_index_long</t>
  </si>
  <si>
    <t>ret_low_long</t>
  </si>
  <si>
    <t>ret_low_index_long</t>
  </si>
  <si>
    <t>ret_fromlow_long</t>
  </si>
  <si>
    <t>ret_fromlow_index_long</t>
  </si>
  <si>
    <t>sharp_long</t>
  </si>
  <si>
    <t>ret_end_mid</t>
  </si>
  <si>
    <t>中期期末收益率</t>
    <phoneticPr fontId="1" type="noConversion"/>
  </si>
  <si>
    <t>短期最大回撤日期</t>
  </si>
  <si>
    <t>短期最高收益率</t>
  </si>
  <si>
    <t>短期最高收益日期</t>
  </si>
  <si>
    <t>短期高点开始最大回撤</t>
  </si>
  <si>
    <t>短期高点开始最大回撤日期</t>
  </si>
  <si>
    <t>短期最低收益率</t>
  </si>
  <si>
    <t>短期最低收益日期</t>
  </si>
  <si>
    <t>短期低点开始最高收益率</t>
  </si>
  <si>
    <t>短期低点开始最高收益率日期</t>
  </si>
  <si>
    <t>短期夏普比率</t>
  </si>
  <si>
    <t>长期期末收益率</t>
  </si>
  <si>
    <t>长期最大回撤率</t>
  </si>
  <si>
    <t>长期最大回撤日期</t>
  </si>
  <si>
    <t>长期最高收益率</t>
  </si>
  <si>
    <t>长期最高收益日期</t>
  </si>
  <si>
    <t>长期高点开始最大回撤</t>
  </si>
  <si>
    <t>长期高点开始最大回撤日期</t>
  </si>
  <si>
    <t>长期最低收益率</t>
  </si>
  <si>
    <t>长期最低收益日期</t>
  </si>
  <si>
    <t>长期低点开始最高收益率</t>
  </si>
  <si>
    <t>长期低点开始最高收益率日期</t>
  </si>
  <si>
    <t>长期夏普比率</t>
  </si>
  <si>
    <t>长期收益率减短期</t>
    <phoneticPr fontId="1" type="noConversion"/>
  </si>
  <si>
    <t>中期收益率减短期</t>
    <phoneticPr fontId="1" type="noConversion"/>
  </si>
  <si>
    <t>长期一般120天</t>
    <phoneticPr fontId="1" type="noConversion"/>
  </si>
  <si>
    <t>中期一般60天</t>
    <phoneticPr fontId="1" type="noConversion"/>
  </si>
  <si>
    <t>短期一般20天</t>
    <phoneticPr fontId="1" type="noConversion"/>
  </si>
  <si>
    <t>skill权重</t>
    <phoneticPr fontId="1" type="noConversion"/>
  </si>
  <si>
    <t>基金数据的建模分析，计算skill_ret,基于基金收益率</t>
    <phoneticPr fontId="1" type="noConversion"/>
  </si>
  <si>
    <t>基金数据的建模分析，计算skill_ret，基于基金股票持仓</t>
    <phoneticPr fontId="1" type="noConversion"/>
  </si>
  <si>
    <t>test_fund_ana_stock.py</t>
    <phoneticPr fontId="1" type="noConversion"/>
  </si>
  <si>
    <t>test_fof_fund_pool.py</t>
    <phoneticPr fontId="1" type="noConversion"/>
  </si>
  <si>
    <t>基金池筛选</t>
    <phoneticPr fontId="1" type="noConversion"/>
  </si>
  <si>
    <t>基于Wind终端基金索引导出的数据指标，根据不同维度筛选出基金基础池和核心池</t>
    <phoneticPr fontId="1" type="noConversion"/>
  </si>
  <si>
    <t>Wind-基金索引</t>
    <phoneticPr fontId="1" type="noConversion"/>
  </si>
  <si>
    <t>test_fund_simulation</t>
    <phoneticPr fontId="1" type="noConversion"/>
  </si>
  <si>
    <t>基金拟合分析</t>
    <phoneticPr fontId="1" type="noConversion"/>
  </si>
  <si>
    <t>基金逆向仿真的全部过程；假设基金数据已经处理好</t>
    <phoneticPr fontId="1" type="noConversion"/>
  </si>
  <si>
    <t>大类</t>
    <phoneticPr fontId="1" type="noConversion"/>
  </si>
  <si>
    <t>小类</t>
    <phoneticPr fontId="1" type="noConversion"/>
  </si>
  <si>
    <t>数据分析</t>
    <phoneticPr fontId="1" type="noConversion"/>
  </si>
  <si>
    <t>策略</t>
    <phoneticPr fontId="1" type="noConversion"/>
  </si>
  <si>
    <t>基金池</t>
    <phoneticPr fontId="1" type="noConversion"/>
  </si>
  <si>
    <t>管理</t>
    <phoneticPr fontId="1" type="noConversion"/>
  </si>
  <si>
    <t>课题</t>
    <phoneticPr fontId="1" type="noConversion"/>
  </si>
  <si>
    <t>test_wds_data_transform_fund.py</t>
    <phoneticPr fontId="1" type="noConversion"/>
  </si>
  <si>
    <t>基金原始数据清洗</t>
    <phoneticPr fontId="1" type="noConversion"/>
  </si>
  <si>
    <t>数据清洗</t>
    <phoneticPr fontId="1" type="noConversion"/>
  </si>
  <si>
    <t>C:\rc_HUARONG\rc_HUARONG\ciss_web\CISS_rc\apps\rc_data</t>
    <phoneticPr fontId="1" type="noConversion"/>
  </si>
  <si>
    <t>path</t>
    <phoneticPr fontId="1" type="noConversion"/>
  </si>
  <si>
    <t>生成D:\db_wind\data_adj\fund_ana\20191231\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</si>
</sst>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1"/>
      <color theme="1"/>
      <name val="等线"/>
      <family val="2"/>
      <scheme val="minor"/>
    </font>
    <font>
      <sz val="9"/>
      <name val="等线"/>
      <family val="3"/>
      <charset val="134"/>
      <scheme val="minor"/>
    </font>
    <font>
      <u/>
      <sz val="11"/>
      <color theme="10"/>
      <name val="等线"/>
      <family val="2"/>
      <scheme val="minor"/>
    </font>
    <font>
      <sz val="11"/>
      <color rgb="FFFF0000"/>
      <name val="等线"/>
      <family val="2"/>
      <scheme val="minor"/>
    </font>
    <font>
      <sz val="11"/>
      <color theme="1"/>
      <name val="等线"/>
      <family val="2"/>
      <scheme val="minor"/>
    </font>
    <font>
      <sz val="9"/>
      <name val="等线"/>
      <family val="2"/>
      <charset val="134"/>
      <scheme val="minor"/>
    </font>
  </fonts>
  <fills count="9">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9"/>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4" fillId="0" borderId="0" applyFont="0" applyFill="0" applyBorder="0" applyAlignment="0" applyProtection="0">
      <alignment vertical="center"/>
    </xf>
  </cellStyleXfs>
  <cellXfs count="27">
    <xf numFmtId="0" fontId="0" fillId="0" borderId="0" xfId="0"/>
    <xf numFmtId="0" fontId="0" fillId="2" borderId="0" xfId="0" applyFill="1"/>
    <xf numFmtId="0" fontId="0" fillId="3" borderId="0" xfId="0" applyFill="1"/>
    <xf numFmtId="0" fontId="0" fillId="0" borderId="0" xfId="0" applyAlignment="1"/>
    <xf numFmtId="0" fontId="0" fillId="4" borderId="0" xfId="0" applyFill="1" applyAlignment="1"/>
    <xf numFmtId="0" fontId="0" fillId="5" borderId="0" xfId="0" applyFill="1" applyAlignment="1">
      <alignment wrapText="1"/>
    </xf>
    <xf numFmtId="0" fontId="0" fillId="0" borderId="0" xfId="0" applyAlignment="1">
      <alignment wrapText="1"/>
    </xf>
    <xf numFmtId="0" fontId="2" fillId="0" borderId="0" xfId="1" applyAlignment="1"/>
    <xf numFmtId="0" fontId="0" fillId="0" borderId="0" xfId="0" applyFill="1" applyBorder="1" applyAlignment="1"/>
    <xf numFmtId="0" fontId="3" fillId="0" borderId="0" xfId="0" applyFont="1" applyAlignment="1"/>
    <xf numFmtId="0" fontId="0" fillId="2" borderId="0" xfId="0" applyFill="1" applyAlignment="1">
      <alignment wrapText="1"/>
    </xf>
    <xf numFmtId="0" fontId="0" fillId="6" borderId="0" xfId="0" applyFill="1"/>
    <xf numFmtId="0" fontId="2" fillId="0" borderId="0" xfId="1"/>
    <xf numFmtId="0" fontId="0" fillId="0" borderId="0" xfId="0" applyAlignment="1">
      <alignment horizontal="left" vertical="top"/>
    </xf>
    <xf numFmtId="0" fontId="0" fillId="0" borderId="0" xfId="0" applyAlignment="1">
      <alignment horizontal="left" vertical="top" wrapText="1"/>
    </xf>
    <xf numFmtId="0" fontId="0" fillId="0" borderId="0" xfId="0" applyFill="1"/>
    <xf numFmtId="0" fontId="0" fillId="0" borderId="0" xfId="0" applyAlignment="1">
      <alignment vertical="center"/>
    </xf>
    <xf numFmtId="22" fontId="0" fillId="0" borderId="0" xfId="0" applyNumberFormat="1" applyAlignment="1">
      <alignment vertical="center"/>
    </xf>
    <xf numFmtId="11" fontId="0" fillId="0" borderId="0" xfId="0" applyNumberFormat="1" applyAlignment="1">
      <alignment vertical="center"/>
    </xf>
    <xf numFmtId="0" fontId="0" fillId="7" borderId="0" xfId="0" applyFill="1"/>
    <xf numFmtId="10" fontId="0" fillId="0" borderId="0" xfId="0" applyNumberFormat="1"/>
    <xf numFmtId="0" fontId="0" fillId="8" borderId="0" xfId="0" applyFill="1"/>
    <xf numFmtId="176" fontId="0" fillId="8" borderId="0" xfId="2" applyNumberFormat="1" applyFont="1" applyFill="1" applyAlignment="1"/>
    <xf numFmtId="10" fontId="0" fillId="8" borderId="0" xfId="0" applyNumberFormat="1" applyFill="1"/>
    <xf numFmtId="176" fontId="0" fillId="8" borderId="0" xfId="0" applyNumberFormat="1" applyFill="1"/>
    <xf numFmtId="0" fontId="0" fillId="8" borderId="0" xfId="0" applyNumberFormat="1" applyFill="1"/>
    <xf numFmtId="176" fontId="0" fillId="0" borderId="0" xfId="0" applyNumberFormat="1"/>
  </cellXfs>
  <cellStyles count="3">
    <cellStyle name="百分比" xfId="2" builtinId="5"/>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file:///D:\TOUYAN\&#21334;&#26041;&#20998;&#26512;&#24072;_&#19968;&#33268;&#39044;&#26399;\20200930-&#22269;&#20449;&#35777;&#21048;-&#22269;&#20449;&#35777;&#21048;&#37329;&#34701;&#24037;&#31243;&#19987;&#39064;&#30740;&#31350;&#65306;&#36229;&#39044;&#26399;&#25237;&#36164;&#20840;&#25915;&#30053;.pdf" TargetMode="External"/><Relationship Id="rId2" Type="http://schemas.openxmlformats.org/officeDocument/2006/relationships/hyperlink" Target="https://www.lib.pku.edu.cn/portal/cn/newresources/2" TargetMode="External"/><Relationship Id="rId1" Type="http://schemas.openxmlformats.org/officeDocument/2006/relationships/hyperlink" Target="file:///D:\TOUYAN\1_&#22825;&#39118;&#35777;&#21048;&#37329;&#24037;&#21512;&#38598;\&#21608;&#25253;\&#22522;&#37329;&#39118;&#26684;&#37197;&#32622;&#30417;&#25511;\&#22522;&#37329;&#20179;&#20301;&#19982;&#39118;&#26684;&#20272;&#35745;&#27169;&#22411;&#21450;&#26368;&#26032;&#37197;&#32622;&#20449;&#24687;_7E13376DB27111BDE0530100007FF8D8_.pdf"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file:///D:\TOUYAN\&#22522;&#37329;_&#33021;&#21147;&#35780;&#20215;&#21644;&#25237;&#36164;&#20132;&#26131;&#34892;&#20026;&#20223;&#30495;\20190813-&#20852;&#19994;&#35777;&#21048;-&#20852;&#19994;&#35777;&#21048;&#22522;&#37329;&#30740;&#31350;&#31995;&#21015;&#20043;&#19968;&#65306;&#20027;&#21160;&#20559;&#32929;&#22411;&#22522;&#37329;&#35780;&#20215;&#20307;&#31995;.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2"/>
  <sheetViews>
    <sheetView topLeftCell="A10" zoomScale="115" zoomScaleNormal="115" workbookViewId="0">
      <selection activeCell="A36" sqref="A36:G39"/>
    </sheetView>
  </sheetViews>
  <sheetFormatPr defaultRowHeight="13.8" x14ac:dyDescent="0.25"/>
  <cols>
    <col min="1" max="1" width="10.21875" style="6" customWidth="1"/>
    <col min="2" max="2" width="12.44140625" customWidth="1"/>
    <col min="3" max="3" width="10.109375" customWidth="1"/>
    <col min="4" max="4" width="14.77734375" customWidth="1"/>
    <col min="5" max="5" width="40.6640625" customWidth="1"/>
    <col min="6" max="6" width="25.88671875" customWidth="1"/>
    <col min="7" max="7" width="17.109375" customWidth="1"/>
    <col min="8" max="8" width="18.77734375" customWidth="1"/>
  </cols>
  <sheetData>
    <row r="1" spans="1:10" x14ac:dyDescent="0.25">
      <c r="A1" s="10" t="s">
        <v>0</v>
      </c>
    </row>
    <row r="7" spans="1:10" x14ac:dyDescent="0.25">
      <c r="A7" s="10" t="s">
        <v>1</v>
      </c>
    </row>
    <row r="12" spans="1:10" x14ac:dyDescent="0.25">
      <c r="A12" s="10" t="s">
        <v>2</v>
      </c>
    </row>
    <row r="13" spans="1:10" x14ac:dyDescent="0.25">
      <c r="B13" s="2" t="s">
        <v>7</v>
      </c>
      <c r="C13" s="2" t="s">
        <v>3</v>
      </c>
      <c r="D13" s="2" t="s">
        <v>4</v>
      </c>
      <c r="E13" s="2" t="s">
        <v>5</v>
      </c>
      <c r="F13" s="2" t="s">
        <v>6</v>
      </c>
      <c r="G13" s="2" t="s">
        <v>12</v>
      </c>
      <c r="H13" s="2" t="s">
        <v>46</v>
      </c>
      <c r="I13" s="2"/>
      <c r="J13" s="2"/>
    </row>
    <row r="14" spans="1:10" x14ac:dyDescent="0.25">
      <c r="A14" s="6">
        <v>0</v>
      </c>
      <c r="B14" t="s">
        <v>47</v>
      </c>
      <c r="E14" t="s">
        <v>48</v>
      </c>
      <c r="H14" t="s">
        <v>50</v>
      </c>
    </row>
    <row r="15" spans="1:10" x14ac:dyDescent="0.25">
      <c r="A15" s="6">
        <v>1</v>
      </c>
      <c r="B15" t="s">
        <v>8</v>
      </c>
      <c r="C15" t="s">
        <v>297</v>
      </c>
      <c r="D15" t="s">
        <v>298</v>
      </c>
      <c r="F15" t="s">
        <v>299</v>
      </c>
    </row>
    <row r="16" spans="1:10" x14ac:dyDescent="0.25">
      <c r="A16" s="6">
        <v>2</v>
      </c>
      <c r="B16" t="s">
        <v>8</v>
      </c>
      <c r="C16" t="s">
        <v>10</v>
      </c>
      <c r="D16" t="s">
        <v>11</v>
      </c>
      <c r="E16" t="s">
        <v>309</v>
      </c>
      <c r="G16" t="s">
        <v>13</v>
      </c>
    </row>
    <row r="17" spans="1:6" x14ac:dyDescent="0.25">
      <c r="A17" s="6">
        <v>3</v>
      </c>
      <c r="B17" t="s">
        <v>8</v>
      </c>
      <c r="D17" t="s">
        <v>14</v>
      </c>
      <c r="E17" t="s">
        <v>19</v>
      </c>
    </row>
    <row r="18" spans="1:6" x14ac:dyDescent="0.25">
      <c r="A18" s="6">
        <v>4</v>
      </c>
      <c r="B18" t="s">
        <v>8</v>
      </c>
      <c r="C18" t="s">
        <v>15</v>
      </c>
      <c r="D18" t="s">
        <v>16</v>
      </c>
      <c r="E18" t="s">
        <v>20</v>
      </c>
    </row>
    <row r="19" spans="1:6" x14ac:dyDescent="0.25">
      <c r="A19" s="6">
        <v>5</v>
      </c>
      <c r="B19" t="s">
        <v>8</v>
      </c>
      <c r="E19" t="s">
        <v>17</v>
      </c>
    </row>
    <row r="20" spans="1:6" x14ac:dyDescent="0.25">
      <c r="A20" s="6">
        <v>6</v>
      </c>
      <c r="B20" t="s">
        <v>8</v>
      </c>
      <c r="C20" t="s">
        <v>21</v>
      </c>
      <c r="D20" t="s">
        <v>22</v>
      </c>
      <c r="E20" s="3" t="s">
        <v>310</v>
      </c>
      <c r="F20" s="3" t="s">
        <v>41</v>
      </c>
    </row>
    <row r="21" spans="1:6" x14ac:dyDescent="0.25">
      <c r="A21" s="6">
        <v>7</v>
      </c>
      <c r="B21" t="s">
        <v>8</v>
      </c>
      <c r="D21" t="s">
        <v>23</v>
      </c>
      <c r="E21" t="s">
        <v>17</v>
      </c>
    </row>
    <row r="22" spans="1:6" x14ac:dyDescent="0.25">
      <c r="A22" s="6">
        <v>8</v>
      </c>
      <c r="B22" t="s">
        <v>8</v>
      </c>
      <c r="D22" t="s">
        <v>24</v>
      </c>
      <c r="E22" t="s">
        <v>17</v>
      </c>
    </row>
    <row r="23" spans="1:6" x14ac:dyDescent="0.25">
      <c r="A23" s="6">
        <v>9</v>
      </c>
      <c r="B23" t="s">
        <v>8</v>
      </c>
      <c r="C23" t="s">
        <v>25</v>
      </c>
      <c r="D23" t="s">
        <v>26</v>
      </c>
      <c r="E23" t="s">
        <v>17</v>
      </c>
    </row>
    <row r="24" spans="1:6" x14ac:dyDescent="0.25">
      <c r="A24" s="6">
        <v>10</v>
      </c>
      <c r="B24" t="s">
        <v>8</v>
      </c>
      <c r="D24" t="s">
        <v>27</v>
      </c>
      <c r="E24" t="s">
        <v>17</v>
      </c>
    </row>
    <row r="25" spans="1:6" x14ac:dyDescent="0.25">
      <c r="A25" s="6">
        <v>11</v>
      </c>
      <c r="B25" t="s">
        <v>8</v>
      </c>
      <c r="C25" t="s">
        <v>33</v>
      </c>
      <c r="D25" t="s">
        <v>34</v>
      </c>
      <c r="E25" t="s">
        <v>17</v>
      </c>
      <c r="F25" t="s">
        <v>303</v>
      </c>
    </row>
    <row r="26" spans="1:6" x14ac:dyDescent="0.25">
      <c r="A26" s="6">
        <v>12</v>
      </c>
      <c r="B26" t="s">
        <v>8</v>
      </c>
      <c r="D26" t="s">
        <v>35</v>
      </c>
      <c r="E26" t="s">
        <v>17</v>
      </c>
    </row>
    <row r="27" spans="1:6" x14ac:dyDescent="0.25">
      <c r="A27" s="6">
        <v>13</v>
      </c>
      <c r="B27" t="s">
        <v>8</v>
      </c>
      <c r="C27" t="s">
        <v>36</v>
      </c>
      <c r="D27" t="s">
        <v>37</v>
      </c>
      <c r="E27" t="s">
        <v>38</v>
      </c>
    </row>
    <row r="28" spans="1:6" x14ac:dyDescent="0.25">
      <c r="A28" s="6">
        <v>14</v>
      </c>
      <c r="B28" t="s">
        <v>8</v>
      </c>
      <c r="D28" t="s">
        <v>39</v>
      </c>
      <c r="E28" t="s">
        <v>40</v>
      </c>
    </row>
    <row r="29" spans="1:6" x14ac:dyDescent="0.25">
      <c r="A29" s="6">
        <v>15</v>
      </c>
      <c r="B29" t="s">
        <v>8</v>
      </c>
      <c r="C29" t="s">
        <v>42</v>
      </c>
      <c r="D29" t="s">
        <v>43</v>
      </c>
    </row>
    <row r="30" spans="1:6" x14ac:dyDescent="0.25">
      <c r="A30" s="6">
        <v>16</v>
      </c>
      <c r="B30" t="s">
        <v>8</v>
      </c>
      <c r="D30" t="s">
        <v>44</v>
      </c>
      <c r="E30" t="s">
        <v>45</v>
      </c>
    </row>
    <row r="31" spans="1:6" x14ac:dyDescent="0.25">
      <c r="A31" s="6">
        <v>17</v>
      </c>
      <c r="B31" t="s">
        <v>9</v>
      </c>
      <c r="C31" t="s">
        <v>28</v>
      </c>
      <c r="D31" t="s">
        <v>29</v>
      </c>
    </row>
    <row r="32" spans="1:6" x14ac:dyDescent="0.25">
      <c r="A32" s="6">
        <v>18</v>
      </c>
      <c r="D32" t="s">
        <v>30</v>
      </c>
    </row>
    <row r="33" spans="1:10" x14ac:dyDescent="0.25">
      <c r="A33" s="6">
        <v>19</v>
      </c>
      <c r="D33" t="s">
        <v>31</v>
      </c>
    </row>
    <row r="34" spans="1:10" x14ac:dyDescent="0.25">
      <c r="A34" s="6">
        <v>20</v>
      </c>
      <c r="D34" t="s">
        <v>32</v>
      </c>
    </row>
    <row r="36" spans="1:10" x14ac:dyDescent="0.25">
      <c r="A36" s="10" t="s">
        <v>51</v>
      </c>
    </row>
    <row r="37" spans="1:10" x14ac:dyDescent="0.25">
      <c r="B37" s="2" t="s">
        <v>7</v>
      </c>
      <c r="C37" s="2" t="s">
        <v>3</v>
      </c>
      <c r="D37" s="2" t="s">
        <v>4</v>
      </c>
      <c r="E37" s="2" t="s">
        <v>52</v>
      </c>
      <c r="F37" s="2" t="s">
        <v>53</v>
      </c>
      <c r="G37" s="2" t="s">
        <v>5</v>
      </c>
      <c r="H37" s="2" t="s">
        <v>6</v>
      </c>
      <c r="I37" s="2" t="s">
        <v>12</v>
      </c>
      <c r="J37" s="2" t="s">
        <v>46</v>
      </c>
    </row>
    <row r="38" spans="1:10" x14ac:dyDescent="0.25">
      <c r="A38" s="6">
        <v>0</v>
      </c>
    </row>
    <row r="39" spans="1:10" x14ac:dyDescent="0.25">
      <c r="A39" s="6">
        <v>1</v>
      </c>
    </row>
    <row r="41" spans="1:10" x14ac:dyDescent="0.25">
      <c r="A41" s="10" t="s">
        <v>72</v>
      </c>
    </row>
    <row r="42" spans="1:10" x14ac:dyDescent="0.25">
      <c r="B42" s="2" t="s">
        <v>7</v>
      </c>
      <c r="C42" s="2" t="s">
        <v>3</v>
      </c>
      <c r="D42" s="2" t="s">
        <v>4</v>
      </c>
      <c r="E42" s="2" t="s">
        <v>5</v>
      </c>
      <c r="F42" s="2" t="s">
        <v>6</v>
      </c>
      <c r="G42" s="2" t="s">
        <v>12</v>
      </c>
      <c r="H42" s="2" t="s">
        <v>46</v>
      </c>
    </row>
    <row r="43" spans="1:10" x14ac:dyDescent="0.25">
      <c r="A43" s="6">
        <v>0</v>
      </c>
      <c r="B43" t="s">
        <v>301</v>
      </c>
      <c r="E43" t="s">
        <v>300</v>
      </c>
      <c r="F43" t="s">
        <v>302</v>
      </c>
    </row>
    <row r="44" spans="1:10" x14ac:dyDescent="0.25">
      <c r="A44" s="6">
        <v>1</v>
      </c>
    </row>
    <row r="46" spans="1:10" x14ac:dyDescent="0.25">
      <c r="A46" s="10" t="s">
        <v>308</v>
      </c>
    </row>
    <row r="47" spans="1:10" x14ac:dyDescent="0.25">
      <c r="B47" t="s">
        <v>304</v>
      </c>
    </row>
    <row r="48" spans="1:10" x14ac:dyDescent="0.25">
      <c r="B48" t="s">
        <v>305</v>
      </c>
    </row>
    <row r="49" spans="1:2" x14ac:dyDescent="0.25">
      <c r="B49" t="s">
        <v>306</v>
      </c>
    </row>
    <row r="50" spans="1:2" x14ac:dyDescent="0.25">
      <c r="B50" t="s">
        <v>307</v>
      </c>
    </row>
    <row r="52" spans="1:2" ht="27.6" x14ac:dyDescent="0.25">
      <c r="A52" s="10" t="s">
        <v>311</v>
      </c>
    </row>
    <row r="53" spans="1:2" x14ac:dyDescent="0.25">
      <c r="B53" t="s">
        <v>312</v>
      </c>
    </row>
    <row r="54" spans="1:2" x14ac:dyDescent="0.25">
      <c r="B54" t="s">
        <v>313</v>
      </c>
    </row>
    <row r="55" spans="1:2" x14ac:dyDescent="0.25">
      <c r="B55" t="s">
        <v>314</v>
      </c>
    </row>
    <row r="56" spans="1:2" x14ac:dyDescent="0.25">
      <c r="B56" t="s">
        <v>315</v>
      </c>
    </row>
    <row r="57" spans="1:2" x14ac:dyDescent="0.25">
      <c r="B57" t="s">
        <v>316</v>
      </c>
    </row>
    <row r="58" spans="1:2" x14ac:dyDescent="0.25">
      <c r="B58" t="s">
        <v>317</v>
      </c>
    </row>
    <row r="59" spans="1:2" x14ac:dyDescent="0.25">
      <c r="B59" t="s">
        <v>318</v>
      </c>
    </row>
    <row r="60" spans="1:2" x14ac:dyDescent="0.25">
      <c r="B60" t="s">
        <v>319</v>
      </c>
    </row>
    <row r="61" spans="1:2" x14ac:dyDescent="0.25">
      <c r="B61" t="s">
        <v>320</v>
      </c>
    </row>
    <row r="63" spans="1:2" x14ac:dyDescent="0.25">
      <c r="B63" t="s">
        <v>321</v>
      </c>
    </row>
    <row r="64" spans="1:2" x14ac:dyDescent="0.25">
      <c r="B64" t="s">
        <v>322</v>
      </c>
    </row>
    <row r="65" spans="2:2" x14ac:dyDescent="0.25">
      <c r="B65" t="s">
        <v>323</v>
      </c>
    </row>
    <row r="66" spans="2:2" x14ac:dyDescent="0.25">
      <c r="B66" t="s">
        <v>324</v>
      </c>
    </row>
    <row r="67" spans="2:2" x14ac:dyDescent="0.25">
      <c r="B67" t="s">
        <v>325</v>
      </c>
    </row>
    <row r="69" spans="2:2" x14ac:dyDescent="0.25">
      <c r="B69" t="s">
        <v>326</v>
      </c>
    </row>
    <row r="70" spans="2:2" x14ac:dyDescent="0.25">
      <c r="B70" t="s">
        <v>327</v>
      </c>
    </row>
    <row r="71" spans="2:2" x14ac:dyDescent="0.25">
      <c r="B71" t="s">
        <v>328</v>
      </c>
    </row>
    <row r="72" spans="2:2" x14ac:dyDescent="0.25">
      <c r="B72" t="s">
        <v>329</v>
      </c>
    </row>
    <row r="73" spans="2:2" x14ac:dyDescent="0.25">
      <c r="B73" t="s">
        <v>330</v>
      </c>
    </row>
    <row r="75" spans="2:2" x14ac:dyDescent="0.25">
      <c r="B75" t="s">
        <v>331</v>
      </c>
    </row>
    <row r="76" spans="2:2" x14ac:dyDescent="0.25">
      <c r="B76" t="s">
        <v>332</v>
      </c>
    </row>
    <row r="77" spans="2:2" x14ac:dyDescent="0.25">
      <c r="B77" t="s">
        <v>333</v>
      </c>
    </row>
    <row r="78" spans="2:2" x14ac:dyDescent="0.25">
      <c r="B78" t="s">
        <v>334</v>
      </c>
    </row>
    <row r="79" spans="2:2" x14ac:dyDescent="0.25">
      <c r="B79" t="s">
        <v>335</v>
      </c>
    </row>
    <row r="80" spans="2:2" x14ac:dyDescent="0.25">
      <c r="B80" t="s">
        <v>336</v>
      </c>
    </row>
    <row r="82" spans="2:2" x14ac:dyDescent="0.25">
      <c r="B82" t="s">
        <v>337</v>
      </c>
    </row>
    <row r="83" spans="2:2" x14ac:dyDescent="0.25">
      <c r="B83" t="s">
        <v>338</v>
      </c>
    </row>
    <row r="84" spans="2:2" x14ac:dyDescent="0.25">
      <c r="B84" t="s">
        <v>339</v>
      </c>
    </row>
    <row r="85" spans="2:2" x14ac:dyDescent="0.25">
      <c r="B85" t="s">
        <v>340</v>
      </c>
    </row>
    <row r="86" spans="2:2" x14ac:dyDescent="0.25">
      <c r="B86" t="s">
        <v>341</v>
      </c>
    </row>
    <row r="87" spans="2:2" x14ac:dyDescent="0.25">
      <c r="B87" t="s">
        <v>342</v>
      </c>
    </row>
    <row r="89" spans="2:2" x14ac:dyDescent="0.25">
      <c r="B89" t="s">
        <v>343</v>
      </c>
    </row>
    <row r="90" spans="2:2" x14ac:dyDescent="0.25">
      <c r="B90" t="s">
        <v>344</v>
      </c>
    </row>
    <row r="91" spans="2:2" x14ac:dyDescent="0.25">
      <c r="B91" t="s">
        <v>345</v>
      </c>
    </row>
    <row r="92" spans="2:2" x14ac:dyDescent="0.25">
      <c r="B92" t="s">
        <v>346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D7031-4F6F-44D6-B722-7F55B234BE2A}">
  <dimension ref="A2:L11"/>
  <sheetViews>
    <sheetView tabSelected="1" zoomScale="130" zoomScaleNormal="130" workbookViewId="0">
      <selection activeCell="B11" sqref="B11"/>
    </sheetView>
  </sheetViews>
  <sheetFormatPr defaultRowHeight="13.8" x14ac:dyDescent="0.25"/>
  <cols>
    <col min="2" max="2" width="19.21875" customWidth="1"/>
    <col min="3" max="3" width="21" customWidth="1"/>
    <col min="4" max="4" width="11.77734375" customWidth="1"/>
    <col min="5" max="5" width="11.6640625" customWidth="1"/>
    <col min="7" max="7" width="14.5546875" customWidth="1"/>
    <col min="8" max="8" width="46.88671875" customWidth="1"/>
  </cols>
  <sheetData>
    <row r="2" spans="1:12" x14ac:dyDescent="0.25">
      <c r="A2" s="1" t="s">
        <v>2</v>
      </c>
    </row>
    <row r="3" spans="1:12" x14ac:dyDescent="0.25">
      <c r="B3" s="2" t="s">
        <v>54</v>
      </c>
      <c r="C3" s="2" t="s">
        <v>55</v>
      </c>
      <c r="D3" s="2" t="s">
        <v>1351</v>
      </c>
      <c r="E3" s="2" t="s">
        <v>1352</v>
      </c>
      <c r="F3" s="2" t="s">
        <v>63</v>
      </c>
      <c r="G3" s="2" t="s">
        <v>56</v>
      </c>
      <c r="H3" s="2" t="s">
        <v>1</v>
      </c>
      <c r="I3" s="2" t="s">
        <v>1362</v>
      </c>
      <c r="J3" s="2"/>
      <c r="K3" s="2"/>
      <c r="L3" s="2"/>
    </row>
    <row r="4" spans="1:12" x14ac:dyDescent="0.25">
      <c r="A4">
        <v>0</v>
      </c>
      <c r="B4" t="s">
        <v>59</v>
      </c>
      <c r="C4" t="s">
        <v>57</v>
      </c>
      <c r="D4" t="s">
        <v>1354</v>
      </c>
      <c r="H4" t="s">
        <v>58</v>
      </c>
    </row>
    <row r="5" spans="1:12" x14ac:dyDescent="0.25">
      <c r="A5">
        <v>1</v>
      </c>
      <c r="B5" t="s">
        <v>62</v>
      </c>
      <c r="C5" t="s">
        <v>60</v>
      </c>
      <c r="D5" t="s">
        <v>1353</v>
      </c>
      <c r="F5" t="s">
        <v>64</v>
      </c>
      <c r="H5" t="s">
        <v>61</v>
      </c>
    </row>
    <row r="6" spans="1:12" x14ac:dyDescent="0.25">
      <c r="A6">
        <v>2</v>
      </c>
      <c r="B6" t="s">
        <v>347</v>
      </c>
      <c r="C6" t="s">
        <v>49</v>
      </c>
      <c r="D6" t="s">
        <v>1353</v>
      </c>
      <c r="H6" t="s">
        <v>350</v>
      </c>
    </row>
    <row r="7" spans="1:12" x14ac:dyDescent="0.25">
      <c r="A7">
        <v>3</v>
      </c>
      <c r="B7" t="s">
        <v>348</v>
      </c>
      <c r="C7" t="s">
        <v>349</v>
      </c>
      <c r="H7" t="s">
        <v>1341</v>
      </c>
    </row>
    <row r="8" spans="1:12" x14ac:dyDescent="0.25">
      <c r="A8">
        <v>4</v>
      </c>
      <c r="B8" t="s">
        <v>348</v>
      </c>
      <c r="C8" t="s">
        <v>1343</v>
      </c>
      <c r="G8" t="s">
        <v>1357</v>
      </c>
      <c r="H8" t="s">
        <v>1342</v>
      </c>
    </row>
    <row r="9" spans="1:12" x14ac:dyDescent="0.25">
      <c r="A9">
        <v>5</v>
      </c>
      <c r="B9" t="s">
        <v>1345</v>
      </c>
      <c r="C9" t="s">
        <v>1344</v>
      </c>
      <c r="D9" t="s">
        <v>1353</v>
      </c>
      <c r="E9" t="s">
        <v>1355</v>
      </c>
      <c r="G9" t="s">
        <v>1347</v>
      </c>
      <c r="H9" t="s">
        <v>1346</v>
      </c>
    </row>
    <row r="10" spans="1:12" x14ac:dyDescent="0.25">
      <c r="A10">
        <v>6</v>
      </c>
      <c r="B10" t="s">
        <v>1349</v>
      </c>
      <c r="C10" t="s">
        <v>1348</v>
      </c>
      <c r="D10" t="s">
        <v>1356</v>
      </c>
      <c r="H10" t="s">
        <v>1350</v>
      </c>
    </row>
    <row r="11" spans="1:12" x14ac:dyDescent="0.25">
      <c r="B11" t="s">
        <v>1359</v>
      </c>
      <c r="C11" t="s">
        <v>1358</v>
      </c>
      <c r="D11" t="s">
        <v>1360</v>
      </c>
      <c r="H11" t="s">
        <v>1363</v>
      </c>
      <c r="I11" t="s">
        <v>1361</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1E50-0DF7-4793-8C3C-1B992B258D33}">
  <sheetPr>
    <tabColor theme="5"/>
  </sheetPr>
  <dimension ref="A2:M49"/>
  <sheetViews>
    <sheetView zoomScale="115" zoomScaleNormal="115" workbookViewId="0">
      <selection activeCell="A15" sqref="A15"/>
    </sheetView>
  </sheetViews>
  <sheetFormatPr defaultRowHeight="13.8" x14ac:dyDescent="0.25"/>
  <cols>
    <col min="3" max="3" width="14.77734375" customWidth="1"/>
    <col min="4" max="5" width="12.21875" customWidth="1"/>
    <col min="6" max="6" width="44.109375" customWidth="1"/>
  </cols>
  <sheetData>
    <row r="2" spans="1:13" x14ac:dyDescent="0.25">
      <c r="A2" s="2"/>
      <c r="B2" s="2" t="s">
        <v>233</v>
      </c>
      <c r="C2" s="2" t="s">
        <v>1197</v>
      </c>
      <c r="D2" s="2" t="s">
        <v>1198</v>
      </c>
      <c r="E2" s="2" t="s">
        <v>134</v>
      </c>
      <c r="F2" s="2" t="s">
        <v>1200</v>
      </c>
      <c r="G2" s="2" t="s">
        <v>67</v>
      </c>
      <c r="H2" s="2"/>
      <c r="I2" s="2"/>
      <c r="J2" s="2"/>
      <c r="K2" s="2"/>
      <c r="L2" s="2"/>
      <c r="M2" s="2"/>
    </row>
    <row r="3" spans="1:13" x14ac:dyDescent="0.25">
      <c r="A3" s="19"/>
      <c r="B3" s="19" t="s">
        <v>1195</v>
      </c>
      <c r="C3" s="19" t="s">
        <v>1196</v>
      </c>
      <c r="D3" s="19" t="s">
        <v>1199</v>
      </c>
      <c r="E3" s="19"/>
      <c r="F3" s="19"/>
      <c r="G3" s="19"/>
      <c r="H3" s="19"/>
      <c r="I3" s="19"/>
      <c r="J3" s="19"/>
      <c r="K3" s="19"/>
      <c r="L3" s="19"/>
      <c r="M3" s="19"/>
    </row>
    <row r="4" spans="1:13" x14ac:dyDescent="0.25">
      <c r="A4" s="19"/>
      <c r="B4" s="19"/>
      <c r="C4" s="19"/>
      <c r="D4" s="19"/>
      <c r="E4" s="19"/>
      <c r="F4" s="19"/>
      <c r="G4" s="19"/>
      <c r="H4" s="19"/>
      <c r="I4" s="19"/>
      <c r="J4" s="19"/>
      <c r="K4" s="19"/>
      <c r="L4" s="19"/>
      <c r="M4" s="19"/>
    </row>
    <row r="5" spans="1:13" x14ac:dyDescent="0.25">
      <c r="A5" s="19"/>
      <c r="B5" s="19" t="s">
        <v>1201</v>
      </c>
      <c r="C5" s="19" t="s">
        <v>1202</v>
      </c>
      <c r="D5" s="19"/>
      <c r="E5" s="19" t="s">
        <v>1205</v>
      </c>
      <c r="F5" s="19"/>
      <c r="G5" s="19" t="s">
        <v>1203</v>
      </c>
      <c r="H5" s="19"/>
      <c r="I5" s="19"/>
      <c r="J5" s="19"/>
      <c r="K5" s="19"/>
      <c r="L5" s="19"/>
      <c r="M5" s="19"/>
    </row>
    <row r="6" spans="1:13" x14ac:dyDescent="0.25">
      <c r="A6" s="19"/>
      <c r="B6" s="19"/>
      <c r="C6" s="19"/>
      <c r="D6" s="19"/>
      <c r="E6" s="19" t="s">
        <v>1206</v>
      </c>
      <c r="F6" s="19" t="s">
        <v>1208</v>
      </c>
      <c r="G6" s="19" t="s">
        <v>1209</v>
      </c>
      <c r="H6" s="19"/>
      <c r="I6" s="19"/>
      <c r="J6" s="19"/>
      <c r="K6" s="19"/>
      <c r="L6" s="19"/>
      <c r="M6" s="19"/>
    </row>
    <row r="7" spans="1:13" x14ac:dyDescent="0.25">
      <c r="A7" s="19"/>
      <c r="B7" s="19"/>
      <c r="C7" s="19"/>
      <c r="D7" s="19"/>
      <c r="E7" s="19" t="s">
        <v>1207</v>
      </c>
      <c r="F7" s="19"/>
      <c r="G7" s="19"/>
      <c r="H7" s="19"/>
      <c r="I7" s="19"/>
      <c r="J7" s="19"/>
      <c r="K7" s="19"/>
      <c r="L7" s="19"/>
      <c r="M7" s="19"/>
    </row>
    <row r="8" spans="1:13" x14ac:dyDescent="0.25">
      <c r="A8" s="19"/>
      <c r="B8" s="19"/>
      <c r="C8" s="19"/>
      <c r="D8" s="19"/>
      <c r="E8" s="19"/>
      <c r="F8" s="19"/>
      <c r="G8" s="19"/>
      <c r="H8" s="19"/>
      <c r="I8" s="19"/>
      <c r="J8" s="19"/>
      <c r="K8" s="19"/>
      <c r="L8" s="19"/>
      <c r="M8" s="19"/>
    </row>
    <row r="9" spans="1:13" x14ac:dyDescent="0.25">
      <c r="A9" s="19"/>
      <c r="B9" s="19"/>
      <c r="C9" s="19" t="s">
        <v>1204</v>
      </c>
      <c r="D9" s="19"/>
      <c r="E9" s="19"/>
      <c r="F9" s="19"/>
      <c r="G9" s="19"/>
      <c r="H9" s="19"/>
      <c r="I9" s="19"/>
      <c r="J9" s="19"/>
      <c r="K9" s="19"/>
      <c r="L9" s="19"/>
      <c r="M9" s="19"/>
    </row>
    <row r="10" spans="1:13" x14ac:dyDescent="0.25">
      <c r="A10" s="19"/>
      <c r="B10" s="19"/>
      <c r="C10" s="19"/>
      <c r="D10" s="19"/>
      <c r="E10" s="19"/>
      <c r="F10" s="19"/>
      <c r="G10" s="19"/>
      <c r="H10" s="19"/>
      <c r="I10" s="19"/>
      <c r="J10" s="19"/>
      <c r="K10" s="19"/>
      <c r="L10" s="19"/>
      <c r="M10" s="19"/>
    </row>
    <row r="11" spans="1:13" x14ac:dyDescent="0.25">
      <c r="A11" s="19"/>
      <c r="B11" s="19"/>
      <c r="C11" s="19"/>
      <c r="D11" s="19"/>
      <c r="E11" s="19"/>
      <c r="F11" s="19"/>
      <c r="G11" s="19"/>
      <c r="H11" s="19"/>
      <c r="I11" s="19"/>
      <c r="J11" s="19"/>
      <c r="K11" s="19"/>
      <c r="L11" s="19"/>
      <c r="M11" s="19"/>
    </row>
    <row r="12" spans="1:13" x14ac:dyDescent="0.25">
      <c r="A12" s="19"/>
      <c r="B12" s="19"/>
      <c r="C12" s="19"/>
      <c r="D12" s="19"/>
      <c r="E12" s="19"/>
      <c r="F12" s="19"/>
      <c r="G12" s="19"/>
      <c r="H12" s="19"/>
      <c r="I12" s="19"/>
      <c r="J12" s="19"/>
      <c r="K12" s="19"/>
      <c r="L12" s="19"/>
      <c r="M12" s="19"/>
    </row>
    <row r="13" spans="1:13" x14ac:dyDescent="0.25">
      <c r="A13" s="2" t="s">
        <v>1211</v>
      </c>
      <c r="B13" s="2" t="s">
        <v>1210</v>
      </c>
      <c r="C13" s="2" t="s">
        <v>1197</v>
      </c>
      <c r="D13" s="2" t="s">
        <v>1198</v>
      </c>
      <c r="E13" s="2" t="s">
        <v>134</v>
      </c>
      <c r="F13" s="2" t="s">
        <v>1200</v>
      </c>
      <c r="G13" s="2" t="s">
        <v>67</v>
      </c>
      <c r="H13" s="2"/>
      <c r="I13" s="2"/>
      <c r="J13" s="2"/>
      <c r="K13" s="2"/>
      <c r="L13" s="2"/>
      <c r="M13" s="2"/>
    </row>
    <row r="14" spans="1:13" x14ac:dyDescent="0.25">
      <c r="A14" s="19">
        <v>0</v>
      </c>
      <c r="B14" s="19" t="s">
        <v>1212</v>
      </c>
      <c r="C14" s="19"/>
      <c r="D14" s="19"/>
      <c r="E14" s="19"/>
      <c r="F14" s="19"/>
      <c r="G14" s="19"/>
      <c r="H14" s="19"/>
      <c r="I14" s="19"/>
      <c r="J14" s="19"/>
      <c r="K14" s="19"/>
      <c r="L14" s="19"/>
      <c r="M14" s="19"/>
    </row>
    <row r="15" spans="1:13" x14ac:dyDescent="0.25">
      <c r="A15" s="19">
        <v>1</v>
      </c>
      <c r="B15" s="19"/>
      <c r="C15" s="19"/>
      <c r="D15" s="19"/>
      <c r="E15" s="19"/>
      <c r="F15" s="19"/>
      <c r="G15" s="19"/>
      <c r="H15" s="19"/>
      <c r="I15" s="19"/>
      <c r="J15" s="19"/>
      <c r="K15" s="19"/>
      <c r="L15" s="19"/>
      <c r="M15" s="19"/>
    </row>
    <row r="16" spans="1:13" x14ac:dyDescent="0.25">
      <c r="A16" s="19">
        <v>2</v>
      </c>
      <c r="B16" s="19"/>
      <c r="C16" s="19"/>
      <c r="D16" s="19"/>
      <c r="E16" s="19"/>
      <c r="F16" s="19"/>
      <c r="G16" s="19"/>
      <c r="H16" s="19"/>
      <c r="I16" s="19"/>
      <c r="J16" s="19"/>
      <c r="K16" s="19"/>
      <c r="L16" s="19"/>
      <c r="M16" s="19"/>
    </row>
    <row r="17" spans="1:13" x14ac:dyDescent="0.25">
      <c r="A17" s="19">
        <v>3</v>
      </c>
      <c r="B17" s="19"/>
      <c r="C17" s="19"/>
      <c r="D17" s="19"/>
      <c r="E17" s="19"/>
      <c r="F17" s="19"/>
      <c r="G17" s="19"/>
      <c r="H17" s="19"/>
      <c r="I17" s="19"/>
      <c r="J17" s="19"/>
      <c r="K17" s="19"/>
      <c r="L17" s="19"/>
      <c r="M17" s="19"/>
    </row>
    <row r="18" spans="1:13" x14ac:dyDescent="0.25">
      <c r="A18" s="19">
        <v>4</v>
      </c>
      <c r="B18" s="19"/>
      <c r="C18" s="19"/>
      <c r="D18" s="19"/>
      <c r="E18" s="19"/>
      <c r="F18" s="19"/>
      <c r="G18" s="19"/>
      <c r="H18" s="19"/>
      <c r="I18" s="19"/>
      <c r="J18" s="19"/>
      <c r="K18" s="19"/>
      <c r="L18" s="19"/>
      <c r="M18" s="19"/>
    </row>
    <row r="19" spans="1:13" x14ac:dyDescent="0.25">
      <c r="A19" s="19">
        <v>5</v>
      </c>
      <c r="B19" s="19"/>
      <c r="C19" s="19"/>
      <c r="D19" s="19"/>
      <c r="E19" s="19"/>
      <c r="F19" s="19"/>
      <c r="G19" s="19"/>
      <c r="H19" s="19"/>
      <c r="I19" s="19"/>
      <c r="J19" s="19"/>
      <c r="K19" s="19"/>
      <c r="L19" s="19"/>
      <c r="M19" s="19"/>
    </row>
    <row r="20" spans="1:13" x14ac:dyDescent="0.25">
      <c r="A20" s="19">
        <v>6</v>
      </c>
      <c r="B20" s="19"/>
      <c r="C20" s="19"/>
      <c r="D20" s="19"/>
      <c r="E20" s="19"/>
      <c r="F20" s="19"/>
      <c r="G20" s="19"/>
      <c r="H20" s="19"/>
      <c r="I20" s="19"/>
      <c r="J20" s="19"/>
      <c r="K20" s="19"/>
      <c r="L20" s="19"/>
      <c r="M20" s="19"/>
    </row>
    <row r="21" spans="1:13" x14ac:dyDescent="0.25">
      <c r="A21" s="19"/>
      <c r="B21" s="19"/>
      <c r="C21" s="19"/>
      <c r="D21" s="19"/>
      <c r="E21" s="19"/>
      <c r="F21" s="19"/>
      <c r="G21" s="19"/>
      <c r="H21" s="19"/>
      <c r="I21" s="19"/>
      <c r="J21" s="19"/>
      <c r="K21" s="19"/>
      <c r="L21" s="19"/>
      <c r="M21" s="19"/>
    </row>
    <row r="22" spans="1:13" x14ac:dyDescent="0.25">
      <c r="A22" s="19"/>
      <c r="B22" s="19"/>
      <c r="C22" s="19"/>
      <c r="D22" s="19"/>
      <c r="E22" s="19"/>
      <c r="F22" s="19"/>
      <c r="G22" s="19"/>
      <c r="H22" s="19"/>
      <c r="I22" s="19"/>
      <c r="J22" s="19"/>
      <c r="K22" s="19"/>
      <c r="L22" s="19"/>
      <c r="M22" s="19"/>
    </row>
    <row r="23" spans="1:13" x14ac:dyDescent="0.25">
      <c r="A23" s="19"/>
      <c r="B23" s="19"/>
      <c r="C23" s="19"/>
      <c r="D23" s="19"/>
      <c r="E23" s="19"/>
      <c r="F23" s="19"/>
      <c r="G23" s="19"/>
      <c r="H23" s="19"/>
      <c r="I23" s="19"/>
      <c r="J23" s="19"/>
      <c r="K23" s="19"/>
      <c r="L23" s="19"/>
      <c r="M23" s="19"/>
    </row>
    <row r="24" spans="1:13" x14ac:dyDescent="0.25">
      <c r="A24" s="19"/>
      <c r="B24" s="19"/>
      <c r="C24" s="19"/>
      <c r="D24" s="19"/>
      <c r="E24" s="19"/>
      <c r="F24" s="19"/>
      <c r="G24" s="19"/>
      <c r="H24" s="19"/>
      <c r="I24" s="19"/>
      <c r="J24" s="19"/>
      <c r="K24" s="19"/>
      <c r="L24" s="19"/>
      <c r="M24" s="19"/>
    </row>
    <row r="25" spans="1:13" x14ac:dyDescent="0.25">
      <c r="A25" s="19"/>
      <c r="B25" s="19"/>
      <c r="C25" s="19"/>
      <c r="D25" s="19"/>
      <c r="E25" s="19"/>
      <c r="F25" s="19"/>
      <c r="G25" s="19"/>
      <c r="H25" s="19"/>
      <c r="I25" s="19"/>
      <c r="J25" s="19"/>
      <c r="K25" s="19"/>
      <c r="L25" s="19"/>
      <c r="M25" s="19"/>
    </row>
    <row r="26" spans="1:13" x14ac:dyDescent="0.25">
      <c r="A26" s="19"/>
      <c r="B26" s="19"/>
      <c r="C26" s="19"/>
      <c r="D26" s="19"/>
      <c r="E26" s="19"/>
      <c r="F26" s="19"/>
      <c r="G26" s="19"/>
      <c r="H26" s="19"/>
      <c r="I26" s="19"/>
      <c r="J26" s="19"/>
      <c r="K26" s="19"/>
      <c r="L26" s="19"/>
      <c r="M26" s="19"/>
    </row>
    <row r="27" spans="1:13" x14ac:dyDescent="0.25">
      <c r="A27" s="19"/>
      <c r="B27" s="19"/>
      <c r="C27" s="19"/>
      <c r="D27" s="19"/>
      <c r="E27" s="19"/>
      <c r="F27" s="19"/>
      <c r="G27" s="19"/>
      <c r="H27" s="19"/>
      <c r="I27" s="19"/>
      <c r="J27" s="19"/>
      <c r="K27" s="19"/>
      <c r="L27" s="19"/>
      <c r="M27" s="19"/>
    </row>
    <row r="28" spans="1:13" x14ac:dyDescent="0.25">
      <c r="A28" s="19"/>
      <c r="B28" s="19"/>
      <c r="C28" s="19"/>
      <c r="D28" s="19"/>
      <c r="E28" s="19"/>
      <c r="F28" s="19"/>
      <c r="G28" s="19"/>
      <c r="H28" s="19"/>
      <c r="I28" s="19"/>
      <c r="J28" s="19"/>
      <c r="K28" s="19"/>
      <c r="L28" s="19"/>
      <c r="M28" s="19"/>
    </row>
    <row r="29" spans="1:13"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x14ac:dyDescent="0.25">
      <c r="A33" s="19"/>
      <c r="B33" s="19"/>
      <c r="C33" s="19"/>
      <c r="D33" s="19"/>
      <c r="E33" s="19"/>
      <c r="F33" s="19"/>
      <c r="G33" s="19"/>
      <c r="H33" s="19"/>
      <c r="I33" s="19"/>
      <c r="J33" s="19"/>
      <c r="K33" s="19"/>
      <c r="L33" s="19"/>
      <c r="M33" s="19"/>
    </row>
    <row r="34" spans="1:13" x14ac:dyDescent="0.25">
      <c r="A34" s="19"/>
      <c r="B34" s="19"/>
      <c r="C34" s="19"/>
      <c r="D34" s="19"/>
      <c r="E34" s="19"/>
      <c r="F34" s="19"/>
      <c r="G34" s="19"/>
      <c r="H34" s="19"/>
      <c r="I34" s="19"/>
      <c r="J34" s="19"/>
      <c r="K34" s="19"/>
      <c r="L34" s="19"/>
      <c r="M34" s="19"/>
    </row>
    <row r="35" spans="1:13" x14ac:dyDescent="0.25">
      <c r="A35" s="19"/>
      <c r="B35" s="19"/>
      <c r="C35" s="19"/>
      <c r="D35" s="19"/>
      <c r="E35" s="19"/>
      <c r="F35" s="19"/>
      <c r="G35" s="19"/>
      <c r="H35" s="19"/>
      <c r="I35" s="19"/>
      <c r="J35" s="19"/>
      <c r="K35" s="19"/>
      <c r="L35" s="19"/>
      <c r="M35" s="19"/>
    </row>
    <row r="36" spans="1:13" x14ac:dyDescent="0.25">
      <c r="A36" s="19"/>
      <c r="B36" s="19"/>
      <c r="C36" s="19"/>
      <c r="D36" s="19"/>
      <c r="E36" s="19"/>
      <c r="F36" s="19"/>
      <c r="G36" s="19"/>
      <c r="H36" s="19"/>
      <c r="I36" s="19"/>
      <c r="J36" s="19"/>
      <c r="K36" s="19"/>
      <c r="L36" s="19"/>
      <c r="M36" s="19"/>
    </row>
    <row r="37" spans="1:13" x14ac:dyDescent="0.25">
      <c r="A37" s="19"/>
      <c r="B37" s="19"/>
      <c r="C37" s="19"/>
      <c r="D37" s="19"/>
      <c r="E37" s="19"/>
      <c r="F37" s="19"/>
      <c r="G37" s="19"/>
      <c r="H37" s="19"/>
      <c r="I37" s="19"/>
      <c r="J37" s="19"/>
      <c r="K37" s="19"/>
      <c r="L37" s="19"/>
      <c r="M37" s="19"/>
    </row>
    <row r="38" spans="1:13" x14ac:dyDescent="0.25">
      <c r="A38" s="19"/>
      <c r="B38" s="19"/>
      <c r="C38" s="19"/>
      <c r="D38" s="19"/>
      <c r="E38" s="19"/>
      <c r="F38" s="19"/>
      <c r="G38" s="19"/>
      <c r="H38" s="19"/>
      <c r="I38" s="19"/>
      <c r="J38" s="19"/>
      <c r="K38" s="19"/>
      <c r="L38" s="19"/>
      <c r="M38" s="19"/>
    </row>
    <row r="39" spans="1:13" x14ac:dyDescent="0.25">
      <c r="A39" s="19"/>
      <c r="B39" s="19"/>
      <c r="C39" s="19"/>
      <c r="D39" s="19"/>
      <c r="E39" s="19"/>
      <c r="F39" s="19"/>
      <c r="G39" s="19"/>
      <c r="H39" s="19"/>
      <c r="I39" s="19"/>
      <c r="J39" s="19"/>
      <c r="K39" s="19"/>
      <c r="L39" s="19"/>
      <c r="M39" s="19"/>
    </row>
    <row r="40" spans="1:13" x14ac:dyDescent="0.25">
      <c r="A40" s="19"/>
      <c r="B40" s="19"/>
      <c r="C40" s="19"/>
      <c r="D40" s="19"/>
      <c r="E40" s="19"/>
      <c r="F40" s="19"/>
      <c r="G40" s="19"/>
      <c r="H40" s="19"/>
      <c r="I40" s="19"/>
      <c r="J40" s="19"/>
      <c r="K40" s="19"/>
      <c r="L40" s="19"/>
      <c r="M40" s="19"/>
    </row>
    <row r="41" spans="1:13" x14ac:dyDescent="0.25">
      <c r="A41" s="19"/>
      <c r="B41" s="19"/>
      <c r="C41" s="19"/>
      <c r="D41" s="19"/>
      <c r="E41" s="19"/>
      <c r="F41" s="19"/>
      <c r="G41" s="19"/>
      <c r="H41" s="19"/>
      <c r="I41" s="19"/>
      <c r="J41" s="19"/>
      <c r="K41" s="19"/>
      <c r="L41" s="19"/>
      <c r="M41" s="19"/>
    </row>
    <row r="42" spans="1:13" x14ac:dyDescent="0.25">
      <c r="A42" s="19"/>
      <c r="B42" s="19"/>
      <c r="C42" s="19"/>
      <c r="D42" s="19"/>
      <c r="E42" s="19"/>
      <c r="F42" s="19"/>
      <c r="G42" s="19"/>
      <c r="H42" s="19"/>
      <c r="I42" s="19"/>
      <c r="J42" s="19"/>
      <c r="K42" s="19"/>
      <c r="L42" s="19"/>
      <c r="M42" s="19"/>
    </row>
    <row r="43" spans="1:13"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x14ac:dyDescent="0.25">
      <c r="A46" s="19"/>
      <c r="B46" s="19"/>
      <c r="C46" s="19"/>
      <c r="D46" s="19"/>
      <c r="E46" s="19"/>
      <c r="F46" s="19"/>
      <c r="G46" s="19"/>
      <c r="H46" s="19"/>
      <c r="I46" s="19"/>
      <c r="J46" s="19"/>
      <c r="K46" s="19"/>
      <c r="L46" s="19"/>
      <c r="M46" s="19"/>
    </row>
    <row r="47" spans="1:13" x14ac:dyDescent="0.25">
      <c r="A47" s="19"/>
      <c r="B47" s="19"/>
      <c r="C47" s="19"/>
      <c r="D47" s="19"/>
      <c r="E47" s="19"/>
      <c r="F47" s="19"/>
      <c r="G47" s="19"/>
      <c r="H47" s="19"/>
      <c r="I47" s="19"/>
      <c r="J47" s="19"/>
      <c r="K47" s="19"/>
      <c r="L47" s="19"/>
      <c r="M47" s="19"/>
    </row>
    <row r="48" spans="1:13" x14ac:dyDescent="0.25">
      <c r="A48" s="19"/>
      <c r="B48" s="19"/>
      <c r="C48" s="19"/>
      <c r="D48" s="19"/>
      <c r="E48" s="19"/>
      <c r="F48" s="19"/>
      <c r="G48" s="19"/>
      <c r="H48" s="19"/>
      <c r="I48" s="19"/>
      <c r="J48" s="19"/>
      <c r="K48" s="19"/>
      <c r="L48" s="19"/>
      <c r="M48" s="19"/>
    </row>
    <row r="49" spans="1:13" x14ac:dyDescent="0.25">
      <c r="A49" s="19"/>
      <c r="B49" s="19"/>
      <c r="C49" s="19"/>
      <c r="D49" s="19"/>
      <c r="E49" s="19"/>
      <c r="F49" s="19"/>
      <c r="G49" s="19"/>
      <c r="H49" s="19"/>
      <c r="I49" s="19"/>
      <c r="J49" s="19"/>
      <c r="K49" s="19"/>
      <c r="L49" s="19"/>
      <c r="M49" s="19"/>
    </row>
  </sheetData>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23C7-52B4-42E1-9522-43FF2136EEA6}">
  <dimension ref="A2:N35"/>
  <sheetViews>
    <sheetView workbookViewId="0">
      <selection activeCell="I36" sqref="I36"/>
    </sheetView>
  </sheetViews>
  <sheetFormatPr defaultRowHeight="13.8" x14ac:dyDescent="0.25"/>
  <cols>
    <col min="9" max="9" width="8.88671875" customWidth="1"/>
    <col min="10" max="10" width="16.109375" customWidth="1"/>
  </cols>
  <sheetData>
    <row r="2" spans="1:14" ht="27.6" x14ac:dyDescent="0.25">
      <c r="A2" s="10" t="s">
        <v>1214</v>
      </c>
    </row>
    <row r="3" spans="1:14" x14ac:dyDescent="0.25">
      <c r="A3" s="6"/>
      <c r="B3" s="2" t="s">
        <v>1215</v>
      </c>
      <c r="C3" s="2" t="s">
        <v>1216</v>
      </c>
      <c r="D3" s="2" t="s">
        <v>3</v>
      </c>
      <c r="E3" s="2" t="s">
        <v>4</v>
      </c>
      <c r="F3" s="2" t="s">
        <v>52</v>
      </c>
      <c r="G3" s="2" t="s">
        <v>53</v>
      </c>
      <c r="H3" s="2" t="s">
        <v>5</v>
      </c>
      <c r="I3" s="2" t="s">
        <v>1244</v>
      </c>
      <c r="J3" s="2" t="s">
        <v>1229</v>
      </c>
      <c r="K3" s="2" t="s">
        <v>1232</v>
      </c>
      <c r="L3" s="2" t="s">
        <v>67</v>
      </c>
    </row>
    <row r="4" spans="1:14" x14ac:dyDescent="0.25">
      <c r="A4" s="6">
        <v>0</v>
      </c>
      <c r="B4" t="s">
        <v>1213</v>
      </c>
      <c r="C4" t="s">
        <v>1217</v>
      </c>
      <c r="I4" t="s">
        <v>1251</v>
      </c>
      <c r="J4" t="s">
        <v>1251</v>
      </c>
      <c r="K4" t="s">
        <v>1251</v>
      </c>
    </row>
    <row r="5" spans="1:14" x14ac:dyDescent="0.25">
      <c r="A5">
        <v>1</v>
      </c>
      <c r="B5" t="s">
        <v>1230</v>
      </c>
      <c r="C5" t="s">
        <v>1231</v>
      </c>
      <c r="I5" t="s">
        <v>1234</v>
      </c>
      <c r="J5" t="s">
        <v>1250</v>
      </c>
      <c r="K5" t="s">
        <v>1233</v>
      </c>
    </row>
    <row r="6" spans="1:14" x14ac:dyDescent="0.25">
      <c r="A6">
        <v>2</v>
      </c>
      <c r="B6" t="s">
        <v>1238</v>
      </c>
      <c r="C6" t="s">
        <v>1240</v>
      </c>
      <c r="I6" t="s">
        <v>1243</v>
      </c>
      <c r="J6" t="s">
        <v>1245</v>
      </c>
      <c r="K6" t="s">
        <v>1246</v>
      </c>
    </row>
    <row r="7" spans="1:14" x14ac:dyDescent="0.25">
      <c r="A7">
        <v>3</v>
      </c>
      <c r="B7" t="s">
        <v>1236</v>
      </c>
      <c r="C7" t="s">
        <v>1239</v>
      </c>
      <c r="I7" t="s">
        <v>1241</v>
      </c>
      <c r="J7" t="s">
        <v>1247</v>
      </c>
      <c r="K7" t="s">
        <v>1248</v>
      </c>
    </row>
    <row r="8" spans="1:14" x14ac:dyDescent="0.25">
      <c r="A8">
        <v>4</v>
      </c>
      <c r="B8" t="s">
        <v>1242</v>
      </c>
      <c r="C8" t="s">
        <v>1239</v>
      </c>
      <c r="I8" t="s">
        <v>1241</v>
      </c>
      <c r="J8" t="s">
        <v>1247</v>
      </c>
      <c r="K8" t="s">
        <v>1248</v>
      </c>
      <c r="L8" t="s">
        <v>1249</v>
      </c>
    </row>
    <row r="10" spans="1:14" x14ac:dyDescent="0.25">
      <c r="A10" s="10" t="s">
        <v>1213</v>
      </c>
      <c r="B10" s="2" t="s">
        <v>1219</v>
      </c>
      <c r="C10" s="2" t="s">
        <v>1218</v>
      </c>
      <c r="D10" s="2" t="s">
        <v>1228</v>
      </c>
      <c r="E10" s="2" t="s">
        <v>1226</v>
      </c>
      <c r="F10" s="2" t="s">
        <v>1220</v>
      </c>
      <c r="G10" s="2" t="s">
        <v>1221</v>
      </c>
      <c r="H10" s="2" t="s">
        <v>1222</v>
      </c>
      <c r="I10" s="2" t="s">
        <v>1252</v>
      </c>
      <c r="J10" s="2" t="s">
        <v>1223</v>
      </c>
      <c r="K10" s="2" t="s">
        <v>1224</v>
      </c>
    </row>
    <row r="11" spans="1:14" x14ac:dyDescent="0.25">
      <c r="A11" s="21"/>
      <c r="B11" s="21">
        <v>1</v>
      </c>
      <c r="C11" s="21" t="s">
        <v>1213</v>
      </c>
      <c r="D11" s="21">
        <v>1</v>
      </c>
      <c r="E11" s="21" t="s">
        <v>1227</v>
      </c>
      <c r="F11" s="21" t="s">
        <v>1225</v>
      </c>
      <c r="G11" s="21" t="s">
        <v>1225</v>
      </c>
      <c r="H11" s="21" t="s">
        <v>1225</v>
      </c>
      <c r="I11" s="21"/>
      <c r="J11" s="21"/>
      <c r="K11" s="21"/>
    </row>
    <row r="12" spans="1:14" x14ac:dyDescent="0.25">
      <c r="A12" s="10" t="s">
        <v>1230</v>
      </c>
      <c r="B12" s="2" t="s">
        <v>1219</v>
      </c>
      <c r="C12" s="2" t="s">
        <v>1218</v>
      </c>
      <c r="D12" s="2" t="s">
        <v>1228</v>
      </c>
      <c r="E12" s="2" t="s">
        <v>1226</v>
      </c>
      <c r="F12" s="2" t="s">
        <v>1220</v>
      </c>
      <c r="G12" s="2" t="s">
        <v>1221</v>
      </c>
      <c r="H12" s="2" t="s">
        <v>1222</v>
      </c>
      <c r="I12" s="2" t="s">
        <v>1258</v>
      </c>
      <c r="J12" s="2" t="s">
        <v>1223</v>
      </c>
      <c r="K12" s="2" t="s">
        <v>1224</v>
      </c>
      <c r="L12" s="2" t="s">
        <v>1259</v>
      </c>
    </row>
    <row r="13" spans="1:14" x14ac:dyDescent="0.25">
      <c r="A13" s="21"/>
      <c r="B13" s="21">
        <v>1</v>
      </c>
      <c r="C13" s="21">
        <v>1</v>
      </c>
      <c r="D13" s="22">
        <f>E13*F13</f>
        <v>0.18</v>
      </c>
      <c r="E13" s="21">
        <v>5</v>
      </c>
      <c r="F13" s="23">
        <v>3.5999999999999997E-2</v>
      </c>
      <c r="G13" s="24">
        <v>4.2000000000000003E-2</v>
      </c>
      <c r="H13" s="23">
        <v>2.5999999999999999E-2</v>
      </c>
      <c r="I13" s="21" t="s">
        <v>1253</v>
      </c>
      <c r="J13" s="21"/>
      <c r="K13" s="21"/>
      <c r="L13" s="22">
        <f>E13/$E$18</f>
        <v>9.0909090909090912E-2</v>
      </c>
      <c r="M13" s="26">
        <f>L13</f>
        <v>9.0909090909090912E-2</v>
      </c>
      <c r="N13" s="26">
        <f>D13</f>
        <v>0.18</v>
      </c>
    </row>
    <row r="14" spans="1:14" x14ac:dyDescent="0.25">
      <c r="A14" s="21"/>
      <c r="B14" s="21">
        <v>2</v>
      </c>
      <c r="C14" s="21">
        <v>2</v>
      </c>
      <c r="D14" s="22">
        <f>E14*F14</f>
        <v>0.24</v>
      </c>
      <c r="E14" s="21">
        <v>10</v>
      </c>
      <c r="F14" s="23">
        <v>2.4E-2</v>
      </c>
      <c r="G14" s="23">
        <v>2.5999999999999999E-2</v>
      </c>
      <c r="H14" s="23">
        <v>0.02</v>
      </c>
      <c r="I14" s="21" t="s">
        <v>1255</v>
      </c>
      <c r="J14" s="21"/>
      <c r="K14" s="21"/>
      <c r="L14" s="22">
        <f t="shared" ref="L14:L18" si="0">E14/$E$18</f>
        <v>0.18181818181818182</v>
      </c>
      <c r="M14" s="26">
        <f>M13+L14</f>
        <v>0.27272727272727271</v>
      </c>
      <c r="N14" s="26">
        <f>N13+D14</f>
        <v>0.42</v>
      </c>
    </row>
    <row r="15" spans="1:14" x14ac:dyDescent="0.25">
      <c r="A15" s="21"/>
      <c r="B15" s="21">
        <v>3</v>
      </c>
      <c r="C15" s="21">
        <v>3</v>
      </c>
      <c r="D15" s="22">
        <f>E15*F15</f>
        <v>0.26999999999999996</v>
      </c>
      <c r="E15" s="21">
        <v>15</v>
      </c>
      <c r="F15" s="23">
        <v>1.7999999999999999E-2</v>
      </c>
      <c r="G15" s="23">
        <v>0.02</v>
      </c>
      <c r="H15" s="23">
        <v>1.4999999999999999E-2</v>
      </c>
      <c r="I15" s="21" t="s">
        <v>1256</v>
      </c>
      <c r="J15" s="21"/>
      <c r="K15" s="21"/>
      <c r="L15" s="22">
        <f t="shared" si="0"/>
        <v>0.27272727272727271</v>
      </c>
      <c r="M15" s="26">
        <f>M14+L15</f>
        <v>0.54545454545454541</v>
      </c>
      <c r="N15" s="26">
        <f t="shared" ref="N15:N17" si="1">N14+D15</f>
        <v>0.69</v>
      </c>
    </row>
    <row r="16" spans="1:14" x14ac:dyDescent="0.25">
      <c r="A16" s="21"/>
      <c r="B16" s="21">
        <v>4</v>
      </c>
      <c r="C16" s="21">
        <v>4</v>
      </c>
      <c r="D16" s="22">
        <f>E16*F16</f>
        <v>0.19499999999999998</v>
      </c>
      <c r="E16" s="21">
        <v>15</v>
      </c>
      <c r="F16" s="23">
        <v>1.2999999999999999E-2</v>
      </c>
      <c r="G16" s="23">
        <v>1.4999999999999999E-2</v>
      </c>
      <c r="H16" s="23">
        <v>0.01</v>
      </c>
      <c r="I16" s="21" t="s">
        <v>1257</v>
      </c>
      <c r="J16" s="21"/>
      <c r="K16" s="21"/>
      <c r="L16" s="22">
        <f t="shared" si="0"/>
        <v>0.27272727272727271</v>
      </c>
      <c r="M16" s="26">
        <f>M15+L16</f>
        <v>0.81818181818181812</v>
      </c>
      <c r="N16" s="26">
        <f t="shared" si="1"/>
        <v>0.8849999999999999</v>
      </c>
    </row>
    <row r="17" spans="1:14" x14ac:dyDescent="0.25">
      <c r="A17" s="21"/>
      <c r="B17" s="21">
        <v>5</v>
      </c>
      <c r="C17" s="21">
        <v>5</v>
      </c>
      <c r="D17" s="22">
        <f>E17*F17</f>
        <v>7.0000000000000007E-2</v>
      </c>
      <c r="E17" s="21">
        <v>10</v>
      </c>
      <c r="F17" s="23">
        <v>7.0000000000000001E-3</v>
      </c>
      <c r="G17" s="23">
        <v>0.01</v>
      </c>
      <c r="H17" s="23">
        <v>2E-3</v>
      </c>
      <c r="I17" s="21" t="s">
        <v>1254</v>
      </c>
      <c r="J17" s="21"/>
      <c r="K17" s="21"/>
      <c r="L17" s="22">
        <f t="shared" si="0"/>
        <v>0.18181818181818182</v>
      </c>
      <c r="M17" s="26">
        <f>M16+L17</f>
        <v>1</v>
      </c>
      <c r="N17" s="26">
        <f t="shared" si="1"/>
        <v>0.95499999999999985</v>
      </c>
    </row>
    <row r="18" spans="1:14" x14ac:dyDescent="0.25">
      <c r="A18" s="21"/>
      <c r="B18" s="21"/>
      <c r="C18" s="21" t="s">
        <v>1235</v>
      </c>
      <c r="D18" s="24">
        <f>SUM(D13:D17)</f>
        <v>0.95499999999999985</v>
      </c>
      <c r="E18" s="25">
        <f>SUM(E13:E17)</f>
        <v>55</v>
      </c>
      <c r="F18" s="21"/>
      <c r="G18" s="21"/>
      <c r="H18" s="21"/>
      <c r="I18" s="21"/>
      <c r="J18" s="21"/>
      <c r="K18" s="21"/>
      <c r="L18" s="22">
        <f t="shared" si="0"/>
        <v>1</v>
      </c>
      <c r="M18" s="26"/>
    </row>
    <row r="19" spans="1:14" x14ac:dyDescent="0.25">
      <c r="A19" s="10" t="s">
        <v>1238</v>
      </c>
      <c r="B19" s="2" t="s">
        <v>1219</v>
      </c>
      <c r="C19" s="2" t="s">
        <v>1218</v>
      </c>
      <c r="D19" s="2" t="s">
        <v>1228</v>
      </c>
      <c r="E19" s="2" t="s">
        <v>1226</v>
      </c>
      <c r="F19" s="2" t="s">
        <v>1220</v>
      </c>
      <c r="G19" s="2" t="s">
        <v>1221</v>
      </c>
      <c r="H19" s="2" t="s">
        <v>1222</v>
      </c>
      <c r="I19" s="2" t="s">
        <v>1252</v>
      </c>
      <c r="J19" s="2" t="s">
        <v>1223</v>
      </c>
      <c r="K19" s="2" t="s">
        <v>1224</v>
      </c>
      <c r="L19" s="2" t="s">
        <v>1259</v>
      </c>
    </row>
    <row r="20" spans="1:14" x14ac:dyDescent="0.25">
      <c r="A20" s="21"/>
      <c r="B20" s="21">
        <v>1</v>
      </c>
      <c r="C20" s="21">
        <v>1</v>
      </c>
      <c r="D20" s="22">
        <f>E20*F20</f>
        <v>0.32</v>
      </c>
      <c r="E20" s="21">
        <v>5</v>
      </c>
      <c r="F20" s="23">
        <v>6.4000000000000001E-2</v>
      </c>
      <c r="G20" s="24">
        <v>0.06</v>
      </c>
      <c r="H20" s="23">
        <v>0.04</v>
      </c>
      <c r="I20" s="21" t="s">
        <v>1253</v>
      </c>
      <c r="J20" s="21"/>
      <c r="K20" s="21"/>
      <c r="L20" s="22">
        <f ca="1">E20/$E$24</f>
        <v>0</v>
      </c>
      <c r="M20" s="26">
        <f ca="1">L20</f>
        <v>9.0909090909090912E-2</v>
      </c>
    </row>
    <row r="21" spans="1:14" x14ac:dyDescent="0.25">
      <c r="A21" s="21"/>
      <c r="B21" s="21">
        <v>2</v>
      </c>
      <c r="C21" s="21">
        <v>2</v>
      </c>
      <c r="D21" s="22">
        <f t="shared" ref="D21:D23" si="2">E21*F21</f>
        <v>0.32</v>
      </c>
      <c r="E21" s="25">
        <v>10</v>
      </c>
      <c r="F21" s="23">
        <v>3.2000000000000001E-2</v>
      </c>
      <c r="G21" s="23">
        <v>0.04</v>
      </c>
      <c r="H21" s="23">
        <v>0.02</v>
      </c>
      <c r="I21" s="21" t="s">
        <v>1255</v>
      </c>
      <c r="J21" s="21"/>
      <c r="K21" s="21"/>
      <c r="L21" s="22">
        <f ca="1">E21/$E$24</f>
        <v>0</v>
      </c>
      <c r="M21" s="26">
        <f ca="1">M20+L21</f>
        <v>0.27272727272727271</v>
      </c>
    </row>
    <row r="22" spans="1:14" x14ac:dyDescent="0.25">
      <c r="A22" s="21"/>
      <c r="B22" s="21">
        <v>3</v>
      </c>
      <c r="C22" s="21">
        <v>3</v>
      </c>
      <c r="D22" s="22">
        <f t="shared" si="2"/>
        <v>0.22499999999999998</v>
      </c>
      <c r="E22" s="25">
        <v>15</v>
      </c>
      <c r="F22" s="23">
        <v>1.4999999999999999E-2</v>
      </c>
      <c r="G22" s="23">
        <v>0.02</v>
      </c>
      <c r="H22" s="23">
        <v>6.0000000000000001E-3</v>
      </c>
      <c r="I22" s="21" t="s">
        <v>1257</v>
      </c>
      <c r="J22" s="21"/>
      <c r="K22" s="21"/>
      <c r="L22" s="22">
        <f t="shared" ref="L22:L24" ca="1" si="3">E22/$E$24</f>
        <v>0</v>
      </c>
      <c r="M22" s="26">
        <f ca="1">M21+L22</f>
        <v>0.54545454545454541</v>
      </c>
    </row>
    <row r="23" spans="1:14" x14ac:dyDescent="0.25">
      <c r="A23" s="21"/>
      <c r="B23" s="21">
        <v>4</v>
      </c>
      <c r="C23" s="21">
        <v>4</v>
      </c>
      <c r="D23" s="22">
        <f t="shared" si="2"/>
        <v>0.09</v>
      </c>
      <c r="E23" s="25">
        <v>15</v>
      </c>
      <c r="F23" s="23">
        <v>6.0000000000000001E-3</v>
      </c>
      <c r="G23" s="23">
        <v>6.0000000000000001E-3</v>
      </c>
      <c r="H23" s="23">
        <v>2E-3</v>
      </c>
      <c r="I23" s="21" t="s">
        <v>1254</v>
      </c>
      <c r="J23" s="21"/>
      <c r="K23" s="21"/>
      <c r="L23" s="22">
        <f t="shared" ca="1" si="3"/>
        <v>0</v>
      </c>
      <c r="M23" s="26">
        <f ca="1">M22+L23</f>
        <v>0.81818181818181812</v>
      </c>
    </row>
    <row r="24" spans="1:14" x14ac:dyDescent="0.25">
      <c r="A24" s="21"/>
      <c r="B24" s="21"/>
      <c r="C24" s="21" t="s">
        <v>1235</v>
      </c>
      <c r="D24" s="24">
        <f ca="1">SUM(D20:D24)</f>
        <v>0</v>
      </c>
      <c r="E24" s="25">
        <f ca="1">SUM(E20:E24)</f>
        <v>45</v>
      </c>
      <c r="F24" s="23"/>
      <c r="G24" s="23"/>
      <c r="H24" s="23"/>
      <c r="I24" s="21"/>
      <c r="J24" s="21"/>
      <c r="K24" s="21"/>
      <c r="L24" s="22">
        <f t="shared" ca="1" si="3"/>
        <v>0</v>
      </c>
      <c r="M24" s="26">
        <f ca="1">M23+L24</f>
        <v>1</v>
      </c>
    </row>
    <row r="25" spans="1:14" x14ac:dyDescent="0.25">
      <c r="A25" s="10" t="s">
        <v>1237</v>
      </c>
      <c r="B25" s="2" t="s">
        <v>1219</v>
      </c>
      <c r="C25" s="2" t="s">
        <v>1218</v>
      </c>
      <c r="D25" s="2" t="s">
        <v>1228</v>
      </c>
      <c r="E25" s="2" t="s">
        <v>1226</v>
      </c>
      <c r="F25" s="2" t="s">
        <v>1220</v>
      </c>
      <c r="G25" s="2" t="s">
        <v>1221</v>
      </c>
      <c r="H25" s="2" t="s">
        <v>1222</v>
      </c>
      <c r="I25" s="2" t="s">
        <v>1252</v>
      </c>
      <c r="J25" s="2" t="s">
        <v>1223</v>
      </c>
      <c r="K25" s="2" t="s">
        <v>1224</v>
      </c>
      <c r="L25" s="2" t="s">
        <v>1259</v>
      </c>
    </row>
    <row r="26" spans="1:14" x14ac:dyDescent="0.25">
      <c r="A26" s="21"/>
      <c r="B26" s="21">
        <v>1</v>
      </c>
      <c r="C26" s="21">
        <v>1</v>
      </c>
      <c r="D26" s="22">
        <f>E26*F26</f>
        <v>0.6</v>
      </c>
      <c r="E26" s="21">
        <v>8</v>
      </c>
      <c r="F26" s="23">
        <v>7.4999999999999997E-2</v>
      </c>
      <c r="G26" s="24">
        <v>0.09</v>
      </c>
      <c r="H26" s="23">
        <v>5.5E-2</v>
      </c>
      <c r="I26" s="21" t="s">
        <v>1253</v>
      </c>
      <c r="J26" s="21"/>
      <c r="K26" s="21"/>
      <c r="L26" s="22">
        <f ca="1">E26/$E$29</f>
        <v>0</v>
      </c>
      <c r="M26" s="26">
        <f ca="1">L26</f>
        <v>0.14545454545454545</v>
      </c>
      <c r="N26" s="20"/>
    </row>
    <row r="27" spans="1:14" x14ac:dyDescent="0.25">
      <c r="A27" s="21"/>
      <c r="B27" s="21">
        <v>2</v>
      </c>
      <c r="C27" s="21">
        <v>2</v>
      </c>
      <c r="D27" s="22">
        <f>E27*F27</f>
        <v>0.185</v>
      </c>
      <c r="E27" s="21">
        <v>5</v>
      </c>
      <c r="F27" s="23">
        <v>3.6999999999999998E-2</v>
      </c>
      <c r="G27" s="23">
        <v>0.05</v>
      </c>
      <c r="H27" s="23">
        <v>0.03</v>
      </c>
      <c r="I27" s="21" t="s">
        <v>1255</v>
      </c>
      <c r="J27" s="21"/>
      <c r="K27" s="21"/>
      <c r="L27" s="22">
        <f t="shared" ref="L27:L29" ca="1" si="4">E27/$E$29</f>
        <v>0</v>
      </c>
      <c r="M27" s="26">
        <f ca="1">M26+L27</f>
        <v>0.23636363636363636</v>
      </c>
      <c r="N27" s="20"/>
    </row>
    <row r="28" spans="1:14" x14ac:dyDescent="0.25">
      <c r="A28" s="21"/>
      <c r="B28" s="21">
        <v>3</v>
      </c>
      <c r="C28" s="21">
        <v>3</v>
      </c>
      <c r="D28" s="22">
        <f>E28*F28</f>
        <v>0.16800000000000001</v>
      </c>
      <c r="E28" s="21">
        <v>6</v>
      </c>
      <c r="F28" s="23">
        <v>2.8000000000000001E-2</v>
      </c>
      <c r="G28" s="23">
        <v>0.03</v>
      </c>
      <c r="H28" s="23">
        <v>0.02</v>
      </c>
      <c r="I28" s="21" t="s">
        <v>1257</v>
      </c>
      <c r="J28" s="21"/>
      <c r="K28" s="21"/>
      <c r="L28" s="22">
        <f t="shared" ca="1" si="4"/>
        <v>0</v>
      </c>
      <c r="M28" s="26">
        <f ca="1">M27+L28</f>
        <v>0.34545454545454546</v>
      </c>
      <c r="N28" s="20"/>
    </row>
    <row r="29" spans="1:14" x14ac:dyDescent="0.25">
      <c r="A29" s="21"/>
      <c r="B29" s="21"/>
      <c r="C29" s="21" t="s">
        <v>1235</v>
      </c>
      <c r="D29" s="24">
        <f ca="1">SUM(D26:D29)</f>
        <v>0.94000000000000006</v>
      </c>
      <c r="E29" s="25">
        <f ca="1">SUM(E26:E29)</f>
        <v>19</v>
      </c>
      <c r="F29" s="23"/>
      <c r="G29" s="23"/>
      <c r="H29" s="23"/>
      <c r="I29" s="21"/>
      <c r="J29" s="21"/>
      <c r="K29" s="21"/>
      <c r="L29" s="22">
        <f t="shared" ca="1" si="4"/>
        <v>0</v>
      </c>
      <c r="M29" s="26">
        <f ca="1">M28+L29</f>
        <v>0.81818181818181812</v>
      </c>
    </row>
    <row r="30" spans="1:14" x14ac:dyDescent="0.25">
      <c r="A30" s="10" t="s">
        <v>1242</v>
      </c>
      <c r="B30" s="2" t="s">
        <v>1219</v>
      </c>
      <c r="C30" s="2" t="s">
        <v>1218</v>
      </c>
      <c r="D30" s="2" t="s">
        <v>1228</v>
      </c>
      <c r="E30" s="2" t="s">
        <v>1226</v>
      </c>
      <c r="F30" s="2" t="s">
        <v>1220</v>
      </c>
      <c r="G30" s="2" t="s">
        <v>1221</v>
      </c>
      <c r="H30" s="2" t="s">
        <v>1222</v>
      </c>
      <c r="I30" s="2" t="s">
        <v>1252</v>
      </c>
      <c r="J30" s="2" t="s">
        <v>1223</v>
      </c>
      <c r="K30" s="2" t="s">
        <v>1224</v>
      </c>
      <c r="L30" s="2" t="s">
        <v>1259</v>
      </c>
    </row>
    <row r="31" spans="1:14" x14ac:dyDescent="0.25">
      <c r="A31" s="21"/>
      <c r="B31" s="21">
        <v>1</v>
      </c>
      <c r="C31" s="21">
        <v>1</v>
      </c>
      <c r="D31" s="22">
        <f>E31*F31</f>
        <v>0.63</v>
      </c>
      <c r="E31" s="21">
        <v>10</v>
      </c>
      <c r="F31" s="23">
        <v>6.3E-2</v>
      </c>
      <c r="G31" s="24">
        <v>0.06</v>
      </c>
      <c r="H31" s="23">
        <v>0.04</v>
      </c>
      <c r="I31" s="21" t="s">
        <v>1253</v>
      </c>
      <c r="J31" s="21"/>
      <c r="K31" s="21"/>
      <c r="L31" s="22">
        <f ca="1">E31/$E$33</f>
        <v>0</v>
      </c>
      <c r="M31" s="26">
        <f ca="1">L31</f>
        <v>0.18181818181818182</v>
      </c>
    </row>
    <row r="32" spans="1:14" x14ac:dyDescent="0.25">
      <c r="A32" s="21"/>
      <c r="B32" s="21">
        <v>2</v>
      </c>
      <c r="C32" s="21">
        <v>2</v>
      </c>
      <c r="D32" s="22">
        <f>E32*F32</f>
        <v>0.32</v>
      </c>
      <c r="E32" s="21">
        <v>10</v>
      </c>
      <c r="F32" s="23">
        <v>3.2000000000000001E-2</v>
      </c>
      <c r="G32" s="23">
        <v>0.04</v>
      </c>
      <c r="H32" s="23">
        <v>0.02</v>
      </c>
      <c r="I32" s="21" t="s">
        <v>1255</v>
      </c>
      <c r="J32" s="21"/>
      <c r="K32" s="21"/>
      <c r="L32" s="22">
        <f ca="1">E32/$E$33</f>
        <v>0</v>
      </c>
      <c r="M32" s="26">
        <f ca="1">M31+L32</f>
        <v>0.36363636363636365</v>
      </c>
    </row>
    <row r="33" spans="1:13" x14ac:dyDescent="0.25">
      <c r="A33" s="21"/>
      <c r="B33" s="21"/>
      <c r="C33" s="21" t="s">
        <v>1235</v>
      </c>
      <c r="D33" s="24">
        <f ca="1">SUM(D31:D33)</f>
        <v>0.89999999999999991</v>
      </c>
      <c r="E33" s="25">
        <f ca="1">SUM(E31:E33)</f>
        <v>19</v>
      </c>
      <c r="F33" s="23"/>
      <c r="G33" s="23"/>
      <c r="H33" s="23"/>
      <c r="I33" s="21"/>
      <c r="J33" s="21"/>
      <c r="K33" s="21"/>
      <c r="L33" s="22">
        <f t="shared" ref="L33" ca="1" si="5">E33/$E$18</f>
        <v>0.27272727272727271</v>
      </c>
      <c r="M33" s="26">
        <f ca="1">M32+L33</f>
        <v>0.54545454545454541</v>
      </c>
    </row>
    <row r="34" spans="1:13" x14ac:dyDescent="0.25">
      <c r="F34" s="20"/>
      <c r="G34" s="20"/>
      <c r="H34" s="20"/>
      <c r="M34" s="26"/>
    </row>
    <row r="35" spans="1:13" x14ac:dyDescent="0.25">
      <c r="M35" s="26"/>
    </row>
  </sheetData>
  <phoneticPr fontId="1" type="noConversion"/>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17D0-101D-4409-9C5D-2DF19DFFAE7C}">
  <dimension ref="A1:J31"/>
  <sheetViews>
    <sheetView zoomScale="130" zoomScaleNormal="130" workbookViewId="0">
      <selection activeCell="F27" sqref="F27:F31"/>
    </sheetView>
  </sheetViews>
  <sheetFormatPr defaultRowHeight="13.8" x14ac:dyDescent="0.25"/>
  <cols>
    <col min="4" max="4" width="17.109375" customWidth="1"/>
    <col min="5" max="5" width="16.21875" customWidth="1"/>
    <col min="6" max="6" width="24.109375" customWidth="1"/>
    <col min="8" max="8" width="15.44140625" customWidth="1"/>
  </cols>
  <sheetData>
    <row r="1" spans="1:10" x14ac:dyDescent="0.25">
      <c r="A1" s="1" t="s">
        <v>2</v>
      </c>
    </row>
    <row r="2" spans="1:10" x14ac:dyDescent="0.25">
      <c r="B2" s="2" t="s">
        <v>7</v>
      </c>
      <c r="C2" s="2" t="s">
        <v>3</v>
      </c>
      <c r="D2" s="2" t="s">
        <v>4</v>
      </c>
      <c r="E2" s="2" t="s">
        <v>5</v>
      </c>
      <c r="F2" s="2" t="s">
        <v>6</v>
      </c>
      <c r="G2" s="2" t="s">
        <v>12</v>
      </c>
      <c r="H2" s="2" t="s">
        <v>46</v>
      </c>
      <c r="I2" s="2"/>
      <c r="J2" s="2"/>
    </row>
    <row r="3" spans="1:10" x14ac:dyDescent="0.25">
      <c r="A3">
        <v>0</v>
      </c>
      <c r="B3" t="s">
        <v>47</v>
      </c>
      <c r="E3" t="s">
        <v>48</v>
      </c>
      <c r="H3" t="s">
        <v>50</v>
      </c>
    </row>
    <row r="4" spans="1:10" x14ac:dyDescent="0.25">
      <c r="A4">
        <v>1</v>
      </c>
      <c r="B4" t="s">
        <v>8</v>
      </c>
      <c r="C4" t="s">
        <v>297</v>
      </c>
      <c r="D4" t="s">
        <v>298</v>
      </c>
      <c r="F4" t="s">
        <v>299</v>
      </c>
    </row>
    <row r="5" spans="1:10" x14ac:dyDescent="0.25">
      <c r="A5">
        <v>2</v>
      </c>
      <c r="B5" t="s">
        <v>8</v>
      </c>
      <c r="C5" t="s">
        <v>10</v>
      </c>
      <c r="D5" t="s">
        <v>11</v>
      </c>
      <c r="E5" t="s">
        <v>18</v>
      </c>
      <c r="G5" t="s">
        <v>13</v>
      </c>
    </row>
    <row r="6" spans="1:10" x14ac:dyDescent="0.25">
      <c r="A6">
        <v>3</v>
      </c>
      <c r="B6" t="s">
        <v>8</v>
      </c>
      <c r="D6" t="s">
        <v>14</v>
      </c>
      <c r="E6" t="s">
        <v>19</v>
      </c>
    </row>
    <row r="7" spans="1:10" x14ac:dyDescent="0.25">
      <c r="A7">
        <v>4</v>
      </c>
      <c r="B7" t="s">
        <v>8</v>
      </c>
      <c r="C7" t="s">
        <v>15</v>
      </c>
      <c r="D7" t="s">
        <v>16</v>
      </c>
      <c r="E7" t="s">
        <v>20</v>
      </c>
    </row>
    <row r="8" spans="1:10" x14ac:dyDescent="0.25">
      <c r="A8">
        <v>5</v>
      </c>
      <c r="B8" t="s">
        <v>8</v>
      </c>
      <c r="E8" t="s">
        <v>17</v>
      </c>
    </row>
    <row r="9" spans="1:10" x14ac:dyDescent="0.25">
      <c r="A9">
        <v>6</v>
      </c>
      <c r="B9" t="s">
        <v>8</v>
      </c>
      <c r="C9" t="s">
        <v>21</v>
      </c>
      <c r="D9" t="s">
        <v>22</v>
      </c>
      <c r="E9" t="s">
        <v>17</v>
      </c>
      <c r="F9" s="3" t="s">
        <v>41</v>
      </c>
    </row>
    <row r="10" spans="1:10" x14ac:dyDescent="0.25">
      <c r="A10">
        <v>7</v>
      </c>
      <c r="B10" t="s">
        <v>8</v>
      </c>
      <c r="D10" t="s">
        <v>23</v>
      </c>
      <c r="E10" t="s">
        <v>17</v>
      </c>
    </row>
    <row r="11" spans="1:10" x14ac:dyDescent="0.25">
      <c r="A11">
        <v>8</v>
      </c>
      <c r="B11" t="s">
        <v>8</v>
      </c>
      <c r="D11" t="s">
        <v>24</v>
      </c>
      <c r="E11" t="s">
        <v>17</v>
      </c>
    </row>
    <row r="12" spans="1:10" x14ac:dyDescent="0.25">
      <c r="A12">
        <v>9</v>
      </c>
      <c r="B12" t="s">
        <v>8</v>
      </c>
      <c r="C12" t="s">
        <v>25</v>
      </c>
      <c r="D12" t="s">
        <v>26</v>
      </c>
      <c r="E12" t="s">
        <v>17</v>
      </c>
    </row>
    <row r="13" spans="1:10" x14ac:dyDescent="0.25">
      <c r="A13">
        <v>10</v>
      </c>
      <c r="B13" t="s">
        <v>8</v>
      </c>
      <c r="D13" t="s">
        <v>27</v>
      </c>
      <c r="E13" t="s">
        <v>17</v>
      </c>
    </row>
    <row r="14" spans="1:10" x14ac:dyDescent="0.25">
      <c r="A14">
        <v>11</v>
      </c>
      <c r="B14" t="s">
        <v>8</v>
      </c>
      <c r="C14" t="s">
        <v>33</v>
      </c>
      <c r="D14" t="s">
        <v>34</v>
      </c>
      <c r="E14" t="s">
        <v>17</v>
      </c>
    </row>
    <row r="15" spans="1:10" x14ac:dyDescent="0.25">
      <c r="A15">
        <v>12</v>
      </c>
      <c r="B15" t="s">
        <v>8</v>
      </c>
      <c r="D15" t="s">
        <v>35</v>
      </c>
      <c r="E15" t="s">
        <v>17</v>
      </c>
    </row>
    <row r="16" spans="1:10" x14ac:dyDescent="0.25">
      <c r="A16">
        <v>13</v>
      </c>
      <c r="B16" t="s">
        <v>8</v>
      </c>
      <c r="C16" t="s">
        <v>36</v>
      </c>
      <c r="D16" t="s">
        <v>37</v>
      </c>
      <c r="E16" t="s">
        <v>38</v>
      </c>
    </row>
    <row r="17" spans="1:10" x14ac:dyDescent="0.25">
      <c r="A17">
        <v>14</v>
      </c>
      <c r="B17" t="s">
        <v>8</v>
      </c>
      <c r="D17" t="s">
        <v>39</v>
      </c>
      <c r="E17" t="s">
        <v>40</v>
      </c>
    </row>
    <row r="18" spans="1:10" x14ac:dyDescent="0.25">
      <c r="A18">
        <v>15</v>
      </c>
      <c r="B18" t="s">
        <v>8</v>
      </c>
      <c r="C18" t="s">
        <v>42</v>
      </c>
      <c r="D18" t="s">
        <v>43</v>
      </c>
    </row>
    <row r="19" spans="1:10" x14ac:dyDescent="0.25">
      <c r="A19">
        <v>16</v>
      </c>
      <c r="B19" t="s">
        <v>8</v>
      </c>
      <c r="D19" t="s">
        <v>44</v>
      </c>
      <c r="E19" t="s">
        <v>45</v>
      </c>
    </row>
    <row r="20" spans="1:10" x14ac:dyDescent="0.25">
      <c r="A20">
        <v>17</v>
      </c>
      <c r="B20" t="s">
        <v>9</v>
      </c>
      <c r="C20" t="s">
        <v>28</v>
      </c>
      <c r="D20" t="s">
        <v>29</v>
      </c>
    </row>
    <row r="21" spans="1:10" x14ac:dyDescent="0.25">
      <c r="A21">
        <v>18</v>
      </c>
      <c r="D21" t="s">
        <v>30</v>
      </c>
    </row>
    <row r="22" spans="1:10" x14ac:dyDescent="0.25">
      <c r="A22">
        <v>19</v>
      </c>
      <c r="D22" t="s">
        <v>31</v>
      </c>
    </row>
    <row r="23" spans="1:10" x14ac:dyDescent="0.25">
      <c r="A23">
        <v>20</v>
      </c>
      <c r="D23" t="s">
        <v>32</v>
      </c>
    </row>
    <row r="25" spans="1:10" x14ac:dyDescent="0.25">
      <c r="A25" s="1" t="s">
        <v>51</v>
      </c>
    </row>
    <row r="26" spans="1:10" x14ac:dyDescent="0.25">
      <c r="B26" s="2" t="s">
        <v>7</v>
      </c>
      <c r="C26" s="2" t="s">
        <v>3</v>
      </c>
      <c r="D26" s="2" t="s">
        <v>4</v>
      </c>
      <c r="E26" s="2" t="s">
        <v>52</v>
      </c>
      <c r="F26" s="2" t="s">
        <v>53</v>
      </c>
      <c r="G26" s="2" t="s">
        <v>5</v>
      </c>
      <c r="H26" s="2" t="s">
        <v>6</v>
      </c>
      <c r="I26" s="2" t="s">
        <v>12</v>
      </c>
      <c r="J26" s="2" t="s">
        <v>46</v>
      </c>
    </row>
    <row r="27" spans="1:10" x14ac:dyDescent="0.25">
      <c r="A27">
        <v>0</v>
      </c>
      <c r="B27" t="s">
        <v>8</v>
      </c>
      <c r="C27" t="s">
        <v>14</v>
      </c>
      <c r="D27" t="s">
        <v>298</v>
      </c>
      <c r="F27" t="s">
        <v>351</v>
      </c>
    </row>
    <row r="28" spans="1:10" x14ac:dyDescent="0.25">
      <c r="A28">
        <v>1</v>
      </c>
      <c r="B28" t="s">
        <v>8</v>
      </c>
      <c r="C28" t="s">
        <v>14</v>
      </c>
      <c r="D28" t="s">
        <v>298</v>
      </c>
      <c r="F28" t="s">
        <v>352</v>
      </c>
    </row>
    <row r="29" spans="1:10" x14ac:dyDescent="0.25">
      <c r="B29" t="s">
        <v>8</v>
      </c>
      <c r="C29" t="s">
        <v>14</v>
      </c>
      <c r="D29" t="s">
        <v>298</v>
      </c>
      <c r="F29" t="s">
        <v>351</v>
      </c>
    </row>
    <row r="30" spans="1:10" x14ac:dyDescent="0.25">
      <c r="B30" t="s">
        <v>8</v>
      </c>
      <c r="C30" t="s">
        <v>14</v>
      </c>
      <c r="D30" t="s">
        <v>298</v>
      </c>
      <c r="F30" t="s">
        <v>353</v>
      </c>
    </row>
    <row r="31" spans="1:10" x14ac:dyDescent="0.25">
      <c r="B31" t="s">
        <v>8</v>
      </c>
      <c r="C31" t="s">
        <v>14</v>
      </c>
      <c r="D31" t="s">
        <v>298</v>
      </c>
      <c r="F31" t="s">
        <v>354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180-69A6-4D04-B6DD-FC0351479DA8}">
  <sheetPr>
    <tabColor theme="9"/>
  </sheetPr>
  <dimension ref="A1:P29"/>
  <sheetViews>
    <sheetView zoomScale="115" zoomScaleNormal="115" workbookViewId="0">
      <pane ySplit="1" topLeftCell="A5" activePane="bottomLeft" state="frozen"/>
      <selection pane="bottomLeft" activeCell="F35" sqref="F35"/>
    </sheetView>
  </sheetViews>
  <sheetFormatPr defaultRowHeight="13.8" x14ac:dyDescent="0.25"/>
  <cols>
    <col min="1" max="1" width="6.44140625" style="3" customWidth="1"/>
    <col min="2" max="2" width="10.109375" style="3" customWidth="1"/>
    <col min="3" max="3" width="12.88671875" style="3" customWidth="1"/>
    <col min="4" max="5" width="9" style="3"/>
    <col min="6" max="6" width="53.77734375" style="3" customWidth="1"/>
    <col min="7" max="7" width="9.6640625" style="3" customWidth="1"/>
    <col min="8" max="8" width="31.77734375" style="3" customWidth="1"/>
    <col min="9" max="10" width="9" style="3"/>
    <col min="11" max="11" width="14.6640625" style="3" customWidth="1"/>
    <col min="12" max="16" width="9" style="3"/>
  </cols>
  <sheetData>
    <row r="1" spans="1:13" ht="27.6" x14ac:dyDescent="0.25">
      <c r="A1" s="4" t="s">
        <v>65</v>
      </c>
      <c r="B1" s="4" t="s">
        <v>66</v>
      </c>
      <c r="C1" s="4" t="s">
        <v>67</v>
      </c>
      <c r="D1" s="5" t="s">
        <v>68</v>
      </c>
      <c r="E1" s="4" t="s">
        <v>56</v>
      </c>
      <c r="F1" s="4" t="s">
        <v>69</v>
      </c>
      <c r="G1" s="4" t="s">
        <v>70</v>
      </c>
      <c r="H1" s="4" t="s">
        <v>71</v>
      </c>
      <c r="I1" s="4" t="s">
        <v>72</v>
      </c>
      <c r="J1" s="4" t="s">
        <v>73</v>
      </c>
      <c r="K1" s="4" t="s">
        <v>74</v>
      </c>
      <c r="L1" s="4" t="s">
        <v>74</v>
      </c>
      <c r="M1" s="4" t="s">
        <v>67</v>
      </c>
    </row>
    <row r="2" spans="1:13" x14ac:dyDescent="0.25">
      <c r="A2" s="3">
        <v>1</v>
      </c>
      <c r="B2" s="3" t="s">
        <v>75</v>
      </c>
      <c r="F2" s="3" t="s">
        <v>76</v>
      </c>
      <c r="H2" s="3" t="s">
        <v>77</v>
      </c>
      <c r="I2" s="3">
        <v>2015</v>
      </c>
    </row>
    <row r="3" spans="1:13" x14ac:dyDescent="0.25">
      <c r="A3" s="3">
        <v>2</v>
      </c>
      <c r="B3" s="3" t="s">
        <v>78</v>
      </c>
      <c r="F3" s="3" t="s">
        <v>79</v>
      </c>
      <c r="K3" s="3" t="s">
        <v>80</v>
      </c>
    </row>
    <row r="4" spans="1:13" x14ac:dyDescent="0.25">
      <c r="A4" s="3">
        <v>3</v>
      </c>
      <c r="B4" s="3" t="s">
        <v>81</v>
      </c>
      <c r="F4" s="3" t="s">
        <v>82</v>
      </c>
      <c r="K4" s="3" t="s">
        <v>83</v>
      </c>
    </row>
    <row r="5" spans="1:13" ht="27.6" x14ac:dyDescent="0.25">
      <c r="A5" s="3">
        <v>4</v>
      </c>
      <c r="F5" s="6" t="s">
        <v>84</v>
      </c>
      <c r="G5" s="6"/>
    </row>
    <row r="6" spans="1:13" x14ac:dyDescent="0.25">
      <c r="A6" s="3">
        <v>5</v>
      </c>
      <c r="D6" s="3">
        <v>1</v>
      </c>
      <c r="F6" s="3" t="s">
        <v>85</v>
      </c>
      <c r="K6" s="7" t="s">
        <v>86</v>
      </c>
    </row>
    <row r="7" spans="1:13" x14ac:dyDescent="0.25">
      <c r="A7" s="3">
        <v>6</v>
      </c>
      <c r="D7" s="3">
        <v>1</v>
      </c>
      <c r="F7" s="3" t="s">
        <v>87</v>
      </c>
      <c r="K7" s="8" t="s">
        <v>88</v>
      </c>
    </row>
    <row r="8" spans="1:13" x14ac:dyDescent="0.25">
      <c r="A8" s="3">
        <v>7</v>
      </c>
      <c r="F8" s="3" t="s">
        <v>89</v>
      </c>
      <c r="K8" s="3" t="s">
        <v>90</v>
      </c>
    </row>
    <row r="9" spans="1:13" x14ac:dyDescent="0.25">
      <c r="A9" s="3">
        <v>8</v>
      </c>
      <c r="F9" s="3" t="s">
        <v>91</v>
      </c>
      <c r="K9" s="3" t="s">
        <v>90</v>
      </c>
    </row>
    <row r="10" spans="1:13" x14ac:dyDescent="0.25">
      <c r="A10" s="3">
        <v>9</v>
      </c>
      <c r="F10" s="9" t="s">
        <v>92</v>
      </c>
      <c r="G10" s="9"/>
    </row>
    <row r="11" spans="1:13" x14ac:dyDescent="0.25">
      <c r="A11" s="3">
        <v>10</v>
      </c>
      <c r="F11" s="3" t="s">
        <v>93</v>
      </c>
    </row>
    <row r="12" spans="1:13" x14ac:dyDescent="0.25">
      <c r="A12" s="3">
        <v>11</v>
      </c>
      <c r="F12" s="3" t="s">
        <v>94</v>
      </c>
    </row>
    <row r="13" spans="1:13" x14ac:dyDescent="0.25">
      <c r="A13" s="3">
        <v>12</v>
      </c>
      <c r="F13" s="3" t="s">
        <v>95</v>
      </c>
    </row>
    <row r="14" spans="1:13" x14ac:dyDescent="0.25">
      <c r="A14" s="3">
        <v>13</v>
      </c>
      <c r="F14" s="3" t="s">
        <v>96</v>
      </c>
    </row>
    <row r="15" spans="1:13" x14ac:dyDescent="0.25">
      <c r="A15" s="3">
        <v>14</v>
      </c>
      <c r="F15" s="3" t="s">
        <v>97</v>
      </c>
    </row>
    <row r="16" spans="1:13" x14ac:dyDescent="0.25">
      <c r="A16" s="3">
        <v>15</v>
      </c>
      <c r="F16" s="3" t="s">
        <v>98</v>
      </c>
      <c r="K16" s="3" t="s">
        <v>88</v>
      </c>
    </row>
    <row r="17" spans="1:13" x14ac:dyDescent="0.25">
      <c r="A17" s="3">
        <v>16</v>
      </c>
      <c r="F17" s="3" t="s">
        <v>99</v>
      </c>
    </row>
    <row r="18" spans="1:13" x14ac:dyDescent="0.25">
      <c r="A18" s="3">
        <v>17</v>
      </c>
    </row>
    <row r="19" spans="1:13" x14ac:dyDescent="0.25">
      <c r="A19" s="3">
        <v>18</v>
      </c>
      <c r="C19" s="3" t="s">
        <v>100</v>
      </c>
      <c r="D19" s="3" t="s">
        <v>101</v>
      </c>
      <c r="E19" s="3" t="s">
        <v>102</v>
      </c>
      <c r="F19" s="3" t="s">
        <v>103</v>
      </c>
      <c r="H19" s="3" t="s">
        <v>104</v>
      </c>
      <c r="I19" s="3">
        <v>2010</v>
      </c>
      <c r="K19" s="3" t="s">
        <v>105</v>
      </c>
      <c r="L19" s="7" t="s">
        <v>106</v>
      </c>
      <c r="M19" s="3" t="s">
        <v>107</v>
      </c>
    </row>
    <row r="20" spans="1:13" x14ac:dyDescent="0.25">
      <c r="A20" s="3">
        <v>19</v>
      </c>
      <c r="D20" s="3" t="s">
        <v>101</v>
      </c>
      <c r="F20" s="3" t="s">
        <v>108</v>
      </c>
      <c r="I20" s="3">
        <v>2006</v>
      </c>
      <c r="K20" s="3" t="s">
        <v>105</v>
      </c>
      <c r="L20" s="3" t="s">
        <v>109</v>
      </c>
    </row>
    <row r="21" spans="1:13" x14ac:dyDescent="0.25">
      <c r="A21" s="3">
        <v>21</v>
      </c>
      <c r="C21" s="3" t="s">
        <v>110</v>
      </c>
      <c r="D21" s="3" t="s">
        <v>101</v>
      </c>
      <c r="F21" s="3" t="s">
        <v>111</v>
      </c>
      <c r="I21" s="3">
        <v>1997</v>
      </c>
      <c r="K21" s="3" t="s">
        <v>105</v>
      </c>
    </row>
    <row r="22" spans="1:13" x14ac:dyDescent="0.25">
      <c r="A22" s="3">
        <v>20</v>
      </c>
      <c r="D22" s="3" t="s">
        <v>0</v>
      </c>
      <c r="F22" s="3" t="s">
        <v>112</v>
      </c>
      <c r="K22" s="3" t="s">
        <v>105</v>
      </c>
    </row>
    <row r="23" spans="1:13" x14ac:dyDescent="0.25">
      <c r="A23" s="3">
        <v>22</v>
      </c>
      <c r="C23" s="3" t="s">
        <v>113</v>
      </c>
      <c r="F23" s="3" t="s">
        <v>114</v>
      </c>
      <c r="K23" s="3" t="s">
        <v>115</v>
      </c>
    </row>
    <row r="24" spans="1:13" x14ac:dyDescent="0.25">
      <c r="A24" s="3">
        <v>23</v>
      </c>
      <c r="C24" s="3" t="s">
        <v>116</v>
      </c>
      <c r="F24" s="3" t="s">
        <v>117</v>
      </c>
      <c r="K24" s="3" t="s">
        <v>115</v>
      </c>
    </row>
    <row r="25" spans="1:13" x14ac:dyDescent="0.25">
      <c r="A25" s="3">
        <v>24</v>
      </c>
    </row>
    <row r="26" spans="1:13" x14ac:dyDescent="0.25">
      <c r="A26" s="3">
        <v>25</v>
      </c>
    </row>
    <row r="27" spans="1:13" x14ac:dyDescent="0.25">
      <c r="A27" s="3">
        <v>26</v>
      </c>
      <c r="B27" s="3" t="s">
        <v>118</v>
      </c>
      <c r="C27" s="3" t="s">
        <v>119</v>
      </c>
      <c r="E27" s="3" t="s">
        <v>120</v>
      </c>
      <c r="F27" s="3" t="s">
        <v>121</v>
      </c>
      <c r="K27" s="7" t="s">
        <v>122</v>
      </c>
    </row>
    <row r="28" spans="1:13" x14ac:dyDescent="0.25">
      <c r="A28" s="3">
        <v>27</v>
      </c>
    </row>
    <row r="29" spans="1:13" x14ac:dyDescent="0.25">
      <c r="A29" s="3">
        <v>28</v>
      </c>
    </row>
  </sheetData>
  <phoneticPr fontId="1" type="noConversion"/>
  <hyperlinks>
    <hyperlink ref="K6" r:id="rId1" xr:uid="{58D8B599-5104-447F-BE97-A5CC29FE01BC}"/>
    <hyperlink ref="L19" r:id="rId2" xr:uid="{243754A2-4759-4858-9D46-10A55ABBE805}"/>
    <hyperlink ref="K27" r:id="rId3" xr:uid="{2AEB82FE-8A59-4A9E-8B9D-E487C0E1D400}"/>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AEC67-7248-4DDF-86C0-76832C9C0367}">
  <dimension ref="A1:E113"/>
  <sheetViews>
    <sheetView topLeftCell="A64" zoomScale="115" zoomScaleNormal="115" workbookViewId="0">
      <selection activeCell="D93" sqref="D93"/>
    </sheetView>
  </sheetViews>
  <sheetFormatPr defaultRowHeight="13.8" x14ac:dyDescent="0.25"/>
  <cols>
    <col min="2" max="2" width="27.44140625" customWidth="1"/>
    <col min="3" max="3" width="27.6640625" customWidth="1"/>
    <col min="4" max="4" width="46.21875" customWidth="1"/>
  </cols>
  <sheetData>
    <row r="1" spans="1:3" ht="41.4" x14ac:dyDescent="0.25">
      <c r="A1" s="10" t="s">
        <v>123</v>
      </c>
    </row>
    <row r="2" spans="1:3" x14ac:dyDescent="0.25">
      <c r="A2">
        <v>1</v>
      </c>
      <c r="B2" t="s">
        <v>124</v>
      </c>
      <c r="C2" t="s">
        <v>125</v>
      </c>
    </row>
    <row r="3" spans="1:3" x14ac:dyDescent="0.25">
      <c r="B3" t="s">
        <v>126</v>
      </c>
      <c r="C3" t="s">
        <v>127</v>
      </c>
    </row>
    <row r="4" spans="1:3" x14ac:dyDescent="0.25">
      <c r="B4" t="s">
        <v>128</v>
      </c>
      <c r="C4" t="s">
        <v>129</v>
      </c>
    </row>
    <row r="5" spans="1:3" x14ac:dyDescent="0.25">
      <c r="B5" t="s">
        <v>130</v>
      </c>
      <c r="C5" t="s">
        <v>131</v>
      </c>
    </row>
    <row r="6" spans="1:3" x14ac:dyDescent="0.25">
      <c r="B6" t="s">
        <v>132</v>
      </c>
      <c r="C6" t="s">
        <v>133</v>
      </c>
    </row>
    <row r="7" spans="1:3" x14ac:dyDescent="0.25">
      <c r="B7" t="s">
        <v>134</v>
      </c>
      <c r="C7" t="s">
        <v>135</v>
      </c>
    </row>
    <row r="8" spans="1:3" x14ac:dyDescent="0.25">
      <c r="C8" t="s">
        <v>136</v>
      </c>
    </row>
    <row r="9" spans="1:3" x14ac:dyDescent="0.25">
      <c r="B9" t="s">
        <v>137</v>
      </c>
      <c r="C9" s="3" t="s">
        <v>138</v>
      </c>
    </row>
    <row r="10" spans="1:3" x14ac:dyDescent="0.25">
      <c r="C10" s="3" t="s">
        <v>139</v>
      </c>
    </row>
    <row r="11" spans="1:3" x14ac:dyDescent="0.25">
      <c r="C11" s="3" t="s">
        <v>140</v>
      </c>
    </row>
    <row r="12" spans="1:3" x14ac:dyDescent="0.25">
      <c r="C12" s="3" t="s">
        <v>141</v>
      </c>
    </row>
    <row r="13" spans="1:3" x14ac:dyDescent="0.25">
      <c r="C13" s="3" t="s">
        <v>142</v>
      </c>
    </row>
    <row r="14" spans="1:3" x14ac:dyDescent="0.25">
      <c r="C14" s="3" t="s">
        <v>143</v>
      </c>
    </row>
    <row r="15" spans="1:3" x14ac:dyDescent="0.25">
      <c r="B15" t="s">
        <v>144</v>
      </c>
      <c r="C15" s="3" t="s">
        <v>145</v>
      </c>
    </row>
    <row r="16" spans="1:3" x14ac:dyDescent="0.25">
      <c r="B16" t="s">
        <v>146</v>
      </c>
      <c r="C16" s="3" t="s">
        <v>147</v>
      </c>
    </row>
    <row r="17" spans="1:3" x14ac:dyDescent="0.25">
      <c r="B17" t="s">
        <v>148</v>
      </c>
      <c r="C17" s="3" t="s">
        <v>149</v>
      </c>
    </row>
    <row r="18" spans="1:3" x14ac:dyDescent="0.25">
      <c r="B18" t="s">
        <v>150</v>
      </c>
      <c r="C18" s="3" t="s">
        <v>151</v>
      </c>
    </row>
    <row r="19" spans="1:3" x14ac:dyDescent="0.25">
      <c r="B19" t="s">
        <v>152</v>
      </c>
      <c r="C19" s="3" t="s">
        <v>153</v>
      </c>
    </row>
    <row r="20" spans="1:3" x14ac:dyDescent="0.25">
      <c r="B20" t="s">
        <v>154</v>
      </c>
      <c r="C20" s="3" t="s">
        <v>155</v>
      </c>
    </row>
    <row r="21" spans="1:3" x14ac:dyDescent="0.25">
      <c r="B21" t="s">
        <v>156</v>
      </c>
      <c r="C21" s="3" t="s">
        <v>157</v>
      </c>
    </row>
    <row r="22" spans="1:3" x14ac:dyDescent="0.25">
      <c r="B22" t="s">
        <v>158</v>
      </c>
      <c r="C22" s="3" t="s">
        <v>159</v>
      </c>
    </row>
    <row r="27" spans="1:3" x14ac:dyDescent="0.25">
      <c r="A27" s="10" t="s">
        <v>160</v>
      </c>
    </row>
    <row r="28" spans="1:3" x14ac:dyDescent="0.25">
      <c r="B28" t="s">
        <v>161</v>
      </c>
      <c r="C28" t="s">
        <v>162</v>
      </c>
    </row>
    <row r="29" spans="1:3" x14ac:dyDescent="0.25">
      <c r="B29" t="s">
        <v>163</v>
      </c>
      <c r="C29" t="s">
        <v>164</v>
      </c>
    </row>
    <row r="30" spans="1:3" x14ac:dyDescent="0.25">
      <c r="B30" t="s">
        <v>165</v>
      </c>
      <c r="C30" t="s">
        <v>166</v>
      </c>
    </row>
    <row r="31" spans="1:3" x14ac:dyDescent="0.25">
      <c r="C31" t="s">
        <v>167</v>
      </c>
    </row>
    <row r="32" spans="1:3" x14ac:dyDescent="0.25">
      <c r="C32" t="s">
        <v>168</v>
      </c>
    </row>
    <row r="33" spans="1:4" x14ac:dyDescent="0.25">
      <c r="B33" t="s">
        <v>169</v>
      </c>
      <c r="C33" t="s">
        <v>170</v>
      </c>
    </row>
    <row r="34" spans="1:4" x14ac:dyDescent="0.25">
      <c r="C34" t="s">
        <v>171</v>
      </c>
    </row>
    <row r="35" spans="1:4" x14ac:dyDescent="0.25">
      <c r="C35" t="s">
        <v>172</v>
      </c>
    </row>
    <row r="36" spans="1:4" x14ac:dyDescent="0.25">
      <c r="C36" t="s">
        <v>173</v>
      </c>
    </row>
    <row r="38" spans="1:4" ht="27.6" x14ac:dyDescent="0.25">
      <c r="A38" s="10" t="s">
        <v>174</v>
      </c>
    </row>
    <row r="39" spans="1:4" x14ac:dyDescent="0.25">
      <c r="B39" s="11" t="s">
        <v>175</v>
      </c>
      <c r="C39" s="11" t="s">
        <v>176</v>
      </c>
      <c r="D39" s="11" t="s">
        <v>177</v>
      </c>
    </row>
    <row r="40" spans="1:4" x14ac:dyDescent="0.25">
      <c r="A40">
        <v>1</v>
      </c>
      <c r="B40" t="s">
        <v>178</v>
      </c>
      <c r="C40" t="s">
        <v>179</v>
      </c>
      <c r="D40" t="s">
        <v>180</v>
      </c>
    </row>
    <row r="41" spans="1:4" x14ac:dyDescent="0.25">
      <c r="B41" t="s">
        <v>178</v>
      </c>
      <c r="C41" t="s">
        <v>179</v>
      </c>
      <c r="D41" t="s">
        <v>181</v>
      </c>
    </row>
    <row r="42" spans="1:4" x14ac:dyDescent="0.25">
      <c r="B42" t="s">
        <v>178</v>
      </c>
      <c r="C42" t="s">
        <v>179</v>
      </c>
      <c r="D42" t="s">
        <v>182</v>
      </c>
    </row>
    <row r="43" spans="1:4" x14ac:dyDescent="0.25">
      <c r="B43" t="s">
        <v>178</v>
      </c>
      <c r="C43" t="s">
        <v>179</v>
      </c>
      <c r="D43" t="s">
        <v>183</v>
      </c>
    </row>
    <row r="44" spans="1:4" x14ac:dyDescent="0.25">
      <c r="B44" t="s">
        <v>178</v>
      </c>
      <c r="C44" t="s">
        <v>179</v>
      </c>
      <c r="D44" t="s">
        <v>184</v>
      </c>
    </row>
    <row r="45" spans="1:4" x14ac:dyDescent="0.25">
      <c r="B45" t="s">
        <v>178</v>
      </c>
      <c r="C45" t="s">
        <v>179</v>
      </c>
      <c r="D45" t="s">
        <v>185</v>
      </c>
    </row>
    <row r="46" spans="1:4" x14ac:dyDescent="0.25">
      <c r="B46" t="s">
        <v>178</v>
      </c>
      <c r="C46" t="s">
        <v>186</v>
      </c>
      <c r="D46" t="s">
        <v>187</v>
      </c>
    </row>
    <row r="47" spans="1:4" x14ac:dyDescent="0.25">
      <c r="B47" t="s">
        <v>178</v>
      </c>
      <c r="C47" t="s">
        <v>186</v>
      </c>
      <c r="D47" t="s">
        <v>188</v>
      </c>
    </row>
    <row r="48" spans="1:4" x14ac:dyDescent="0.25">
      <c r="B48" t="s">
        <v>178</v>
      </c>
      <c r="C48" t="s">
        <v>186</v>
      </c>
      <c r="D48" t="s">
        <v>189</v>
      </c>
    </row>
    <row r="49" spans="1:4" x14ac:dyDescent="0.25">
      <c r="B49" t="s">
        <v>190</v>
      </c>
      <c r="C49" t="s">
        <v>191</v>
      </c>
      <c r="D49" t="s">
        <v>192</v>
      </c>
    </row>
    <row r="50" spans="1:4" x14ac:dyDescent="0.25">
      <c r="B50" t="s">
        <v>190</v>
      </c>
      <c r="C50" t="s">
        <v>191</v>
      </c>
      <c r="D50" t="s">
        <v>193</v>
      </c>
    </row>
    <row r="51" spans="1:4" x14ac:dyDescent="0.25">
      <c r="B51" t="s">
        <v>190</v>
      </c>
      <c r="C51" t="s">
        <v>191</v>
      </c>
      <c r="D51" t="s">
        <v>194</v>
      </c>
    </row>
    <row r="52" spans="1:4" x14ac:dyDescent="0.25">
      <c r="B52" t="s">
        <v>190</v>
      </c>
      <c r="C52" t="s">
        <v>191</v>
      </c>
      <c r="D52" t="s">
        <v>195</v>
      </c>
    </row>
    <row r="53" spans="1:4" x14ac:dyDescent="0.25">
      <c r="B53" t="s">
        <v>190</v>
      </c>
      <c r="C53" t="s">
        <v>191</v>
      </c>
      <c r="D53" t="s">
        <v>196</v>
      </c>
    </row>
    <row r="54" spans="1:4" x14ac:dyDescent="0.25">
      <c r="B54" t="s">
        <v>190</v>
      </c>
      <c r="C54" t="s">
        <v>191</v>
      </c>
      <c r="D54" t="s">
        <v>197</v>
      </c>
    </row>
    <row r="55" spans="1:4" x14ac:dyDescent="0.25">
      <c r="D55" t="s">
        <v>198</v>
      </c>
    </row>
    <row r="56" spans="1:4" ht="27.6" x14ac:dyDescent="0.25">
      <c r="A56" s="10" t="s">
        <v>199</v>
      </c>
    </row>
    <row r="57" spans="1:4" x14ac:dyDescent="0.25">
      <c r="B57" s="11" t="s">
        <v>66</v>
      </c>
      <c r="C57" s="11" t="s">
        <v>200</v>
      </c>
      <c r="D57" s="11" t="s">
        <v>201</v>
      </c>
    </row>
    <row r="58" spans="1:4" x14ac:dyDescent="0.25">
      <c r="A58">
        <v>1</v>
      </c>
      <c r="B58" t="s">
        <v>202</v>
      </c>
      <c r="C58" t="s">
        <v>203</v>
      </c>
      <c r="D58" t="s">
        <v>204</v>
      </c>
    </row>
    <row r="59" spans="1:4" x14ac:dyDescent="0.25">
      <c r="A59">
        <v>2</v>
      </c>
      <c r="B59" t="s">
        <v>202</v>
      </c>
      <c r="C59" t="s">
        <v>205</v>
      </c>
      <c r="D59" t="s">
        <v>206</v>
      </c>
    </row>
    <row r="60" spans="1:4" x14ac:dyDescent="0.25">
      <c r="A60">
        <v>3</v>
      </c>
      <c r="B60" t="s">
        <v>202</v>
      </c>
      <c r="C60" s="3" t="s">
        <v>207</v>
      </c>
      <c r="D60" s="3" t="s">
        <v>208</v>
      </c>
    </row>
    <row r="61" spans="1:4" x14ac:dyDescent="0.25">
      <c r="B61" t="s">
        <v>209</v>
      </c>
      <c r="C61" s="3" t="s">
        <v>210</v>
      </c>
      <c r="D61" s="3" t="s">
        <v>211</v>
      </c>
    </row>
    <row r="62" spans="1:4" x14ac:dyDescent="0.25">
      <c r="B62" t="s">
        <v>209</v>
      </c>
      <c r="C62" s="3" t="s">
        <v>212</v>
      </c>
      <c r="D62" s="3" t="s">
        <v>213</v>
      </c>
    </row>
    <row r="63" spans="1:4" x14ac:dyDescent="0.25">
      <c r="B63" t="s">
        <v>209</v>
      </c>
      <c r="C63" s="3" t="s">
        <v>214</v>
      </c>
      <c r="D63" s="3" t="s">
        <v>215</v>
      </c>
    </row>
    <row r="64" spans="1:4" x14ac:dyDescent="0.25">
      <c r="B64" t="s">
        <v>209</v>
      </c>
      <c r="C64" s="3" t="s">
        <v>216</v>
      </c>
      <c r="D64" s="3" t="s">
        <v>217</v>
      </c>
    </row>
    <row r="65" spans="1:4" x14ac:dyDescent="0.25">
      <c r="B65" t="s">
        <v>218</v>
      </c>
      <c r="C65" t="s">
        <v>219</v>
      </c>
      <c r="D65" s="3" t="s">
        <v>220</v>
      </c>
    </row>
    <row r="67" spans="1:4" ht="41.4" x14ac:dyDescent="0.25">
      <c r="A67" s="10" t="s">
        <v>221</v>
      </c>
      <c r="B67" s="12" t="s">
        <v>222</v>
      </c>
    </row>
    <row r="68" spans="1:4" x14ac:dyDescent="0.25">
      <c r="B68" s="11" t="s">
        <v>66</v>
      </c>
      <c r="C68" s="11" t="s">
        <v>201</v>
      </c>
      <c r="D68" s="11"/>
    </row>
    <row r="69" spans="1:4" x14ac:dyDescent="0.25">
      <c r="B69" t="s">
        <v>223</v>
      </c>
      <c r="C69" t="s">
        <v>224</v>
      </c>
    </row>
    <row r="70" spans="1:4" x14ac:dyDescent="0.25">
      <c r="B70" t="s">
        <v>225</v>
      </c>
      <c r="C70" t="s">
        <v>226</v>
      </c>
      <c r="D70" s="13"/>
    </row>
    <row r="71" spans="1:4" x14ac:dyDescent="0.25">
      <c r="B71" t="s">
        <v>227</v>
      </c>
      <c r="C71" t="s">
        <v>228</v>
      </c>
      <c r="D71" s="13"/>
    </row>
    <row r="72" spans="1:4" x14ac:dyDescent="0.25">
      <c r="B72" t="s">
        <v>229</v>
      </c>
      <c r="C72" t="s">
        <v>230</v>
      </c>
      <c r="D72" s="13" t="s">
        <v>231</v>
      </c>
    </row>
    <row r="73" spans="1:4" x14ac:dyDescent="0.25">
      <c r="B73" t="s">
        <v>232</v>
      </c>
      <c r="D73" s="13"/>
    </row>
    <row r="74" spans="1:4" ht="27.6" x14ac:dyDescent="0.25">
      <c r="A74" t="s">
        <v>233</v>
      </c>
      <c r="B74" s="13" t="s">
        <v>234</v>
      </c>
      <c r="C74" s="14" t="s">
        <v>235</v>
      </c>
      <c r="D74" s="13" t="s">
        <v>236</v>
      </c>
    </row>
    <row r="75" spans="1:4" ht="41.4" x14ac:dyDescent="0.25">
      <c r="A75" t="s">
        <v>233</v>
      </c>
      <c r="B75" s="13" t="s">
        <v>237</v>
      </c>
      <c r="C75" s="6" t="s">
        <v>238</v>
      </c>
      <c r="D75" s="13" t="s">
        <v>239</v>
      </c>
    </row>
    <row r="76" spans="1:4" x14ac:dyDescent="0.25">
      <c r="B76" t="s">
        <v>240</v>
      </c>
      <c r="C76" t="s">
        <v>241</v>
      </c>
      <c r="D76" s="13"/>
    </row>
    <row r="77" spans="1:4" x14ac:dyDescent="0.25">
      <c r="A77" t="s">
        <v>134</v>
      </c>
      <c r="B77" t="s">
        <v>242</v>
      </c>
      <c r="C77" t="s">
        <v>243</v>
      </c>
      <c r="D77" s="13" t="s">
        <v>244</v>
      </c>
    </row>
    <row r="78" spans="1:4" x14ac:dyDescent="0.25">
      <c r="A78" t="s">
        <v>134</v>
      </c>
      <c r="B78" t="s">
        <v>245</v>
      </c>
      <c r="D78" s="13" t="s">
        <v>246</v>
      </c>
    </row>
    <row r="79" spans="1:4" x14ac:dyDescent="0.25">
      <c r="A79" t="s">
        <v>134</v>
      </c>
      <c r="B79" t="s">
        <v>247</v>
      </c>
      <c r="D79" s="13" t="s">
        <v>248</v>
      </c>
    </row>
    <row r="80" spans="1:4" x14ac:dyDescent="0.25">
      <c r="A80" t="s">
        <v>134</v>
      </c>
      <c r="B80" t="s">
        <v>249</v>
      </c>
      <c r="D80" s="13" t="s">
        <v>250</v>
      </c>
    </row>
    <row r="81" spans="1:5" x14ac:dyDescent="0.25">
      <c r="A81" t="s">
        <v>36</v>
      </c>
      <c r="B81" t="s">
        <v>251</v>
      </c>
      <c r="D81" s="13"/>
    </row>
    <row r="82" spans="1:5" x14ac:dyDescent="0.25">
      <c r="A82" t="s">
        <v>36</v>
      </c>
      <c r="B82" t="s">
        <v>252</v>
      </c>
      <c r="C82" t="s">
        <v>253</v>
      </c>
      <c r="D82" s="13" t="s">
        <v>254</v>
      </c>
    </row>
    <row r="83" spans="1:5" x14ac:dyDescent="0.25">
      <c r="A83" t="s">
        <v>36</v>
      </c>
      <c r="B83" t="s">
        <v>255</v>
      </c>
      <c r="D83" s="13" t="s">
        <v>256</v>
      </c>
    </row>
    <row r="84" spans="1:5" x14ac:dyDescent="0.25">
      <c r="A84" t="s">
        <v>36</v>
      </c>
      <c r="B84" t="s">
        <v>257</v>
      </c>
      <c r="C84" t="s">
        <v>258</v>
      </c>
      <c r="D84" s="13" t="s">
        <v>259</v>
      </c>
    </row>
    <row r="85" spans="1:5" x14ac:dyDescent="0.25">
      <c r="A85" t="s">
        <v>36</v>
      </c>
      <c r="B85" t="s">
        <v>260</v>
      </c>
      <c r="D85" s="13"/>
    </row>
    <row r="86" spans="1:5" x14ac:dyDescent="0.25">
      <c r="A86" t="s">
        <v>36</v>
      </c>
      <c r="B86" t="s">
        <v>261</v>
      </c>
      <c r="D86" s="13"/>
    </row>
    <row r="88" spans="1:5" x14ac:dyDescent="0.25">
      <c r="A88" t="s">
        <v>262</v>
      </c>
      <c r="B88" t="s">
        <v>263</v>
      </c>
      <c r="D88" s="13"/>
    </row>
    <row r="89" spans="1:5" x14ac:dyDescent="0.25">
      <c r="A89" t="s">
        <v>262</v>
      </c>
      <c r="B89" t="s">
        <v>264</v>
      </c>
      <c r="D89" s="13"/>
    </row>
    <row r="90" spans="1:5" x14ac:dyDescent="0.25">
      <c r="A90" t="s">
        <v>262</v>
      </c>
      <c r="B90" t="s">
        <v>33</v>
      </c>
    </row>
    <row r="91" spans="1:5" x14ac:dyDescent="0.25">
      <c r="A91" t="s">
        <v>262</v>
      </c>
      <c r="B91" t="s">
        <v>36</v>
      </c>
    </row>
    <row r="92" spans="1:5" x14ac:dyDescent="0.25">
      <c r="A92" t="s">
        <v>265</v>
      </c>
      <c r="B92" t="s">
        <v>146</v>
      </c>
    </row>
    <row r="93" spans="1:5" x14ac:dyDescent="0.25">
      <c r="A93" t="s">
        <v>265</v>
      </c>
      <c r="B93" t="s">
        <v>266</v>
      </c>
    </row>
    <row r="95" spans="1:5" x14ac:dyDescent="0.25">
      <c r="A95" t="s">
        <v>233</v>
      </c>
      <c r="B95" t="s">
        <v>267</v>
      </c>
      <c r="C95" t="s">
        <v>268</v>
      </c>
      <c r="D95" t="s">
        <v>269</v>
      </c>
      <c r="E95" t="s">
        <v>126</v>
      </c>
    </row>
    <row r="96" spans="1:5" x14ac:dyDescent="0.25">
      <c r="B96" s="1" t="s">
        <v>270</v>
      </c>
      <c r="C96" s="1" t="s">
        <v>271</v>
      </c>
      <c r="D96" t="s">
        <v>272</v>
      </c>
      <c r="E96" t="s">
        <v>273</v>
      </c>
    </row>
    <row r="100" spans="1:4" x14ac:dyDescent="0.25">
      <c r="A100" t="s">
        <v>233</v>
      </c>
      <c r="B100" t="s">
        <v>274</v>
      </c>
      <c r="C100" t="s">
        <v>275</v>
      </c>
    </row>
    <row r="101" spans="1:4" x14ac:dyDescent="0.25">
      <c r="B101" t="s">
        <v>276</v>
      </c>
      <c r="C101" t="s">
        <v>277</v>
      </c>
      <c r="D101" t="s">
        <v>278</v>
      </c>
    </row>
    <row r="102" spans="1:4" x14ac:dyDescent="0.25">
      <c r="B102" t="s">
        <v>279</v>
      </c>
      <c r="C102" t="s">
        <v>280</v>
      </c>
      <c r="D102" t="s">
        <v>281</v>
      </c>
    </row>
    <row r="103" spans="1:4" x14ac:dyDescent="0.25">
      <c r="B103" t="s">
        <v>282</v>
      </c>
      <c r="C103" t="s">
        <v>283</v>
      </c>
      <c r="D103" t="s">
        <v>284</v>
      </c>
    </row>
    <row r="104" spans="1:4" x14ac:dyDescent="0.25">
      <c r="B104" t="s">
        <v>285</v>
      </c>
      <c r="C104" t="s">
        <v>286</v>
      </c>
    </row>
    <row r="105" spans="1:4" x14ac:dyDescent="0.25">
      <c r="B105" t="s">
        <v>287</v>
      </c>
      <c r="C105" t="s">
        <v>288</v>
      </c>
    </row>
    <row r="106" spans="1:4" x14ac:dyDescent="0.25">
      <c r="B106" t="s">
        <v>289</v>
      </c>
      <c r="C106" t="s">
        <v>290</v>
      </c>
    </row>
    <row r="107" spans="1:4" x14ac:dyDescent="0.25">
      <c r="B107" t="s">
        <v>291</v>
      </c>
      <c r="C107" t="s">
        <v>292</v>
      </c>
      <c r="D107" t="s">
        <v>293</v>
      </c>
    </row>
    <row r="108" spans="1:4" x14ac:dyDescent="0.25">
      <c r="B108" t="s">
        <v>294</v>
      </c>
    </row>
    <row r="111" spans="1:4" ht="41.4" x14ac:dyDescent="0.25">
      <c r="A111" s="10" t="s">
        <v>295</v>
      </c>
    </row>
    <row r="113" spans="1:1" ht="41.4" x14ac:dyDescent="0.25">
      <c r="A113" s="10" t="s">
        <v>296</v>
      </c>
    </row>
  </sheetData>
  <phoneticPr fontId="1" type="noConversion"/>
  <hyperlinks>
    <hyperlink ref="B67" r:id="rId1" xr:uid="{A5E94440-4D62-4221-B528-AD400E0237FA}"/>
  </hyperlinks>
  <pageMargins left="0.7" right="0.7" top="0.75" bottom="0.75" header="0.3" footer="0.3"/>
  <pageSetup paperSize="9"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5CCD-C08E-491D-A037-D268E6D8063B}">
  <dimension ref="A1:N39"/>
  <sheetViews>
    <sheetView workbookViewId="0">
      <selection activeCell="E27" sqref="E27"/>
    </sheetView>
  </sheetViews>
  <sheetFormatPr defaultRowHeight="13.8" x14ac:dyDescent="0.25"/>
  <cols>
    <col min="1" max="1" width="19.33203125" customWidth="1"/>
    <col min="2" max="2" width="22.33203125" customWidth="1"/>
    <col min="3" max="4" width="21.21875" customWidth="1"/>
    <col min="5" max="5" width="24" customWidth="1"/>
    <col min="6" max="7" width="21.21875" customWidth="1"/>
    <col min="8" max="8" width="19.21875" customWidth="1"/>
  </cols>
  <sheetData>
    <row r="1" spans="1:14" x14ac:dyDescent="0.25">
      <c r="A1" s="1" t="s">
        <v>65</v>
      </c>
      <c r="B1" s="1" t="s">
        <v>355</v>
      </c>
      <c r="C1" s="1" t="s">
        <v>356</v>
      </c>
      <c r="D1" s="1" t="s">
        <v>357</v>
      </c>
      <c r="E1" s="1" t="s">
        <v>358</v>
      </c>
      <c r="F1" s="1" t="s">
        <v>359</v>
      </c>
      <c r="G1" s="1" t="s">
        <v>1340</v>
      </c>
    </row>
    <row r="2" spans="1:14" x14ac:dyDescent="0.25">
      <c r="A2" s="13">
        <v>1</v>
      </c>
      <c r="B2" t="s">
        <v>1285</v>
      </c>
      <c r="C2" s="16" t="s">
        <v>1299</v>
      </c>
      <c r="D2" s="16">
        <v>0.33974365387009098</v>
      </c>
      <c r="E2" s="16" t="s">
        <v>1323</v>
      </c>
      <c r="F2" s="16" t="s">
        <v>1337</v>
      </c>
      <c r="G2" s="16"/>
      <c r="H2" s="16"/>
      <c r="I2" s="16"/>
      <c r="J2" s="16"/>
      <c r="K2" s="16"/>
      <c r="L2" s="16"/>
      <c r="M2" s="16"/>
      <c r="N2" s="16"/>
    </row>
    <row r="3" spans="1:14" x14ac:dyDescent="0.25">
      <c r="A3" s="13">
        <v>2</v>
      </c>
      <c r="B3" t="s">
        <v>1285</v>
      </c>
      <c r="C3" s="16" t="s">
        <v>1300</v>
      </c>
      <c r="D3" s="16">
        <v>-9.4376912789390893E-2</v>
      </c>
      <c r="E3" s="16" t="s">
        <v>1324</v>
      </c>
      <c r="F3" s="16"/>
      <c r="G3" s="16"/>
      <c r="H3" s="16"/>
      <c r="I3" s="16"/>
      <c r="J3" s="16"/>
      <c r="K3" s="16"/>
      <c r="L3" s="16"/>
      <c r="M3" s="16"/>
      <c r="N3" s="16"/>
    </row>
    <row r="4" spans="1:14" x14ac:dyDescent="0.25">
      <c r="A4" s="13">
        <v>3</v>
      </c>
      <c r="B4" t="s">
        <v>1285</v>
      </c>
      <c r="C4" s="16" t="s">
        <v>1301</v>
      </c>
      <c r="D4" s="16">
        <v>20060614</v>
      </c>
      <c r="E4" s="16" t="s">
        <v>1325</v>
      </c>
      <c r="F4" s="16"/>
      <c r="G4" s="16"/>
      <c r="H4" s="16"/>
      <c r="I4" s="16"/>
      <c r="J4" s="16"/>
      <c r="K4" s="16"/>
      <c r="L4" s="16"/>
      <c r="M4" s="16"/>
      <c r="N4" s="16"/>
    </row>
    <row r="5" spans="1:14" x14ac:dyDescent="0.25">
      <c r="A5" s="13">
        <v>4</v>
      </c>
      <c r="B5" t="s">
        <v>1285</v>
      </c>
      <c r="C5" s="16" t="s">
        <v>1302</v>
      </c>
      <c r="D5" s="16">
        <v>0.45893014663555198</v>
      </c>
      <c r="E5" s="16" t="s">
        <v>1326</v>
      </c>
      <c r="F5" s="16"/>
      <c r="G5" s="16"/>
      <c r="H5" s="16"/>
      <c r="I5" s="16"/>
      <c r="J5" s="16"/>
      <c r="K5" s="16"/>
      <c r="L5" s="16"/>
      <c r="M5" s="16"/>
      <c r="N5" s="16"/>
    </row>
    <row r="6" spans="1:14" x14ac:dyDescent="0.25">
      <c r="A6" s="13">
        <v>5</v>
      </c>
      <c r="B6" t="s">
        <v>1285</v>
      </c>
      <c r="C6" s="16" t="s">
        <v>1303</v>
      </c>
      <c r="D6" s="16">
        <v>20060712</v>
      </c>
      <c r="E6" s="16" t="s">
        <v>1327</v>
      </c>
      <c r="F6" s="16"/>
      <c r="G6" s="16"/>
      <c r="H6" s="16"/>
      <c r="I6" s="16"/>
      <c r="J6" s="16"/>
      <c r="K6" s="16"/>
      <c r="L6" s="16"/>
      <c r="M6" s="16"/>
      <c r="N6" s="16"/>
    </row>
    <row r="7" spans="1:14" x14ac:dyDescent="0.25">
      <c r="A7" s="13">
        <v>6</v>
      </c>
      <c r="B7" t="s">
        <v>1285</v>
      </c>
      <c r="C7" s="16" t="s">
        <v>1304</v>
      </c>
      <c r="D7" s="16">
        <v>0</v>
      </c>
      <c r="E7" s="16" t="s">
        <v>1328</v>
      </c>
      <c r="F7" s="16"/>
      <c r="G7" s="16"/>
      <c r="H7" s="16"/>
      <c r="I7" s="16"/>
      <c r="J7" s="16"/>
      <c r="K7" s="16"/>
      <c r="L7" s="16"/>
      <c r="M7" s="16"/>
      <c r="N7" s="16"/>
    </row>
    <row r="8" spans="1:14" x14ac:dyDescent="0.25">
      <c r="A8" s="13">
        <v>7</v>
      </c>
      <c r="B8" t="s">
        <v>1285</v>
      </c>
      <c r="C8" s="16" t="s">
        <v>1305</v>
      </c>
      <c r="D8" s="16">
        <v>2006071220060710</v>
      </c>
      <c r="E8" s="16" t="s">
        <v>1329</v>
      </c>
      <c r="F8" s="16"/>
      <c r="G8" s="16"/>
      <c r="H8" s="16"/>
      <c r="I8" s="16"/>
      <c r="J8" s="16"/>
      <c r="K8" s="16"/>
      <c r="L8" s="16"/>
      <c r="M8" s="16"/>
      <c r="N8" s="16"/>
    </row>
    <row r="9" spans="1:14" x14ac:dyDescent="0.25">
      <c r="A9" s="13">
        <v>8</v>
      </c>
      <c r="B9" t="s">
        <v>1285</v>
      </c>
      <c r="C9" s="16" t="s">
        <v>1306</v>
      </c>
      <c r="D9" s="16">
        <v>-6.3704152831046398E-2</v>
      </c>
      <c r="E9" s="16" t="s">
        <v>1330</v>
      </c>
      <c r="H9" s="16"/>
      <c r="I9" s="16"/>
      <c r="J9" s="16"/>
      <c r="K9" s="16"/>
      <c r="L9" s="16"/>
      <c r="M9" s="16"/>
      <c r="N9" s="16"/>
    </row>
    <row r="10" spans="1:14" x14ac:dyDescent="0.25">
      <c r="A10" s="13">
        <v>9</v>
      </c>
      <c r="B10" t="s">
        <v>1285</v>
      </c>
      <c r="C10" s="16" t="s">
        <v>1307</v>
      </c>
      <c r="D10" s="16">
        <v>20060309</v>
      </c>
      <c r="E10" s="16" t="s">
        <v>1331</v>
      </c>
      <c r="H10" s="16"/>
      <c r="I10" s="16"/>
      <c r="J10" s="16"/>
      <c r="K10" s="16"/>
      <c r="L10" s="16"/>
      <c r="M10" s="16"/>
      <c r="N10" s="16"/>
    </row>
    <row r="11" spans="1:14" x14ac:dyDescent="0.25">
      <c r="A11" s="13">
        <v>10</v>
      </c>
      <c r="B11" t="s">
        <v>1285</v>
      </c>
      <c r="C11" s="16" t="s">
        <v>1308</v>
      </c>
      <c r="D11" s="16">
        <v>3.5723291531113401E-2</v>
      </c>
      <c r="E11" s="16" t="s">
        <v>1332</v>
      </c>
      <c r="H11" s="16"/>
      <c r="I11" s="16"/>
      <c r="J11" s="16"/>
      <c r="K11" s="16"/>
      <c r="L11" s="16"/>
      <c r="M11" s="16"/>
      <c r="N11" s="16"/>
    </row>
    <row r="12" spans="1:14" x14ac:dyDescent="0.25">
      <c r="A12" s="13">
        <v>11</v>
      </c>
      <c r="B12" t="s">
        <v>1285</v>
      </c>
      <c r="C12" s="16" t="s">
        <v>1309</v>
      </c>
      <c r="D12" s="16">
        <v>2006072620060710</v>
      </c>
      <c r="E12" s="16" t="s">
        <v>1333</v>
      </c>
      <c r="H12" s="16"/>
      <c r="I12" s="16"/>
      <c r="J12" s="16"/>
      <c r="K12" s="16"/>
      <c r="L12" s="16"/>
      <c r="M12" s="16"/>
      <c r="N12" s="16"/>
    </row>
    <row r="13" spans="1:14" x14ac:dyDescent="0.25">
      <c r="A13" s="13">
        <v>12</v>
      </c>
      <c r="B13" t="s">
        <v>1285</v>
      </c>
      <c r="C13" s="16" t="s">
        <v>1310</v>
      </c>
      <c r="D13" s="16">
        <v>2.67224861216835</v>
      </c>
      <c r="E13" s="16" t="s">
        <v>1334</v>
      </c>
      <c r="H13" s="16"/>
      <c r="I13" s="16"/>
      <c r="J13" s="16"/>
      <c r="K13" s="16"/>
      <c r="L13" s="16"/>
      <c r="M13" s="16"/>
      <c r="N13" s="16"/>
    </row>
    <row r="14" spans="1:14" x14ac:dyDescent="0.25">
      <c r="A14" s="13">
        <v>13</v>
      </c>
      <c r="B14" t="s">
        <v>1285</v>
      </c>
      <c r="C14" s="16" t="s">
        <v>1311</v>
      </c>
      <c r="D14" s="16">
        <v>9.3602712089605897E-2</v>
      </c>
      <c r="E14" s="16" t="s">
        <v>1312</v>
      </c>
      <c r="F14" s="16" t="s">
        <v>1338</v>
      </c>
      <c r="G14" s="16"/>
      <c r="H14" s="16"/>
      <c r="I14" s="16"/>
      <c r="J14" s="16"/>
      <c r="K14" s="16"/>
      <c r="L14" s="16"/>
      <c r="M14" s="16"/>
      <c r="N14" s="16"/>
    </row>
    <row r="15" spans="1:14" x14ac:dyDescent="0.25">
      <c r="A15" s="13">
        <v>14</v>
      </c>
      <c r="B15" t="s">
        <v>1285</v>
      </c>
      <c r="C15" s="16" t="s">
        <v>1260</v>
      </c>
      <c r="D15" s="16">
        <v>-9.4376912789390893E-2</v>
      </c>
      <c r="E15" s="16" t="s">
        <v>1289</v>
      </c>
      <c r="H15" s="16"/>
      <c r="I15" s="16"/>
      <c r="J15" s="16"/>
      <c r="K15" s="16"/>
      <c r="L15" s="16"/>
      <c r="M15" s="16"/>
      <c r="N15" s="16"/>
    </row>
    <row r="16" spans="1:14" x14ac:dyDescent="0.25">
      <c r="A16" s="13">
        <v>15</v>
      </c>
      <c r="B16" t="s">
        <v>1285</v>
      </c>
      <c r="C16" s="16" t="s">
        <v>1261</v>
      </c>
      <c r="D16" s="16">
        <v>20060614</v>
      </c>
      <c r="E16" s="16" t="s">
        <v>1286</v>
      </c>
      <c r="H16" s="16"/>
      <c r="I16" s="16"/>
      <c r="J16" s="16"/>
      <c r="K16" s="16"/>
      <c r="L16" s="16"/>
      <c r="M16" s="16"/>
      <c r="N16" s="16"/>
    </row>
    <row r="17" spans="1:14" x14ac:dyDescent="0.25">
      <c r="A17" s="13">
        <v>16</v>
      </c>
      <c r="B17" t="s">
        <v>1285</v>
      </c>
      <c r="C17" s="16" t="s">
        <v>1262</v>
      </c>
      <c r="D17" s="16">
        <v>0.19089197437216099</v>
      </c>
      <c r="E17" s="16" t="s">
        <v>1288</v>
      </c>
      <c r="H17" s="16"/>
      <c r="I17" s="16"/>
      <c r="J17" s="16"/>
      <c r="K17" s="16"/>
      <c r="L17" s="16"/>
      <c r="M17" s="16"/>
      <c r="N17" s="16"/>
    </row>
    <row r="18" spans="1:14" x14ac:dyDescent="0.25">
      <c r="A18" s="13">
        <v>17</v>
      </c>
      <c r="B18" t="s">
        <v>1285</v>
      </c>
      <c r="C18" s="16" t="s">
        <v>1263</v>
      </c>
      <c r="D18" s="16">
        <v>20060712</v>
      </c>
      <c r="E18" s="16" t="s">
        <v>1287</v>
      </c>
      <c r="H18" s="16"/>
      <c r="I18" s="16"/>
      <c r="J18" s="16"/>
      <c r="K18" s="16"/>
      <c r="L18" s="16"/>
      <c r="M18" s="16"/>
      <c r="N18" s="16"/>
    </row>
    <row r="19" spans="1:14" x14ac:dyDescent="0.25">
      <c r="A19" s="13">
        <v>18</v>
      </c>
      <c r="B19" t="s">
        <v>1285</v>
      </c>
      <c r="C19" s="16" t="s">
        <v>1264</v>
      </c>
      <c r="D19" s="16">
        <v>0</v>
      </c>
      <c r="E19" s="16" t="s">
        <v>1290</v>
      </c>
      <c r="H19" s="16"/>
      <c r="I19" s="16"/>
      <c r="J19" s="16"/>
      <c r="K19" s="16"/>
      <c r="L19" s="16"/>
      <c r="M19" s="16"/>
      <c r="N19" s="16"/>
    </row>
    <row r="20" spans="1:14" x14ac:dyDescent="0.25">
      <c r="A20" s="13">
        <v>19</v>
      </c>
      <c r="B20" t="s">
        <v>1285</v>
      </c>
      <c r="C20" s="16" t="s">
        <v>1265</v>
      </c>
      <c r="D20" s="16">
        <v>2006071220060710</v>
      </c>
      <c r="E20" s="16" t="s">
        <v>1291</v>
      </c>
      <c r="H20" s="16"/>
      <c r="I20" s="16"/>
      <c r="J20" s="16"/>
      <c r="K20" s="16"/>
      <c r="L20" s="16"/>
      <c r="M20" s="16"/>
      <c r="N20" s="16"/>
    </row>
    <row r="21" spans="1:14" x14ac:dyDescent="0.25">
      <c r="A21" s="13">
        <v>20</v>
      </c>
      <c r="B21" t="s">
        <v>1285</v>
      </c>
      <c r="C21" s="16" t="s">
        <v>1266</v>
      </c>
      <c r="D21" s="16">
        <v>-4.9337764363521696E-3</v>
      </c>
      <c r="E21" s="16" t="s">
        <v>1292</v>
      </c>
      <c r="H21" s="16"/>
      <c r="I21" s="16"/>
      <c r="J21" s="16"/>
      <c r="K21" s="16"/>
      <c r="L21" s="16"/>
      <c r="M21" s="16"/>
      <c r="N21" s="16"/>
    </row>
    <row r="22" spans="1:14" x14ac:dyDescent="0.25">
      <c r="A22" s="13">
        <v>21</v>
      </c>
      <c r="B22" t="s">
        <v>1285</v>
      </c>
      <c r="C22" s="16" t="s">
        <v>1267</v>
      </c>
      <c r="D22" s="16">
        <v>20060511</v>
      </c>
      <c r="E22" s="16" t="s">
        <v>1293</v>
      </c>
      <c r="H22" s="16"/>
      <c r="I22" s="16"/>
      <c r="J22" s="16"/>
      <c r="K22" s="16"/>
      <c r="L22" s="16"/>
      <c r="M22" s="16"/>
      <c r="N22" s="16"/>
    </row>
    <row r="23" spans="1:14" x14ac:dyDescent="0.25">
      <c r="A23" s="13">
        <v>22</v>
      </c>
      <c r="B23" t="s">
        <v>1285</v>
      </c>
      <c r="C23" s="16" t="s">
        <v>1268</v>
      </c>
      <c r="D23" s="16">
        <v>3.5723291531113401E-2</v>
      </c>
      <c r="E23" s="16" t="s">
        <v>1294</v>
      </c>
      <c r="H23" s="16"/>
      <c r="I23" s="16"/>
      <c r="J23" s="16"/>
      <c r="K23" s="16"/>
      <c r="L23" s="16"/>
      <c r="M23" s="16"/>
      <c r="N23" s="16"/>
    </row>
    <row r="24" spans="1:14" x14ac:dyDescent="0.25">
      <c r="A24" s="13">
        <v>23</v>
      </c>
      <c r="B24" t="s">
        <v>1285</v>
      </c>
      <c r="C24" s="16" t="s">
        <v>1269</v>
      </c>
      <c r="D24" s="16">
        <v>2006072620060710</v>
      </c>
      <c r="E24" s="16" t="s">
        <v>1295</v>
      </c>
      <c r="H24" s="16"/>
      <c r="I24" s="16"/>
      <c r="J24" s="16"/>
      <c r="K24" s="16"/>
      <c r="L24" s="16"/>
      <c r="M24" s="16"/>
      <c r="N24" s="16"/>
    </row>
    <row r="25" spans="1:14" x14ac:dyDescent="0.25">
      <c r="A25" s="13">
        <v>24</v>
      </c>
      <c r="B25" t="s">
        <v>1285</v>
      </c>
      <c r="C25" s="16" t="s">
        <v>1270</v>
      </c>
      <c r="D25" s="16">
        <v>1.64160675342702</v>
      </c>
      <c r="E25" s="16" t="s">
        <v>1296</v>
      </c>
      <c r="H25" s="16"/>
      <c r="I25" s="16"/>
      <c r="J25" s="16"/>
      <c r="K25" s="16"/>
      <c r="L25" s="16"/>
      <c r="M25" s="16"/>
      <c r="N25" s="16"/>
    </row>
    <row r="26" spans="1:14" x14ac:dyDescent="0.25">
      <c r="A26" s="13">
        <v>25</v>
      </c>
      <c r="B26" t="s">
        <v>1285</v>
      </c>
      <c r="C26" s="16" t="s">
        <v>1271</v>
      </c>
      <c r="D26" s="16">
        <v>-4.1802839532369199E-2</v>
      </c>
      <c r="E26" s="16" t="s">
        <v>1297</v>
      </c>
      <c r="F26" s="16" t="s">
        <v>1339</v>
      </c>
      <c r="G26" s="16"/>
      <c r="H26" s="16"/>
      <c r="I26" s="16"/>
      <c r="J26" s="16"/>
      <c r="K26" s="16"/>
      <c r="L26" s="16"/>
      <c r="M26" s="16"/>
      <c r="N26" s="16"/>
    </row>
    <row r="27" spans="1:14" x14ac:dyDescent="0.25">
      <c r="A27" s="13">
        <v>26</v>
      </c>
      <c r="B27" t="s">
        <v>1285</v>
      </c>
      <c r="C27" s="16" t="s">
        <v>1272</v>
      </c>
      <c r="D27" s="16">
        <v>-8.1694447839273293E-2</v>
      </c>
      <c r="E27" s="16" t="s">
        <v>1298</v>
      </c>
      <c r="H27" s="16"/>
    </row>
    <row r="28" spans="1:14" x14ac:dyDescent="0.25">
      <c r="A28" s="13">
        <v>27</v>
      </c>
      <c r="B28" t="s">
        <v>1285</v>
      </c>
      <c r="C28" s="16" t="s">
        <v>1273</v>
      </c>
      <c r="D28" s="16">
        <v>20060801</v>
      </c>
      <c r="E28" s="16" t="s">
        <v>1313</v>
      </c>
      <c r="H28" s="16"/>
    </row>
    <row r="29" spans="1:14" x14ac:dyDescent="0.25">
      <c r="A29" s="13">
        <v>28</v>
      </c>
      <c r="B29" t="s">
        <v>1285</v>
      </c>
      <c r="C29" s="16" t="s">
        <v>1274</v>
      </c>
      <c r="D29" s="16">
        <v>4.3440452051107803E-2</v>
      </c>
      <c r="E29" s="16" t="s">
        <v>1314</v>
      </c>
      <c r="H29" s="16"/>
    </row>
    <row r="30" spans="1:14" x14ac:dyDescent="0.25">
      <c r="A30" s="13">
        <v>29</v>
      </c>
      <c r="B30" t="s">
        <v>1285</v>
      </c>
      <c r="C30" s="16" t="s">
        <v>1275</v>
      </c>
      <c r="D30" s="16">
        <v>20060712</v>
      </c>
      <c r="E30" s="16" t="s">
        <v>1315</v>
      </c>
      <c r="H30" s="16"/>
    </row>
    <row r="31" spans="1:14" x14ac:dyDescent="0.25">
      <c r="A31" s="13">
        <v>30</v>
      </c>
      <c r="B31" t="s">
        <v>1285</v>
      </c>
      <c r="C31" s="16" t="s">
        <v>1276</v>
      </c>
      <c r="D31" s="16">
        <v>0</v>
      </c>
      <c r="E31" s="16" t="s">
        <v>1316</v>
      </c>
      <c r="H31" s="16"/>
    </row>
    <row r="32" spans="1:14" x14ac:dyDescent="0.25">
      <c r="A32" s="13">
        <v>31</v>
      </c>
      <c r="B32" t="s">
        <v>1285</v>
      </c>
      <c r="C32" s="16" t="s">
        <v>1277</v>
      </c>
      <c r="D32" s="16">
        <v>2006071220060710</v>
      </c>
      <c r="E32" s="16" t="s">
        <v>1317</v>
      </c>
      <c r="H32" s="16"/>
    </row>
    <row r="33" spans="1:8" x14ac:dyDescent="0.25">
      <c r="A33" s="13">
        <v>32</v>
      </c>
      <c r="B33" t="s">
        <v>1285</v>
      </c>
      <c r="C33" s="16" t="s">
        <v>1278</v>
      </c>
      <c r="D33" s="16">
        <v>-4.1802839532369199E-2</v>
      </c>
      <c r="E33" s="16" t="s">
        <v>1318</v>
      </c>
      <c r="H33" s="16"/>
    </row>
    <row r="34" spans="1:8" x14ac:dyDescent="0.25">
      <c r="A34" s="13">
        <v>33</v>
      </c>
      <c r="B34" t="s">
        <v>1285</v>
      </c>
      <c r="C34" s="16" t="s">
        <v>1279</v>
      </c>
      <c r="D34" s="16">
        <v>20060801</v>
      </c>
      <c r="E34" s="16" t="s">
        <v>1319</v>
      </c>
      <c r="H34" s="16"/>
    </row>
    <row r="35" spans="1:8" x14ac:dyDescent="0.25">
      <c r="A35" s="13">
        <v>34</v>
      </c>
      <c r="B35" t="s">
        <v>1285</v>
      </c>
      <c r="C35" s="16" t="s">
        <v>1280</v>
      </c>
      <c r="D35" s="16">
        <v>3.5723291531113401E-2</v>
      </c>
      <c r="E35" s="16" t="s">
        <v>1320</v>
      </c>
      <c r="H35" s="16"/>
    </row>
    <row r="36" spans="1:8" x14ac:dyDescent="0.25">
      <c r="A36" s="13">
        <v>35</v>
      </c>
      <c r="B36" t="s">
        <v>1285</v>
      </c>
      <c r="C36" s="16" t="s">
        <v>1281</v>
      </c>
      <c r="D36" s="16">
        <v>2006072620060710</v>
      </c>
      <c r="E36" s="16" t="s">
        <v>1321</v>
      </c>
      <c r="H36" s="16"/>
    </row>
    <row r="37" spans="1:8" x14ac:dyDescent="0.25">
      <c r="A37" s="13">
        <v>36</v>
      </c>
      <c r="B37" t="s">
        <v>1285</v>
      </c>
      <c r="C37" s="16" t="s">
        <v>1282</v>
      </c>
      <c r="D37" s="16">
        <v>-2.1090306497320301</v>
      </c>
      <c r="E37" s="16" t="s">
        <v>1322</v>
      </c>
      <c r="H37" s="16"/>
    </row>
    <row r="38" spans="1:8" x14ac:dyDescent="0.25">
      <c r="A38" s="13">
        <v>37</v>
      </c>
      <c r="B38" t="s">
        <v>1285</v>
      </c>
      <c r="C38" s="16" t="s">
        <v>1283</v>
      </c>
      <c r="D38" s="16">
        <v>0.24614094178048501</v>
      </c>
      <c r="E38" s="16" t="s">
        <v>1335</v>
      </c>
      <c r="H38" s="16"/>
    </row>
    <row r="39" spans="1:8" x14ac:dyDescent="0.25">
      <c r="A39" s="13">
        <v>38</v>
      </c>
      <c r="B39" t="s">
        <v>1285</v>
      </c>
      <c r="C39" s="16" t="s">
        <v>1284</v>
      </c>
      <c r="D39" s="16">
        <v>0.13540555162197501</v>
      </c>
      <c r="E39" s="16" t="s">
        <v>1336</v>
      </c>
      <c r="H39" s="16"/>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7DFA-5E59-453F-9333-F008733D05B1}">
  <dimension ref="A1:L430"/>
  <sheetViews>
    <sheetView workbookViewId="0">
      <pane ySplit="1" topLeftCell="A47" activePane="bottomLeft" state="frozen"/>
      <selection pane="bottomLeft" activeCell="E52" sqref="E52"/>
    </sheetView>
  </sheetViews>
  <sheetFormatPr defaultRowHeight="13.8" x14ac:dyDescent="0.25"/>
  <cols>
    <col min="2" max="2" width="19.33203125" customWidth="1"/>
    <col min="3" max="3" width="38.21875" customWidth="1"/>
    <col min="4" max="4" width="13.88671875" customWidth="1"/>
    <col min="5" max="5" width="42.44140625" customWidth="1"/>
    <col min="6" max="6" width="21.33203125" customWidth="1"/>
    <col min="8" max="8" width="24.21875" customWidth="1"/>
    <col min="9" max="9" width="23" customWidth="1"/>
    <col min="10" max="10" width="27.33203125" customWidth="1"/>
  </cols>
  <sheetData>
    <row r="1" spans="1:12" x14ac:dyDescent="0.25">
      <c r="A1" s="1" t="s">
        <v>65</v>
      </c>
      <c r="B1" s="1" t="s">
        <v>355</v>
      </c>
      <c r="C1" s="1" t="s">
        <v>356</v>
      </c>
      <c r="D1" s="1" t="s">
        <v>357</v>
      </c>
      <c r="E1" s="1" t="s">
        <v>358</v>
      </c>
      <c r="F1" s="1" t="s">
        <v>359</v>
      </c>
      <c r="G1" s="15" t="s">
        <v>360</v>
      </c>
    </row>
    <row r="2" spans="1:12" x14ac:dyDescent="0.25">
      <c r="A2">
        <v>1</v>
      </c>
      <c r="C2" s="16" t="s">
        <v>361</v>
      </c>
      <c r="D2" s="16" t="s">
        <v>362</v>
      </c>
      <c r="E2" t="s">
        <v>363</v>
      </c>
    </row>
    <row r="3" spans="1:12" x14ac:dyDescent="0.25">
      <c r="A3">
        <v>2</v>
      </c>
      <c r="C3" s="16" t="s">
        <v>364</v>
      </c>
      <c r="D3" s="16" t="s">
        <v>365</v>
      </c>
      <c r="E3" t="s">
        <v>366</v>
      </c>
    </row>
    <row r="4" spans="1:12" x14ac:dyDescent="0.25">
      <c r="A4">
        <v>3</v>
      </c>
      <c r="C4" s="16" t="s">
        <v>367</v>
      </c>
      <c r="D4" s="16" t="s">
        <v>368</v>
      </c>
      <c r="E4" t="s">
        <v>369</v>
      </c>
    </row>
    <row r="5" spans="1:12" x14ac:dyDescent="0.25">
      <c r="A5">
        <v>4</v>
      </c>
      <c r="C5" s="16" t="s">
        <v>370</v>
      </c>
      <c r="D5" s="16">
        <v>20141231</v>
      </c>
      <c r="E5" t="s">
        <v>371</v>
      </c>
    </row>
    <row r="6" spans="1:12" x14ac:dyDescent="0.25">
      <c r="A6">
        <v>5</v>
      </c>
      <c r="C6" s="16" t="s">
        <v>372</v>
      </c>
      <c r="D6" s="16">
        <v>4523321150.7299995</v>
      </c>
      <c r="E6" t="s">
        <v>373</v>
      </c>
    </row>
    <row r="7" spans="1:12" x14ac:dyDescent="0.25">
      <c r="A7">
        <v>6</v>
      </c>
      <c r="C7" s="16" t="s">
        <v>374</v>
      </c>
      <c r="D7" s="16">
        <v>2898512712.9299998</v>
      </c>
      <c r="E7" t="s">
        <v>375</v>
      </c>
    </row>
    <row r="8" spans="1:12" x14ac:dyDescent="0.25">
      <c r="A8">
        <v>7</v>
      </c>
      <c r="C8" s="16" t="s">
        <v>376</v>
      </c>
      <c r="D8" s="16">
        <v>640218.53522099997</v>
      </c>
      <c r="E8" t="s">
        <v>62</v>
      </c>
    </row>
    <row r="9" spans="1:12" x14ac:dyDescent="0.25">
      <c r="A9">
        <v>8</v>
      </c>
      <c r="C9" s="16" t="s">
        <v>367</v>
      </c>
      <c r="D9" s="16" t="s">
        <v>377</v>
      </c>
      <c r="E9" t="s">
        <v>369</v>
      </c>
    </row>
    <row r="10" spans="1:12" x14ac:dyDescent="0.25">
      <c r="A10">
        <v>9</v>
      </c>
      <c r="C10" s="16" t="s">
        <v>372</v>
      </c>
      <c r="D10" s="16">
        <v>2413267977.4000001</v>
      </c>
      <c r="E10" t="s">
        <v>378</v>
      </c>
    </row>
    <row r="11" spans="1:12" x14ac:dyDescent="0.25">
      <c r="A11">
        <v>10</v>
      </c>
      <c r="C11" s="16" t="s">
        <v>374</v>
      </c>
      <c r="D11" s="16">
        <v>1821827823.0999999</v>
      </c>
      <c r="E11" t="s">
        <v>379</v>
      </c>
    </row>
    <row r="12" spans="1:12" x14ac:dyDescent="0.25">
      <c r="A12">
        <v>11</v>
      </c>
      <c r="C12" s="16" t="s">
        <v>376</v>
      </c>
      <c r="D12" s="16">
        <v>388759.348062</v>
      </c>
      <c r="E12" t="s">
        <v>380</v>
      </c>
      <c r="F12" s="16"/>
      <c r="G12" s="16"/>
      <c r="H12" s="16"/>
      <c r="I12" s="16"/>
      <c r="J12" s="16"/>
      <c r="K12" s="16"/>
      <c r="L12" s="16"/>
    </row>
    <row r="13" spans="1:12" x14ac:dyDescent="0.25">
      <c r="A13">
        <v>12</v>
      </c>
      <c r="B13" t="s">
        <v>381</v>
      </c>
      <c r="C13" s="16" t="s">
        <v>382</v>
      </c>
      <c r="D13" s="16" t="s">
        <v>383</v>
      </c>
      <c r="E13" t="s">
        <v>384</v>
      </c>
      <c r="F13" s="16"/>
      <c r="G13" s="16"/>
      <c r="H13" s="16"/>
      <c r="I13" s="16"/>
      <c r="J13" s="16"/>
      <c r="K13" s="16"/>
      <c r="L13" s="16"/>
    </row>
    <row r="14" spans="1:12" x14ac:dyDescent="0.25">
      <c r="A14">
        <v>13</v>
      </c>
      <c r="B14" t="s">
        <v>381</v>
      </c>
      <c r="C14" s="16" t="s">
        <v>385</v>
      </c>
      <c r="D14" s="16" t="s">
        <v>386</v>
      </c>
      <c r="E14" t="s">
        <v>387</v>
      </c>
      <c r="F14" s="16"/>
      <c r="G14" s="16"/>
      <c r="H14" s="16"/>
      <c r="I14" s="16"/>
      <c r="J14" s="16"/>
      <c r="K14" s="16"/>
      <c r="L14" s="16"/>
    </row>
    <row r="15" spans="1:12" x14ac:dyDescent="0.25">
      <c r="A15">
        <v>14</v>
      </c>
      <c r="B15" t="s">
        <v>381</v>
      </c>
      <c r="C15" s="16" t="s">
        <v>370</v>
      </c>
      <c r="D15" s="16">
        <v>20191231</v>
      </c>
      <c r="E15" t="s">
        <v>388</v>
      </c>
      <c r="F15" s="16"/>
      <c r="G15" s="16"/>
      <c r="H15" s="16"/>
      <c r="I15" s="16"/>
      <c r="J15" s="16"/>
      <c r="K15" s="16"/>
      <c r="L15" s="16"/>
    </row>
    <row r="16" spans="1:12" x14ac:dyDescent="0.25">
      <c r="A16">
        <v>15</v>
      </c>
      <c r="B16" t="s">
        <v>381</v>
      </c>
      <c r="C16" s="16" t="s">
        <v>389</v>
      </c>
      <c r="D16" s="16" t="s">
        <v>390</v>
      </c>
      <c r="E16" t="s">
        <v>391</v>
      </c>
      <c r="F16" s="16"/>
      <c r="G16" s="16"/>
      <c r="H16" s="16"/>
      <c r="I16" s="16"/>
      <c r="J16" s="16"/>
      <c r="K16" s="16"/>
      <c r="L16" s="16"/>
    </row>
    <row r="17" spans="1:12" x14ac:dyDescent="0.25">
      <c r="A17">
        <v>16</v>
      </c>
      <c r="B17" t="s">
        <v>381</v>
      </c>
      <c r="C17" s="16" t="s">
        <v>392</v>
      </c>
      <c r="D17" s="16" t="s">
        <v>386</v>
      </c>
      <c r="E17" t="s">
        <v>393</v>
      </c>
      <c r="F17" s="16"/>
      <c r="G17" s="16"/>
      <c r="H17" s="16"/>
      <c r="I17" s="16"/>
      <c r="J17" s="16"/>
      <c r="K17" s="16"/>
      <c r="L17" s="16"/>
    </row>
    <row r="18" spans="1:12" x14ac:dyDescent="0.25">
      <c r="A18">
        <v>17</v>
      </c>
      <c r="B18" t="s">
        <v>381</v>
      </c>
      <c r="C18" s="16" t="s">
        <v>394</v>
      </c>
      <c r="D18" s="16">
        <v>177138501.53999999</v>
      </c>
      <c r="E18" t="s">
        <v>395</v>
      </c>
      <c r="F18" s="16"/>
      <c r="G18" s="16"/>
      <c r="H18" s="16"/>
      <c r="I18" s="16"/>
      <c r="J18" s="16"/>
      <c r="K18" s="16"/>
      <c r="L18" s="16"/>
    </row>
    <row r="19" spans="1:12" x14ac:dyDescent="0.25">
      <c r="A19">
        <v>18</v>
      </c>
      <c r="B19" t="s">
        <v>381</v>
      </c>
      <c r="C19" s="16" t="s">
        <v>396</v>
      </c>
      <c r="D19" s="16">
        <v>5239234</v>
      </c>
      <c r="E19" t="s">
        <v>397</v>
      </c>
      <c r="F19" s="16"/>
      <c r="G19" s="16"/>
      <c r="H19" s="16"/>
      <c r="I19" s="16"/>
      <c r="J19" s="16"/>
      <c r="K19" s="16"/>
      <c r="L19" s="16"/>
    </row>
    <row r="20" spans="1:12" x14ac:dyDescent="0.25">
      <c r="A20">
        <v>19</v>
      </c>
      <c r="B20" t="s">
        <v>381</v>
      </c>
      <c r="C20" s="16" t="s">
        <v>398</v>
      </c>
      <c r="D20" s="16">
        <v>9.94</v>
      </c>
      <c r="E20" t="s">
        <v>399</v>
      </c>
      <c r="F20" s="16"/>
      <c r="G20" s="16"/>
      <c r="H20" s="16"/>
      <c r="I20" s="16"/>
      <c r="J20" s="16"/>
      <c r="K20" s="16"/>
      <c r="L20" s="16"/>
    </row>
    <row r="21" spans="1:12" x14ac:dyDescent="0.25">
      <c r="A21">
        <v>20</v>
      </c>
      <c r="B21" t="s">
        <v>381</v>
      </c>
      <c r="C21" s="16" t="s">
        <v>400</v>
      </c>
      <c r="D21" s="16"/>
      <c r="E21" t="s">
        <v>401</v>
      </c>
      <c r="F21" s="16"/>
      <c r="G21" s="16"/>
      <c r="H21" s="16"/>
      <c r="I21" s="16"/>
      <c r="J21" s="16"/>
      <c r="K21" s="16"/>
      <c r="L21" s="16"/>
    </row>
    <row r="22" spans="1:12" x14ac:dyDescent="0.25">
      <c r="A22">
        <v>21</v>
      </c>
      <c r="B22" t="s">
        <v>381</v>
      </c>
      <c r="C22" s="16" t="s">
        <v>402</v>
      </c>
      <c r="D22" s="16"/>
      <c r="E22" t="s">
        <v>403</v>
      </c>
      <c r="F22" s="16"/>
      <c r="G22" s="16"/>
      <c r="H22" s="16"/>
      <c r="I22" s="16"/>
      <c r="J22" s="16"/>
      <c r="K22" s="16"/>
      <c r="L22" s="16"/>
    </row>
    <row r="23" spans="1:12" x14ac:dyDescent="0.25">
      <c r="A23">
        <v>22</v>
      </c>
      <c r="B23" t="s">
        <v>381</v>
      </c>
      <c r="C23" s="16" t="s">
        <v>404</v>
      </c>
      <c r="D23" s="16"/>
      <c r="E23" t="s">
        <v>405</v>
      </c>
      <c r="F23" s="16"/>
      <c r="G23" s="16"/>
      <c r="H23" s="16"/>
      <c r="I23" s="16"/>
      <c r="J23" s="16"/>
      <c r="K23" s="16"/>
      <c r="L23" s="16"/>
    </row>
    <row r="24" spans="1:12" x14ac:dyDescent="0.25">
      <c r="A24">
        <v>23</v>
      </c>
      <c r="B24" t="s">
        <v>381</v>
      </c>
      <c r="C24" s="16" t="s">
        <v>406</v>
      </c>
      <c r="D24" s="16"/>
      <c r="E24" t="s">
        <v>407</v>
      </c>
      <c r="F24" s="16"/>
      <c r="G24" s="16"/>
      <c r="H24" s="16"/>
      <c r="I24" s="16"/>
      <c r="J24" s="16"/>
      <c r="K24" s="16"/>
      <c r="L24" s="16"/>
    </row>
    <row r="25" spans="1:12" x14ac:dyDescent="0.25">
      <c r="A25">
        <v>24</v>
      </c>
      <c r="B25" t="s">
        <v>381</v>
      </c>
      <c r="C25" s="16" t="s">
        <v>408</v>
      </c>
      <c r="D25" s="16"/>
      <c r="E25" t="s">
        <v>409</v>
      </c>
      <c r="F25" s="16"/>
      <c r="G25" s="16"/>
      <c r="H25" s="16"/>
      <c r="I25" s="16"/>
      <c r="J25" s="16"/>
      <c r="K25" s="16"/>
      <c r="L25" s="16"/>
    </row>
    <row r="26" spans="1:12" x14ac:dyDescent="0.25">
      <c r="A26">
        <v>25</v>
      </c>
      <c r="B26" t="s">
        <v>381</v>
      </c>
      <c r="C26" s="16" t="s">
        <v>410</v>
      </c>
      <c r="D26" s="16"/>
      <c r="E26" t="s">
        <v>411</v>
      </c>
      <c r="F26" s="16"/>
      <c r="G26" s="16"/>
      <c r="H26" s="16"/>
      <c r="I26" s="16"/>
      <c r="J26" s="16"/>
      <c r="K26" s="16"/>
      <c r="L26" s="16"/>
    </row>
    <row r="27" spans="1:12" x14ac:dyDescent="0.25">
      <c r="A27">
        <v>26</v>
      </c>
      <c r="B27" t="s">
        <v>381</v>
      </c>
      <c r="C27" s="16" t="s">
        <v>412</v>
      </c>
      <c r="D27" s="16">
        <v>20200117</v>
      </c>
      <c r="E27" t="s">
        <v>413</v>
      </c>
      <c r="F27" s="16"/>
      <c r="G27" s="16"/>
      <c r="H27" s="16"/>
      <c r="I27" s="16"/>
      <c r="J27" s="16"/>
      <c r="K27" s="16"/>
      <c r="L27" s="16"/>
    </row>
    <row r="28" spans="1:12" x14ac:dyDescent="0.25">
      <c r="A28">
        <v>27</v>
      </c>
      <c r="B28" t="s">
        <v>381</v>
      </c>
      <c r="C28" s="16" t="s">
        <v>414</v>
      </c>
      <c r="D28" s="16">
        <v>10.6</v>
      </c>
      <c r="E28" t="s">
        <v>415</v>
      </c>
      <c r="F28" s="16"/>
      <c r="G28" s="16"/>
      <c r="H28" s="16"/>
      <c r="I28" s="16"/>
      <c r="J28" s="16"/>
      <c r="K28" s="16"/>
      <c r="L28" s="16"/>
    </row>
    <row r="29" spans="1:12" x14ac:dyDescent="0.25">
      <c r="A29">
        <v>28</v>
      </c>
      <c r="B29" t="s">
        <v>381</v>
      </c>
      <c r="C29" s="16" t="s">
        <v>416</v>
      </c>
      <c r="D29" s="16">
        <v>0.56000000000000005</v>
      </c>
      <c r="E29" t="s">
        <v>417</v>
      </c>
      <c r="F29" s="16"/>
      <c r="G29" s="16"/>
      <c r="H29" s="16"/>
      <c r="I29" s="16"/>
      <c r="J29" s="16"/>
      <c r="K29" s="16"/>
      <c r="L29" s="16"/>
    </row>
    <row r="30" spans="1:12" x14ac:dyDescent="0.25">
      <c r="A30">
        <v>29</v>
      </c>
      <c r="B30" t="s">
        <v>381</v>
      </c>
      <c r="C30" s="16" t="s">
        <v>418</v>
      </c>
      <c r="D30" s="17">
        <v>43957.643553240741</v>
      </c>
      <c r="F30" s="16"/>
      <c r="G30" s="16"/>
      <c r="H30" s="16"/>
      <c r="I30" s="16"/>
      <c r="J30" s="16"/>
      <c r="K30" s="16"/>
      <c r="L30" s="16"/>
    </row>
    <row r="31" spans="1:12" x14ac:dyDescent="0.25">
      <c r="A31">
        <v>30</v>
      </c>
      <c r="B31" t="s">
        <v>381</v>
      </c>
      <c r="C31" s="16" t="s">
        <v>419</v>
      </c>
      <c r="D31" s="16">
        <v>1</v>
      </c>
      <c r="F31" s="16"/>
      <c r="G31" s="17"/>
      <c r="H31" s="17"/>
      <c r="I31" s="17"/>
      <c r="J31" s="17"/>
      <c r="K31" s="17"/>
      <c r="L31" s="17"/>
    </row>
    <row r="32" spans="1:12" x14ac:dyDescent="0.25">
      <c r="A32">
        <v>31</v>
      </c>
      <c r="B32" t="s">
        <v>381</v>
      </c>
      <c r="C32" s="16" t="s">
        <v>361</v>
      </c>
      <c r="D32" s="16" t="s">
        <v>420</v>
      </c>
      <c r="E32" t="s">
        <v>363</v>
      </c>
      <c r="F32" s="16"/>
      <c r="G32" s="16"/>
      <c r="H32" s="16"/>
      <c r="I32" s="16"/>
      <c r="J32" s="16"/>
      <c r="K32" s="16"/>
      <c r="L32" s="16"/>
    </row>
    <row r="33" spans="1:12" x14ac:dyDescent="0.25">
      <c r="A33">
        <v>32</v>
      </c>
      <c r="B33" t="s">
        <v>381</v>
      </c>
      <c r="C33" s="16" t="s">
        <v>421</v>
      </c>
      <c r="D33" s="16" t="s">
        <v>422</v>
      </c>
      <c r="E33" t="s">
        <v>423</v>
      </c>
      <c r="F33" s="16"/>
      <c r="G33" s="16"/>
      <c r="H33" s="16"/>
      <c r="I33" s="16"/>
      <c r="J33" s="16"/>
      <c r="K33" s="16"/>
      <c r="L33" s="16"/>
    </row>
    <row r="34" spans="1:12" x14ac:dyDescent="0.25">
      <c r="A34">
        <v>33</v>
      </c>
      <c r="B34" t="s">
        <v>381</v>
      </c>
      <c r="C34" s="16" t="s">
        <v>424</v>
      </c>
      <c r="D34" s="16" t="s">
        <v>425</v>
      </c>
      <c r="E34" t="s">
        <v>426</v>
      </c>
      <c r="F34" s="16" t="s">
        <v>427</v>
      </c>
      <c r="G34" s="16"/>
      <c r="H34" s="16"/>
      <c r="I34" s="16"/>
      <c r="J34" s="16"/>
      <c r="K34" s="16"/>
      <c r="L34" s="16"/>
    </row>
    <row r="35" spans="1:12" x14ac:dyDescent="0.25">
      <c r="A35">
        <v>34</v>
      </c>
      <c r="B35" t="s">
        <v>381</v>
      </c>
      <c r="C35" s="16" t="s">
        <v>428</v>
      </c>
      <c r="D35" s="16">
        <v>20101123</v>
      </c>
      <c r="E35" t="s">
        <v>429</v>
      </c>
      <c r="F35" s="16"/>
      <c r="G35" s="16"/>
      <c r="H35" s="16"/>
      <c r="I35" s="16"/>
      <c r="J35" s="16"/>
      <c r="K35" s="16"/>
      <c r="L35" s="16"/>
    </row>
    <row r="36" spans="1:12" x14ac:dyDescent="0.25">
      <c r="A36">
        <v>35</v>
      </c>
      <c r="B36" t="s">
        <v>381</v>
      </c>
      <c r="C36" s="16" t="s">
        <v>430</v>
      </c>
      <c r="D36" s="16"/>
      <c r="E36" t="s">
        <v>431</v>
      </c>
      <c r="F36" s="16"/>
      <c r="G36" s="16"/>
      <c r="H36" s="16"/>
      <c r="I36" s="16"/>
      <c r="J36" s="16"/>
      <c r="K36" s="16"/>
      <c r="L36" s="16"/>
    </row>
    <row r="37" spans="1:12" x14ac:dyDescent="0.25">
      <c r="A37">
        <v>36</v>
      </c>
      <c r="B37" t="s">
        <v>381</v>
      </c>
      <c r="C37" s="16" t="s">
        <v>432</v>
      </c>
      <c r="D37" s="16">
        <v>33</v>
      </c>
      <c r="E37" t="s">
        <v>433</v>
      </c>
      <c r="F37" s="16"/>
      <c r="G37" s="16"/>
      <c r="H37" s="16"/>
      <c r="I37" s="16"/>
      <c r="J37" s="16"/>
      <c r="K37" s="16"/>
      <c r="L37" s="16"/>
    </row>
    <row r="38" spans="1:12" x14ac:dyDescent="0.25">
      <c r="A38">
        <v>37</v>
      </c>
      <c r="B38" t="s">
        <v>381</v>
      </c>
      <c r="C38" s="16" t="s">
        <v>434</v>
      </c>
      <c r="D38" s="16">
        <v>3350</v>
      </c>
      <c r="E38" t="s">
        <v>435</v>
      </c>
      <c r="F38" s="16"/>
      <c r="G38" s="16"/>
      <c r="H38" s="16"/>
      <c r="I38" s="16"/>
      <c r="J38" s="16"/>
      <c r="K38" s="16"/>
      <c r="L38" s="16"/>
    </row>
    <row r="39" spans="1:12" x14ac:dyDescent="0.25">
      <c r="A39">
        <v>38</v>
      </c>
      <c r="B39" t="s">
        <v>381</v>
      </c>
      <c r="C39" s="16" t="s">
        <v>436</v>
      </c>
      <c r="D39" s="16">
        <v>335010</v>
      </c>
      <c r="E39" t="s">
        <v>437</v>
      </c>
      <c r="F39" s="16"/>
      <c r="G39" s="16"/>
      <c r="H39" s="16"/>
      <c r="I39" s="16"/>
      <c r="J39" s="16"/>
      <c r="K39" s="16"/>
      <c r="L39" s="16"/>
    </row>
    <row r="40" spans="1:12" x14ac:dyDescent="0.25">
      <c r="A40">
        <v>39</v>
      </c>
      <c r="B40" t="s">
        <v>381</v>
      </c>
      <c r="C40" s="16" t="s">
        <v>438</v>
      </c>
      <c r="D40" s="16" t="s">
        <v>439</v>
      </c>
      <c r="E40" t="s">
        <v>440</v>
      </c>
      <c r="F40" s="16"/>
      <c r="G40" s="16"/>
      <c r="H40" s="16"/>
      <c r="I40" s="16"/>
      <c r="J40" s="16"/>
      <c r="K40" s="16"/>
      <c r="L40" s="16"/>
    </row>
    <row r="41" spans="1:12" x14ac:dyDescent="0.25">
      <c r="A41">
        <v>40</v>
      </c>
      <c r="B41" t="s">
        <v>381</v>
      </c>
      <c r="C41" s="16" t="s">
        <v>441</v>
      </c>
      <c r="D41" s="16" t="s">
        <v>442</v>
      </c>
      <c r="E41" t="s">
        <v>443</v>
      </c>
      <c r="F41" s="16"/>
      <c r="G41" s="16"/>
      <c r="H41" s="16"/>
      <c r="I41" s="16"/>
      <c r="J41" s="16"/>
      <c r="K41" s="16"/>
      <c r="L41" s="16"/>
    </row>
    <row r="42" spans="1:12" x14ac:dyDescent="0.25">
      <c r="A42">
        <v>41</v>
      </c>
      <c r="B42" t="s">
        <v>381</v>
      </c>
      <c r="C42" s="16" t="s">
        <v>444</v>
      </c>
      <c r="D42" s="16" t="s">
        <v>445</v>
      </c>
      <c r="E42" t="s">
        <v>446</v>
      </c>
      <c r="F42" s="16"/>
      <c r="G42" s="16"/>
      <c r="H42" s="16"/>
      <c r="I42" s="16"/>
      <c r="J42" s="16"/>
      <c r="K42" s="16"/>
      <c r="L42" s="16"/>
    </row>
    <row r="43" spans="1:12" x14ac:dyDescent="0.25">
      <c r="A43">
        <v>42</v>
      </c>
      <c r="B43" t="s">
        <v>381</v>
      </c>
      <c r="C43" s="16" t="s">
        <v>447</v>
      </c>
      <c r="D43" s="16">
        <v>33</v>
      </c>
      <c r="E43" t="s">
        <v>448</v>
      </c>
      <c r="F43" s="16"/>
      <c r="G43" s="16"/>
      <c r="H43" s="16"/>
      <c r="I43" s="16"/>
      <c r="J43" s="16"/>
      <c r="K43" s="16"/>
      <c r="L43" s="16"/>
    </row>
    <row r="44" spans="1:12" x14ac:dyDescent="0.25">
      <c r="A44">
        <v>43</v>
      </c>
      <c r="B44" t="s">
        <v>381</v>
      </c>
      <c r="C44" s="16" t="s">
        <v>449</v>
      </c>
      <c r="D44" s="16">
        <v>20200506</v>
      </c>
      <c r="E44" t="s">
        <v>450</v>
      </c>
      <c r="F44" s="16"/>
      <c r="G44" s="16"/>
      <c r="H44" s="16"/>
      <c r="I44" s="16"/>
      <c r="J44" s="16"/>
      <c r="K44" s="16"/>
      <c r="L44" s="16"/>
    </row>
    <row r="45" spans="1:12" x14ac:dyDescent="0.25">
      <c r="A45">
        <v>44</v>
      </c>
      <c r="B45" t="s">
        <v>381</v>
      </c>
      <c r="C45" s="16" t="s">
        <v>451</v>
      </c>
      <c r="D45" s="16">
        <v>31.88</v>
      </c>
      <c r="E45" s="15" t="s">
        <v>452</v>
      </c>
      <c r="F45" s="16"/>
      <c r="G45" s="16"/>
      <c r="H45" s="16"/>
      <c r="I45" s="16"/>
      <c r="J45" s="16"/>
      <c r="K45" s="16"/>
      <c r="L45" s="16"/>
    </row>
    <row r="46" spans="1:12" x14ac:dyDescent="0.25">
      <c r="A46">
        <v>45</v>
      </c>
      <c r="B46" t="s">
        <v>381</v>
      </c>
      <c r="C46" s="16" t="s">
        <v>453</v>
      </c>
      <c r="D46" s="16">
        <v>31.27</v>
      </c>
      <c r="E46" s="15" t="s">
        <v>454</v>
      </c>
      <c r="F46" s="16"/>
      <c r="G46" s="16"/>
      <c r="H46" s="16"/>
      <c r="I46" s="16"/>
      <c r="J46" s="16"/>
      <c r="K46" s="16"/>
      <c r="L46" s="16"/>
    </row>
    <row r="47" spans="1:12" x14ac:dyDescent="0.25">
      <c r="A47">
        <v>46</v>
      </c>
      <c r="B47" t="s">
        <v>381</v>
      </c>
      <c r="C47" s="16" t="s">
        <v>455</v>
      </c>
      <c r="D47" s="16">
        <v>32.64</v>
      </c>
      <c r="E47" s="15" t="s">
        <v>456</v>
      </c>
      <c r="F47" s="16"/>
      <c r="G47" s="16"/>
      <c r="H47" s="16"/>
      <c r="I47" s="16"/>
      <c r="J47" s="16"/>
      <c r="K47" s="16"/>
      <c r="L47" s="16"/>
    </row>
    <row r="48" spans="1:12" x14ac:dyDescent="0.25">
      <c r="A48">
        <v>47</v>
      </c>
      <c r="B48" t="s">
        <v>381</v>
      </c>
      <c r="C48" s="16" t="s">
        <v>457</v>
      </c>
      <c r="D48" s="16">
        <v>31.18</v>
      </c>
      <c r="E48" s="15" t="s">
        <v>458</v>
      </c>
      <c r="F48" s="16"/>
      <c r="G48" s="16"/>
      <c r="H48" s="16"/>
      <c r="I48" s="16"/>
      <c r="J48" s="16"/>
      <c r="K48" s="16"/>
      <c r="L48" s="16"/>
    </row>
    <row r="49" spans="1:12" x14ac:dyDescent="0.25">
      <c r="A49">
        <v>48</v>
      </c>
      <c r="B49" t="s">
        <v>381</v>
      </c>
      <c r="C49" s="16" t="s">
        <v>459</v>
      </c>
      <c r="D49" s="16">
        <v>32.520000000000003</v>
      </c>
      <c r="E49" s="15" t="s">
        <v>460</v>
      </c>
      <c r="F49" s="16"/>
      <c r="G49" s="16"/>
      <c r="H49" s="16"/>
      <c r="I49" s="16"/>
      <c r="J49" s="16"/>
      <c r="K49" s="16"/>
      <c r="L49" s="16"/>
    </row>
    <row r="50" spans="1:12" x14ac:dyDescent="0.25">
      <c r="A50">
        <v>49</v>
      </c>
      <c r="B50" t="s">
        <v>381</v>
      </c>
      <c r="C50" s="16" t="s">
        <v>461</v>
      </c>
      <c r="D50" s="16">
        <v>0.64</v>
      </c>
      <c r="E50" s="15" t="s">
        <v>462</v>
      </c>
      <c r="F50" s="16"/>
      <c r="G50" s="16"/>
      <c r="H50" s="16"/>
      <c r="I50" s="16"/>
      <c r="J50" s="16"/>
      <c r="K50" s="16"/>
      <c r="L50" s="16"/>
    </row>
    <row r="51" spans="1:12" x14ac:dyDescent="0.25">
      <c r="A51">
        <v>50</v>
      </c>
      <c r="B51" t="s">
        <v>381</v>
      </c>
      <c r="C51" s="16" t="s">
        <v>463</v>
      </c>
      <c r="D51" s="16">
        <v>2.0074999999999998</v>
      </c>
      <c r="E51" s="15" t="s">
        <v>464</v>
      </c>
      <c r="F51" s="16"/>
      <c r="G51" s="16"/>
      <c r="H51" s="16"/>
      <c r="I51" s="16"/>
      <c r="J51" s="16"/>
      <c r="K51" s="16"/>
      <c r="L51" s="16"/>
    </row>
    <row r="52" spans="1:12" x14ac:dyDescent="0.25">
      <c r="A52">
        <v>51</v>
      </c>
      <c r="B52" t="s">
        <v>381</v>
      </c>
      <c r="C52" s="16" t="s">
        <v>465</v>
      </c>
      <c r="D52" s="16">
        <v>69375.06</v>
      </c>
      <c r="E52" s="15" t="s">
        <v>466</v>
      </c>
      <c r="F52" s="16"/>
      <c r="G52" s="16"/>
      <c r="H52" s="16"/>
      <c r="I52" s="16"/>
      <c r="J52" s="16"/>
      <c r="K52" s="16"/>
      <c r="L52" s="16"/>
    </row>
    <row r="53" spans="1:12" x14ac:dyDescent="0.25">
      <c r="A53">
        <v>52</v>
      </c>
      <c r="B53" t="s">
        <v>381</v>
      </c>
      <c r="C53" s="16" t="s">
        <v>467</v>
      </c>
      <c r="D53" s="16">
        <v>223727.02</v>
      </c>
      <c r="E53" s="15" t="s">
        <v>468</v>
      </c>
      <c r="F53" s="16"/>
      <c r="G53" s="16"/>
      <c r="H53" s="16"/>
      <c r="I53" s="16"/>
      <c r="J53" s="16"/>
      <c r="K53" s="16"/>
      <c r="L53" s="16"/>
    </row>
    <row r="54" spans="1:12" x14ac:dyDescent="0.25">
      <c r="A54">
        <v>53</v>
      </c>
      <c r="B54" t="s">
        <v>381</v>
      </c>
      <c r="C54" s="16" t="s">
        <v>469</v>
      </c>
      <c r="D54" s="16">
        <v>211.19</v>
      </c>
      <c r="E54" s="15" t="s">
        <v>470</v>
      </c>
      <c r="F54" s="16"/>
      <c r="G54" s="16"/>
      <c r="H54" s="16"/>
      <c r="I54" s="16"/>
      <c r="J54" s="16"/>
      <c r="K54" s="16"/>
      <c r="L54" s="16"/>
    </row>
    <row r="55" spans="1:12" x14ac:dyDescent="0.25">
      <c r="A55">
        <v>54</v>
      </c>
      <c r="B55" t="s">
        <v>381</v>
      </c>
      <c r="C55" s="16" t="s">
        <v>471</v>
      </c>
      <c r="D55" s="16">
        <v>207.15</v>
      </c>
      <c r="E55" s="15" t="s">
        <v>472</v>
      </c>
      <c r="F55" s="16"/>
      <c r="G55" s="16"/>
      <c r="H55" s="16"/>
      <c r="I55" s="16"/>
      <c r="J55" s="16"/>
      <c r="K55" s="16"/>
      <c r="L55" s="16"/>
    </row>
    <row r="56" spans="1:12" x14ac:dyDescent="0.25">
      <c r="A56">
        <v>55</v>
      </c>
      <c r="B56" t="s">
        <v>381</v>
      </c>
      <c r="C56" s="16" t="s">
        <v>473</v>
      </c>
      <c r="D56" s="16">
        <v>216.23</v>
      </c>
      <c r="E56" s="15" t="s">
        <v>474</v>
      </c>
      <c r="F56" s="16"/>
      <c r="G56" s="16"/>
      <c r="H56" s="16"/>
      <c r="I56" s="16"/>
      <c r="J56" s="16"/>
      <c r="K56" s="16"/>
      <c r="L56" s="16"/>
    </row>
    <row r="57" spans="1:12" x14ac:dyDescent="0.25">
      <c r="A57">
        <v>56</v>
      </c>
      <c r="B57" t="s">
        <v>381</v>
      </c>
      <c r="C57" s="16" t="s">
        <v>475</v>
      </c>
      <c r="D57" s="16">
        <v>206.55</v>
      </c>
      <c r="E57" s="15" t="s">
        <v>476</v>
      </c>
      <c r="F57" s="16"/>
      <c r="G57" s="16"/>
      <c r="H57" s="16"/>
      <c r="I57" s="16"/>
      <c r="J57" s="16"/>
      <c r="K57" s="16"/>
      <c r="L57" s="16"/>
    </row>
    <row r="58" spans="1:12" x14ac:dyDescent="0.25">
      <c r="A58">
        <v>57</v>
      </c>
      <c r="B58" t="s">
        <v>381</v>
      </c>
      <c r="C58" s="16" t="s">
        <v>477</v>
      </c>
      <c r="D58" s="16">
        <v>215.43</v>
      </c>
      <c r="E58" s="15" t="s">
        <v>478</v>
      </c>
      <c r="F58" s="16"/>
      <c r="G58" s="16"/>
      <c r="H58" s="16"/>
      <c r="I58" s="16"/>
      <c r="J58" s="16"/>
      <c r="K58" s="16"/>
      <c r="L58" s="16"/>
    </row>
    <row r="59" spans="1:12" x14ac:dyDescent="0.25">
      <c r="A59">
        <v>58</v>
      </c>
      <c r="B59" t="s">
        <v>381</v>
      </c>
      <c r="C59" s="16" t="s">
        <v>479</v>
      </c>
      <c r="D59" s="16">
        <v>6.6245630000000002</v>
      </c>
      <c r="E59" s="15" t="s">
        <v>480</v>
      </c>
      <c r="F59" s="16"/>
      <c r="G59" s="16"/>
      <c r="H59" s="16"/>
      <c r="I59" s="16"/>
      <c r="J59" s="16"/>
      <c r="K59" s="16"/>
      <c r="L59" s="16"/>
    </row>
    <row r="60" spans="1:12" x14ac:dyDescent="0.25">
      <c r="A60">
        <v>59</v>
      </c>
      <c r="B60" t="s">
        <v>381</v>
      </c>
      <c r="C60" s="16" t="s">
        <v>481</v>
      </c>
      <c r="D60" s="16">
        <v>32.248899999999999</v>
      </c>
      <c r="E60" s="15" t="s">
        <v>482</v>
      </c>
      <c r="F60" s="16"/>
      <c r="G60" s="16"/>
      <c r="H60" s="16"/>
      <c r="I60" s="16"/>
      <c r="J60" s="16"/>
      <c r="K60" s="16"/>
      <c r="L60" s="16"/>
    </row>
    <row r="61" spans="1:12" x14ac:dyDescent="0.25">
      <c r="A61">
        <v>60</v>
      </c>
      <c r="B61" t="s">
        <v>381</v>
      </c>
      <c r="C61" s="16" t="s">
        <v>483</v>
      </c>
      <c r="D61" s="16" t="s">
        <v>484</v>
      </c>
      <c r="E61" s="15" t="s">
        <v>485</v>
      </c>
      <c r="F61" s="16"/>
      <c r="G61" s="16"/>
      <c r="H61" s="16"/>
      <c r="I61" s="16"/>
      <c r="J61" s="16"/>
      <c r="K61" s="16"/>
      <c r="L61" s="16"/>
    </row>
    <row r="62" spans="1:12" x14ac:dyDescent="0.25">
      <c r="A62">
        <v>61</v>
      </c>
      <c r="B62" t="s">
        <v>381</v>
      </c>
      <c r="C62" s="16" t="s">
        <v>486</v>
      </c>
      <c r="D62" s="16">
        <v>16</v>
      </c>
      <c r="E62" s="15" t="s">
        <v>487</v>
      </c>
      <c r="F62" s="16"/>
      <c r="G62" s="16"/>
      <c r="H62" s="16"/>
      <c r="I62" s="16"/>
      <c r="J62" s="16"/>
      <c r="K62" s="16"/>
      <c r="L62" s="16"/>
    </row>
    <row r="63" spans="1:12" x14ac:dyDescent="0.25">
      <c r="A63">
        <v>62</v>
      </c>
      <c r="B63" t="s">
        <v>381</v>
      </c>
      <c r="C63" s="16" t="s">
        <v>488</v>
      </c>
      <c r="D63" s="16">
        <v>204.815</v>
      </c>
      <c r="E63" s="15" t="s">
        <v>489</v>
      </c>
      <c r="F63" s="16"/>
      <c r="G63" s="16"/>
      <c r="H63" s="16"/>
      <c r="I63" s="16"/>
      <c r="J63" s="16"/>
      <c r="K63" s="16"/>
      <c r="L63" s="16"/>
    </row>
    <row r="64" spans="1:12" x14ac:dyDescent="0.25">
      <c r="A64">
        <v>63</v>
      </c>
      <c r="B64" t="s">
        <v>381</v>
      </c>
      <c r="C64" s="16" t="s">
        <v>490</v>
      </c>
      <c r="D64" s="16">
        <v>205.94</v>
      </c>
      <c r="E64" s="15" t="s">
        <v>491</v>
      </c>
      <c r="F64" s="16"/>
      <c r="G64" s="16"/>
      <c r="H64" s="16"/>
      <c r="I64" s="16"/>
      <c r="J64" s="16"/>
      <c r="K64" s="16"/>
      <c r="L64" s="16"/>
    </row>
    <row r="65" spans="1:12" x14ac:dyDescent="0.25">
      <c r="A65">
        <v>64</v>
      </c>
      <c r="B65" t="s">
        <v>381</v>
      </c>
      <c r="C65" s="16" t="s">
        <v>492</v>
      </c>
      <c r="D65" s="16">
        <v>202.8775</v>
      </c>
      <c r="E65" s="15" t="s">
        <v>493</v>
      </c>
      <c r="F65" s="16"/>
      <c r="G65" s="16"/>
      <c r="H65" s="16"/>
      <c r="I65" s="16"/>
      <c r="J65" s="16"/>
      <c r="K65" s="16"/>
      <c r="L65" s="16"/>
    </row>
    <row r="66" spans="1:12" x14ac:dyDescent="0.25">
      <c r="A66">
        <v>65</v>
      </c>
      <c r="B66" t="s">
        <v>381</v>
      </c>
      <c r="C66" s="16" t="s">
        <v>494</v>
      </c>
      <c r="D66" s="16">
        <v>5.0000000000000001E-3</v>
      </c>
      <c r="E66" s="15" t="s">
        <v>495</v>
      </c>
      <c r="F66" s="16"/>
      <c r="G66" s="16"/>
      <c r="H66" s="16"/>
      <c r="I66" s="16"/>
      <c r="J66" s="16"/>
      <c r="K66" s="16"/>
      <c r="L66" s="16"/>
    </row>
    <row r="67" spans="1:12" x14ac:dyDescent="0.25">
      <c r="A67">
        <v>66</v>
      </c>
      <c r="B67" t="s">
        <v>381</v>
      </c>
      <c r="C67" s="16" t="s">
        <v>496</v>
      </c>
      <c r="D67" s="18">
        <v>5.0000000000000002E-5</v>
      </c>
      <c r="E67" s="15" t="s">
        <v>497</v>
      </c>
      <c r="F67" s="16"/>
      <c r="G67" s="16"/>
      <c r="H67" s="16"/>
      <c r="I67" s="16"/>
      <c r="J67" s="16"/>
      <c r="K67" s="16"/>
      <c r="L67" s="16"/>
    </row>
    <row r="68" spans="1:12" x14ac:dyDescent="0.25">
      <c r="A68">
        <v>67</v>
      </c>
      <c r="B68" t="s">
        <v>381</v>
      </c>
      <c r="C68" s="16" t="s">
        <v>498</v>
      </c>
      <c r="D68" s="16">
        <v>40</v>
      </c>
      <c r="E68" s="15" t="s">
        <v>499</v>
      </c>
      <c r="F68" s="16"/>
      <c r="G68" s="18"/>
      <c r="H68" s="18"/>
      <c r="I68" s="18"/>
      <c r="J68" s="18"/>
      <c r="K68" s="18"/>
      <c r="L68" s="18"/>
    </row>
    <row r="69" spans="1:12" x14ac:dyDescent="0.25">
      <c r="A69">
        <v>68</v>
      </c>
      <c r="B69" t="s">
        <v>381</v>
      </c>
      <c r="C69" s="16" t="s">
        <v>500</v>
      </c>
      <c r="D69" s="16">
        <v>192.77324999999999</v>
      </c>
      <c r="E69" s="15" t="s">
        <v>501</v>
      </c>
      <c r="F69" s="16"/>
      <c r="G69" s="16"/>
      <c r="H69" s="16"/>
      <c r="I69" s="16"/>
      <c r="J69" s="16"/>
      <c r="K69" s="16"/>
      <c r="L69" s="16"/>
    </row>
    <row r="70" spans="1:12" x14ac:dyDescent="0.25">
      <c r="A70">
        <v>69</v>
      </c>
      <c r="B70" t="s">
        <v>381</v>
      </c>
      <c r="C70" s="16" t="s">
        <v>502</v>
      </c>
      <c r="D70" s="16">
        <v>192.239743589743</v>
      </c>
      <c r="E70" s="15" t="s">
        <v>503</v>
      </c>
      <c r="F70" s="16"/>
      <c r="G70" s="16"/>
      <c r="H70" s="16"/>
      <c r="I70" s="16"/>
      <c r="J70" s="16"/>
      <c r="K70" s="16"/>
      <c r="L70" s="16"/>
    </row>
    <row r="71" spans="1:12" x14ac:dyDescent="0.25">
      <c r="A71">
        <v>70</v>
      </c>
      <c r="B71" t="s">
        <v>381</v>
      </c>
      <c r="C71" s="16" t="s">
        <v>504</v>
      </c>
      <c r="D71" s="16">
        <v>192.94225</v>
      </c>
      <c r="E71" s="15" t="s">
        <v>505</v>
      </c>
      <c r="F71" s="16"/>
      <c r="G71" s="16"/>
      <c r="H71" s="16"/>
      <c r="I71" s="16"/>
      <c r="J71" s="16"/>
      <c r="K71" s="16"/>
      <c r="L71" s="16"/>
    </row>
    <row r="72" spans="1:12" x14ac:dyDescent="0.25">
      <c r="A72">
        <v>71</v>
      </c>
      <c r="B72" t="s">
        <v>381</v>
      </c>
      <c r="C72" s="16" t="s">
        <v>506</v>
      </c>
      <c r="D72" s="16">
        <v>-5.0000000000000001E-3</v>
      </c>
      <c r="E72" s="15" t="s">
        <v>507</v>
      </c>
      <c r="F72" s="16"/>
      <c r="G72" s="16"/>
      <c r="H72" s="16"/>
      <c r="I72" s="16"/>
      <c r="J72" s="16"/>
      <c r="K72" s="16"/>
      <c r="L72" s="16"/>
    </row>
    <row r="73" spans="1:12" x14ac:dyDescent="0.25">
      <c r="A73">
        <v>72</v>
      </c>
      <c r="B73" t="s">
        <v>381</v>
      </c>
      <c r="C73" s="16" t="s">
        <v>508</v>
      </c>
      <c r="D73" s="18">
        <v>2.0000000000000002E-5</v>
      </c>
      <c r="E73" s="15" t="s">
        <v>509</v>
      </c>
      <c r="F73" s="16"/>
      <c r="G73" s="16"/>
      <c r="H73" s="16"/>
      <c r="I73" s="16"/>
      <c r="J73" s="16"/>
      <c r="K73" s="16"/>
      <c r="L73" s="16"/>
    </row>
    <row r="74" spans="1:12" x14ac:dyDescent="0.25">
      <c r="A74">
        <v>73</v>
      </c>
      <c r="B74" t="s">
        <v>381</v>
      </c>
      <c r="C74" s="16" t="s">
        <v>510</v>
      </c>
      <c r="D74" s="16">
        <v>100</v>
      </c>
      <c r="E74" s="15" t="s">
        <v>511</v>
      </c>
      <c r="F74" s="16"/>
      <c r="G74" s="18"/>
      <c r="H74" s="18"/>
      <c r="I74" s="18"/>
      <c r="J74" s="18"/>
      <c r="K74" s="18"/>
      <c r="L74" s="18"/>
    </row>
    <row r="75" spans="1:12" x14ac:dyDescent="0.25">
      <c r="A75">
        <v>74</v>
      </c>
      <c r="B75" t="s">
        <v>381</v>
      </c>
      <c r="C75" s="16" t="s">
        <v>512</v>
      </c>
      <c r="D75" s="16">
        <v>207.01689999999999</v>
      </c>
      <c r="E75" s="15" t="s">
        <v>513</v>
      </c>
      <c r="F75" s="16"/>
      <c r="G75" s="16"/>
      <c r="H75" s="16"/>
      <c r="I75" s="16"/>
      <c r="J75" s="16"/>
      <c r="K75" s="16"/>
      <c r="L75" s="16"/>
    </row>
    <row r="76" spans="1:12" x14ac:dyDescent="0.25">
      <c r="A76">
        <v>75</v>
      </c>
      <c r="B76" t="s">
        <v>381</v>
      </c>
      <c r="C76" s="16" t="s">
        <v>514</v>
      </c>
      <c r="D76" s="16">
        <v>207.07646464646399</v>
      </c>
      <c r="E76" s="15" t="s">
        <v>515</v>
      </c>
      <c r="F76" s="16"/>
      <c r="G76" s="16"/>
      <c r="H76" s="16"/>
      <c r="I76" s="16"/>
      <c r="J76" s="16"/>
      <c r="K76" s="16"/>
      <c r="L76" s="16"/>
    </row>
    <row r="77" spans="1:12" x14ac:dyDescent="0.25">
      <c r="A77">
        <v>76</v>
      </c>
      <c r="B77" t="s">
        <v>381</v>
      </c>
      <c r="C77" s="16" t="s">
        <v>516</v>
      </c>
      <c r="D77" s="16">
        <v>206.88910000000001</v>
      </c>
      <c r="E77" s="15" t="s">
        <v>517</v>
      </c>
      <c r="F77" s="16"/>
      <c r="G77" s="16"/>
      <c r="H77" s="16"/>
      <c r="I77" s="16"/>
      <c r="J77" s="16"/>
      <c r="K77" s="16"/>
      <c r="L77" s="16"/>
    </row>
    <row r="78" spans="1:12" x14ac:dyDescent="0.25">
      <c r="A78">
        <v>77</v>
      </c>
      <c r="B78" t="s">
        <v>381</v>
      </c>
      <c r="C78" s="16" t="s">
        <v>518</v>
      </c>
      <c r="D78" s="16">
        <v>0</v>
      </c>
      <c r="E78" s="15" t="s">
        <v>519</v>
      </c>
      <c r="F78" s="16"/>
      <c r="G78" s="16"/>
      <c r="H78" s="16"/>
      <c r="I78" s="16"/>
      <c r="J78" s="16"/>
      <c r="K78" s="16"/>
      <c r="L78" s="16"/>
    </row>
    <row r="79" spans="1:12" x14ac:dyDescent="0.25">
      <c r="A79">
        <v>78</v>
      </c>
      <c r="B79" t="s">
        <v>381</v>
      </c>
      <c r="C79" s="16" t="s">
        <v>520</v>
      </c>
      <c r="D79" s="18">
        <v>1.0000000000000001E-5</v>
      </c>
      <c r="E79" s="15" t="s">
        <v>521</v>
      </c>
      <c r="F79" s="16"/>
      <c r="G79" s="16"/>
      <c r="H79" s="16"/>
      <c r="I79" s="16"/>
      <c r="J79" s="16"/>
      <c r="K79" s="16"/>
      <c r="L79" s="16"/>
    </row>
    <row r="80" spans="1:12" x14ac:dyDescent="0.25">
      <c r="A80">
        <v>79</v>
      </c>
      <c r="B80" t="s">
        <v>381</v>
      </c>
      <c r="C80" s="16" t="s">
        <v>522</v>
      </c>
      <c r="D80" s="16">
        <v>5</v>
      </c>
      <c r="E80" s="15" t="s">
        <v>523</v>
      </c>
      <c r="F80" s="16"/>
      <c r="G80" s="18"/>
      <c r="H80" s="18"/>
      <c r="I80" s="18"/>
      <c r="J80" s="18"/>
      <c r="K80" s="18"/>
      <c r="L80" s="18"/>
    </row>
    <row r="81" spans="1:12" x14ac:dyDescent="0.25">
      <c r="A81">
        <v>80</v>
      </c>
      <c r="B81" t="s">
        <v>381</v>
      </c>
      <c r="C81" s="16" t="s">
        <v>524</v>
      </c>
      <c r="D81" s="16">
        <v>9.5500979655211999E-3</v>
      </c>
      <c r="E81" s="15" t="s">
        <v>525</v>
      </c>
      <c r="F81" s="16"/>
      <c r="G81" s="16"/>
      <c r="H81" s="16"/>
      <c r="I81" s="16"/>
      <c r="J81" s="16"/>
      <c r="K81" s="16"/>
      <c r="L81" s="16"/>
    </row>
    <row r="82" spans="1:12" x14ac:dyDescent="0.25">
      <c r="A82">
        <v>81</v>
      </c>
      <c r="B82" t="s">
        <v>381</v>
      </c>
      <c r="C82" s="16" t="s">
        <v>526</v>
      </c>
      <c r="D82" s="16">
        <v>0.106533193791151</v>
      </c>
      <c r="E82" s="15" t="s">
        <v>527</v>
      </c>
      <c r="F82" s="16"/>
      <c r="G82" s="16"/>
      <c r="H82" s="16"/>
      <c r="I82" s="16"/>
      <c r="J82" s="16"/>
      <c r="K82" s="16"/>
      <c r="L82" s="16"/>
    </row>
    <row r="83" spans="1:12" x14ac:dyDescent="0.25">
      <c r="A83">
        <v>82</v>
      </c>
      <c r="B83" t="s">
        <v>381</v>
      </c>
      <c r="C83" s="16" t="s">
        <v>528</v>
      </c>
      <c r="D83" s="16">
        <v>3040297.3398000002</v>
      </c>
      <c r="E83" s="15" t="s">
        <v>529</v>
      </c>
      <c r="F83" s="16"/>
      <c r="G83" s="16"/>
      <c r="H83" s="16"/>
      <c r="I83" s="16"/>
      <c r="J83" s="16"/>
      <c r="K83" s="16"/>
      <c r="L83" s="16"/>
    </row>
    <row r="84" spans="1:12" x14ac:dyDescent="0.25">
      <c r="A84">
        <v>83</v>
      </c>
      <c r="B84" t="s">
        <v>381</v>
      </c>
      <c r="C84" s="16" t="s">
        <v>530</v>
      </c>
      <c r="D84" s="16">
        <v>3086226.2105999999</v>
      </c>
      <c r="E84" s="15" t="s">
        <v>531</v>
      </c>
      <c r="F84" s="16"/>
      <c r="G84" s="16"/>
      <c r="H84" s="16"/>
      <c r="I84" s="16"/>
      <c r="J84" s="16"/>
      <c r="K84" s="16"/>
      <c r="L84" s="16"/>
    </row>
    <row r="85" spans="1:12" x14ac:dyDescent="0.25">
      <c r="A85">
        <v>84</v>
      </c>
      <c r="B85" t="s">
        <v>381</v>
      </c>
      <c r="C85" s="16" t="s">
        <v>532</v>
      </c>
      <c r="D85" s="16">
        <v>20.3688</v>
      </c>
      <c r="E85" s="15" t="s">
        <v>533</v>
      </c>
      <c r="F85" s="16"/>
      <c r="G85" s="16"/>
      <c r="H85" s="16"/>
      <c r="I85" s="16"/>
      <c r="J85" s="16"/>
      <c r="K85" s="16"/>
      <c r="L85" s="16"/>
    </row>
    <row r="86" spans="1:12" x14ac:dyDescent="0.25">
      <c r="A86">
        <v>85</v>
      </c>
      <c r="B86" t="s">
        <v>381</v>
      </c>
      <c r="C86" s="16" t="s">
        <v>534</v>
      </c>
      <c r="D86" s="16">
        <v>4.3411</v>
      </c>
      <c r="E86" s="15" t="s">
        <v>535</v>
      </c>
      <c r="F86" s="16"/>
      <c r="G86" s="16"/>
      <c r="H86" s="16"/>
      <c r="I86" s="16"/>
      <c r="J86" s="16"/>
      <c r="K86" s="16"/>
      <c r="L86" s="16"/>
    </row>
    <row r="87" spans="1:12" x14ac:dyDescent="0.25">
      <c r="A87">
        <v>86</v>
      </c>
      <c r="B87" t="s">
        <v>381</v>
      </c>
      <c r="C87" s="16" t="s">
        <v>536</v>
      </c>
      <c r="D87" s="16">
        <v>27.0579</v>
      </c>
      <c r="E87" t="s">
        <v>537</v>
      </c>
      <c r="F87" s="16"/>
      <c r="G87" s="16"/>
      <c r="H87" s="16"/>
      <c r="I87" s="16"/>
      <c r="J87" s="16"/>
      <c r="K87" s="16"/>
      <c r="L87" s="16"/>
    </row>
    <row r="88" spans="1:12" x14ac:dyDescent="0.25">
      <c r="A88">
        <v>87</v>
      </c>
      <c r="B88" t="s">
        <v>381</v>
      </c>
      <c r="C88" s="16" t="s">
        <v>538</v>
      </c>
      <c r="D88" s="16"/>
      <c r="E88" t="s">
        <v>539</v>
      </c>
      <c r="F88" s="16"/>
      <c r="G88" s="16"/>
      <c r="H88" s="16"/>
      <c r="I88" s="16"/>
      <c r="J88" s="16"/>
      <c r="K88" s="16"/>
      <c r="L88" s="16"/>
    </row>
    <row r="89" spans="1:12" x14ac:dyDescent="0.25">
      <c r="A89">
        <v>88</v>
      </c>
      <c r="B89" t="s">
        <v>381</v>
      </c>
      <c r="C89" s="16" t="s">
        <v>540</v>
      </c>
      <c r="D89" s="16"/>
      <c r="E89" t="s">
        <v>541</v>
      </c>
      <c r="F89" s="16"/>
      <c r="G89" s="16"/>
      <c r="H89" s="16"/>
      <c r="I89" s="16"/>
      <c r="J89" s="16"/>
      <c r="K89" s="16"/>
      <c r="L89" s="16"/>
    </row>
    <row r="90" spans="1:12" x14ac:dyDescent="0.25">
      <c r="A90">
        <v>89</v>
      </c>
      <c r="B90" t="s">
        <v>381</v>
      </c>
      <c r="C90" s="16" t="s">
        <v>542</v>
      </c>
      <c r="D90" s="16">
        <v>7885785135</v>
      </c>
      <c r="E90" t="s">
        <v>543</v>
      </c>
      <c r="F90" s="16"/>
      <c r="G90" s="16"/>
      <c r="H90" s="16"/>
      <c r="I90" s="16"/>
      <c r="J90" s="16"/>
      <c r="K90" s="16"/>
      <c r="L90" s="16"/>
    </row>
    <row r="91" spans="1:12" x14ac:dyDescent="0.25">
      <c r="A91">
        <v>90</v>
      </c>
      <c r="B91" t="s">
        <v>381</v>
      </c>
      <c r="C91" s="16" t="s">
        <v>544</v>
      </c>
      <c r="D91" s="16">
        <v>1603572574</v>
      </c>
      <c r="E91" t="s">
        <v>545</v>
      </c>
      <c r="F91" s="16"/>
      <c r="G91" s="16"/>
      <c r="H91" s="16"/>
      <c r="I91" s="16"/>
      <c r="J91" s="16"/>
      <c r="K91" s="16"/>
      <c r="L91" s="16"/>
    </row>
    <row r="92" spans="1:12" x14ac:dyDescent="0.25">
      <c r="A92">
        <v>91</v>
      </c>
      <c r="B92" t="s">
        <v>381</v>
      </c>
      <c r="C92" s="16" t="s">
        <v>546</v>
      </c>
      <c r="D92" s="16">
        <v>20.009499999999999</v>
      </c>
      <c r="E92" t="s">
        <v>547</v>
      </c>
      <c r="F92" s="16"/>
      <c r="G92" s="16"/>
      <c r="H92" s="16"/>
      <c r="I92" s="16"/>
      <c r="J92" s="16"/>
      <c r="K92" s="16"/>
      <c r="L92" s="16"/>
    </row>
    <row r="93" spans="1:12" x14ac:dyDescent="0.25">
      <c r="A93">
        <v>92</v>
      </c>
      <c r="B93" t="s">
        <v>381</v>
      </c>
      <c r="C93" s="16" t="s">
        <v>548</v>
      </c>
      <c r="D93" s="16">
        <v>1.9644999999999999</v>
      </c>
      <c r="E93" t="s">
        <v>549</v>
      </c>
      <c r="F93" s="16"/>
      <c r="G93" s="16"/>
      <c r="H93" s="16"/>
      <c r="I93" s="16"/>
      <c r="J93" s="16"/>
      <c r="K93" s="16"/>
      <c r="L93" s="16"/>
    </row>
    <row r="94" spans="1:12" x14ac:dyDescent="0.25">
      <c r="A94">
        <v>93</v>
      </c>
      <c r="B94" t="s">
        <v>381</v>
      </c>
      <c r="C94" s="16" t="s">
        <v>550</v>
      </c>
      <c r="D94" s="16">
        <v>4.5532000000000004</v>
      </c>
      <c r="E94" t="s">
        <v>551</v>
      </c>
      <c r="F94" s="16"/>
      <c r="G94" s="16"/>
      <c r="H94" s="16"/>
      <c r="I94" s="16"/>
      <c r="J94" s="16"/>
      <c r="K94" s="16"/>
      <c r="L94" s="16"/>
    </row>
    <row r="95" spans="1:12" x14ac:dyDescent="0.25">
      <c r="A95">
        <v>94</v>
      </c>
      <c r="B95" t="s">
        <v>381</v>
      </c>
      <c r="C95" s="16" t="s">
        <v>552</v>
      </c>
      <c r="D95" s="16"/>
      <c r="E95" t="s">
        <v>553</v>
      </c>
      <c r="F95" s="16"/>
      <c r="G95" s="16"/>
      <c r="H95" s="16"/>
      <c r="I95" s="16"/>
      <c r="J95" s="16"/>
      <c r="K95" s="16"/>
      <c r="L95" s="16"/>
    </row>
    <row r="96" spans="1:12" x14ac:dyDescent="0.25">
      <c r="A96">
        <v>95</v>
      </c>
      <c r="B96" t="s">
        <v>381</v>
      </c>
      <c r="C96" s="16" t="s">
        <v>554</v>
      </c>
      <c r="D96" s="16">
        <v>7424885274</v>
      </c>
      <c r="E96" t="s">
        <v>555</v>
      </c>
      <c r="F96" s="16"/>
      <c r="G96" s="16"/>
      <c r="H96" s="16"/>
      <c r="I96" s="16"/>
      <c r="J96" s="16"/>
      <c r="K96" s="16"/>
      <c r="L96" s="16"/>
    </row>
    <row r="97" spans="1:12" x14ac:dyDescent="0.25">
      <c r="A97">
        <v>96</v>
      </c>
      <c r="B97" t="s">
        <v>381</v>
      </c>
      <c r="C97" s="16" t="s">
        <v>556</v>
      </c>
      <c r="D97" s="16">
        <v>5.3075999999999999</v>
      </c>
      <c r="E97" t="s">
        <v>557</v>
      </c>
      <c r="F97" s="16"/>
      <c r="G97" s="16"/>
      <c r="H97" s="16"/>
      <c r="I97" s="16"/>
      <c r="J97" s="16"/>
      <c r="K97" s="16"/>
      <c r="L97" s="16"/>
    </row>
    <row r="98" spans="1:12" x14ac:dyDescent="0.25">
      <c r="A98">
        <v>97</v>
      </c>
      <c r="B98" t="s">
        <v>381</v>
      </c>
      <c r="C98" s="16" t="s">
        <v>558</v>
      </c>
      <c r="D98" s="16">
        <v>21.812899999999999</v>
      </c>
      <c r="E98" t="s">
        <v>559</v>
      </c>
      <c r="F98" s="16"/>
      <c r="G98" s="16"/>
      <c r="H98" s="16"/>
      <c r="I98" s="16"/>
      <c r="J98" s="16"/>
      <c r="K98" s="16"/>
      <c r="L98" s="16"/>
    </row>
    <row r="99" spans="1:12" x14ac:dyDescent="0.25">
      <c r="A99">
        <v>98</v>
      </c>
      <c r="B99" t="s">
        <v>381</v>
      </c>
      <c r="C99" s="16" t="s">
        <v>560</v>
      </c>
      <c r="D99" s="16">
        <v>2.1415999999999999</v>
      </c>
      <c r="E99" t="s">
        <v>561</v>
      </c>
      <c r="F99" s="16"/>
      <c r="G99" s="16"/>
      <c r="H99" s="16"/>
      <c r="I99" s="16"/>
      <c r="J99" s="16"/>
      <c r="K99" s="16"/>
      <c r="L99" s="16"/>
    </row>
    <row r="100" spans="1:12" x14ac:dyDescent="0.25">
      <c r="A100">
        <v>99</v>
      </c>
      <c r="B100" t="s">
        <v>381</v>
      </c>
      <c r="C100" s="16" t="s">
        <v>562</v>
      </c>
      <c r="D100" s="16"/>
      <c r="E100" t="s">
        <v>563</v>
      </c>
      <c r="F100" s="16"/>
      <c r="G100" s="16"/>
      <c r="H100" s="16"/>
      <c r="I100" s="16"/>
      <c r="J100" s="16"/>
      <c r="K100" s="16"/>
      <c r="L100" s="16"/>
    </row>
    <row r="101" spans="1:12" x14ac:dyDescent="0.25">
      <c r="A101">
        <v>100</v>
      </c>
      <c r="B101" t="s">
        <v>381</v>
      </c>
      <c r="C101" s="16" t="s">
        <v>564</v>
      </c>
      <c r="D101" s="16"/>
      <c r="E101" t="s">
        <v>565</v>
      </c>
      <c r="F101" s="16"/>
      <c r="G101" s="16"/>
      <c r="H101" s="16"/>
      <c r="I101" s="16"/>
      <c r="J101" s="16"/>
      <c r="K101" s="16"/>
      <c r="L101" s="16"/>
    </row>
    <row r="102" spans="1:12" x14ac:dyDescent="0.25">
      <c r="A102">
        <v>101</v>
      </c>
      <c r="B102" t="s">
        <v>381</v>
      </c>
      <c r="C102" s="16" t="s">
        <v>566</v>
      </c>
      <c r="D102" s="16">
        <v>1473579666</v>
      </c>
      <c r="E102" t="s">
        <v>567</v>
      </c>
      <c r="F102" s="16"/>
      <c r="G102" s="16"/>
      <c r="H102" s="16"/>
      <c r="I102" s="16"/>
      <c r="J102" s="16"/>
      <c r="K102" s="16"/>
      <c r="L102" s="16"/>
    </row>
    <row r="103" spans="1:12" x14ac:dyDescent="0.25">
      <c r="A103">
        <v>102</v>
      </c>
      <c r="B103" t="s">
        <v>381</v>
      </c>
      <c r="C103" s="16" t="s">
        <v>568</v>
      </c>
      <c r="D103" s="16">
        <v>8.8216000000000001</v>
      </c>
      <c r="E103" t="s">
        <v>569</v>
      </c>
      <c r="F103" s="16"/>
      <c r="G103" s="16"/>
      <c r="H103" s="16"/>
      <c r="I103" s="16"/>
      <c r="J103" s="16"/>
      <c r="K103" s="16"/>
      <c r="L103" s="16"/>
    </row>
    <row r="104" spans="1:12" x14ac:dyDescent="0.25">
      <c r="A104">
        <v>103</v>
      </c>
      <c r="B104" t="s">
        <v>381</v>
      </c>
      <c r="C104" s="16" t="s">
        <v>570</v>
      </c>
      <c r="D104" s="16">
        <v>6.2074999999999996</v>
      </c>
      <c r="E104" t="s">
        <v>571</v>
      </c>
      <c r="F104" s="16"/>
      <c r="G104" s="16"/>
      <c r="H104" s="16"/>
      <c r="I104" s="16"/>
      <c r="J104" s="16"/>
      <c r="K104" s="16"/>
      <c r="L104" s="16"/>
    </row>
    <row r="105" spans="1:12" x14ac:dyDescent="0.25">
      <c r="A105">
        <v>104</v>
      </c>
      <c r="B105" t="s">
        <v>381</v>
      </c>
      <c r="C105" s="16" t="s">
        <v>572</v>
      </c>
      <c r="D105" s="16"/>
      <c r="E105" t="s">
        <v>573</v>
      </c>
      <c r="F105" s="16"/>
      <c r="G105" s="16"/>
      <c r="H105" s="16"/>
      <c r="I105" s="16"/>
      <c r="J105" s="16"/>
      <c r="K105" s="16"/>
      <c r="L105" s="16"/>
    </row>
    <row r="106" spans="1:12" x14ac:dyDescent="0.25">
      <c r="A106">
        <v>105</v>
      </c>
      <c r="B106" t="s">
        <v>381</v>
      </c>
      <c r="C106" s="16" t="s">
        <v>574</v>
      </c>
      <c r="D106" s="16"/>
      <c r="E106" t="s">
        <v>575</v>
      </c>
      <c r="F106" s="16"/>
      <c r="G106" s="16"/>
      <c r="H106" s="16"/>
      <c r="I106" s="16"/>
      <c r="J106" s="16"/>
      <c r="K106" s="16"/>
      <c r="L106" s="16"/>
    </row>
    <row r="107" spans="1:12" x14ac:dyDescent="0.25">
      <c r="A107">
        <v>106</v>
      </c>
      <c r="B107" t="s">
        <v>381</v>
      </c>
      <c r="C107" s="16" t="s">
        <v>576</v>
      </c>
      <c r="D107" s="16"/>
      <c r="E107" t="s">
        <v>577</v>
      </c>
      <c r="F107" s="16"/>
      <c r="G107" s="16"/>
      <c r="H107" s="16"/>
      <c r="I107" s="16"/>
      <c r="J107" s="16"/>
      <c r="K107" s="16"/>
      <c r="L107" s="16"/>
    </row>
    <row r="108" spans="1:12" x14ac:dyDescent="0.25">
      <c r="A108">
        <v>107</v>
      </c>
      <c r="B108" t="s">
        <v>381</v>
      </c>
      <c r="C108" s="16" t="s">
        <v>578</v>
      </c>
      <c r="D108" s="16" t="s">
        <v>386</v>
      </c>
      <c r="E108" t="s">
        <v>579</v>
      </c>
      <c r="G108" s="16"/>
      <c r="H108" s="16"/>
      <c r="I108" s="16"/>
      <c r="J108" s="16"/>
      <c r="K108" s="16"/>
      <c r="L108" s="16"/>
    </row>
    <row r="109" spans="1:12" x14ac:dyDescent="0.25">
      <c r="A109">
        <v>108</v>
      </c>
      <c r="B109" t="s">
        <v>381</v>
      </c>
      <c r="C109" s="16" t="s">
        <v>580</v>
      </c>
      <c r="D109" s="16">
        <v>20200430</v>
      </c>
      <c r="E109" t="s">
        <v>579</v>
      </c>
      <c r="G109" s="16"/>
      <c r="H109" s="16"/>
      <c r="I109" s="16"/>
      <c r="J109" s="16"/>
      <c r="K109" s="16"/>
      <c r="L109" s="16"/>
    </row>
    <row r="110" spans="1:12" x14ac:dyDescent="0.25">
      <c r="A110">
        <v>109</v>
      </c>
      <c r="B110" t="s">
        <v>381</v>
      </c>
      <c r="C110" s="16" t="s">
        <v>581</v>
      </c>
      <c r="D110" s="16" t="s">
        <v>390</v>
      </c>
      <c r="E110" t="s">
        <v>579</v>
      </c>
      <c r="G110" s="16"/>
      <c r="H110" s="16"/>
      <c r="I110" s="16"/>
      <c r="J110" s="16"/>
      <c r="K110" s="16"/>
      <c r="L110" s="16"/>
    </row>
    <row r="111" spans="1:12" x14ac:dyDescent="0.25">
      <c r="A111">
        <v>110</v>
      </c>
      <c r="B111" t="s">
        <v>381</v>
      </c>
      <c r="C111" s="16" t="s">
        <v>582</v>
      </c>
      <c r="D111" s="16">
        <v>32.299999999999997</v>
      </c>
      <c r="E111" t="s">
        <v>583</v>
      </c>
      <c r="F111" s="16"/>
      <c r="G111" s="16"/>
      <c r="H111" s="15"/>
      <c r="I111" s="16"/>
      <c r="J111" s="16"/>
      <c r="K111" s="16"/>
      <c r="L111" s="16"/>
    </row>
    <row r="112" spans="1:12" x14ac:dyDescent="0.25">
      <c r="A112">
        <v>111</v>
      </c>
      <c r="B112" t="s">
        <v>381</v>
      </c>
      <c r="C112" s="16" t="s">
        <v>584</v>
      </c>
      <c r="D112" s="16">
        <v>32.130000000000003</v>
      </c>
      <c r="E112" t="s">
        <v>585</v>
      </c>
      <c r="F112" s="16"/>
      <c r="G112" s="16"/>
      <c r="H112" s="15"/>
      <c r="I112" s="16"/>
      <c r="J112" s="16"/>
      <c r="K112" s="16"/>
      <c r="L112" s="16"/>
    </row>
    <row r="113" spans="1:12" x14ac:dyDescent="0.25">
      <c r="A113">
        <v>112</v>
      </c>
      <c r="B113" t="s">
        <v>381</v>
      </c>
      <c r="C113" s="16" t="s">
        <v>586</v>
      </c>
      <c r="D113" s="16">
        <v>32.5</v>
      </c>
      <c r="E113" t="s">
        <v>587</v>
      </c>
      <c r="F113" s="16"/>
      <c r="G113" s="16"/>
      <c r="H113" s="15"/>
      <c r="I113" s="16"/>
      <c r="J113" s="16"/>
      <c r="K113" s="16"/>
      <c r="L113" s="16"/>
    </row>
    <row r="114" spans="1:12" x14ac:dyDescent="0.25">
      <c r="A114">
        <v>113</v>
      </c>
      <c r="B114" t="s">
        <v>381</v>
      </c>
      <c r="C114" s="16" t="s">
        <v>588</v>
      </c>
      <c r="D114" s="16">
        <v>31.72</v>
      </c>
      <c r="E114" t="s">
        <v>589</v>
      </c>
      <c r="F114" s="16"/>
      <c r="G114" s="16"/>
      <c r="H114" s="15"/>
      <c r="I114" s="16"/>
      <c r="J114" s="16"/>
      <c r="K114" s="16"/>
      <c r="L114" s="16"/>
    </row>
    <row r="115" spans="1:12" x14ac:dyDescent="0.25">
      <c r="A115">
        <v>114</v>
      </c>
      <c r="B115" t="s">
        <v>381</v>
      </c>
      <c r="C115" s="16" t="s">
        <v>590</v>
      </c>
      <c r="D115" s="16">
        <v>31.88</v>
      </c>
      <c r="E115" t="s">
        <v>591</v>
      </c>
      <c r="F115" s="16"/>
      <c r="G115" s="16"/>
      <c r="H115" s="15"/>
      <c r="I115" s="16"/>
      <c r="J115" s="16"/>
      <c r="K115" s="16"/>
      <c r="L115" s="16"/>
    </row>
    <row r="116" spans="1:12" x14ac:dyDescent="0.25">
      <c r="A116">
        <v>115</v>
      </c>
      <c r="B116" t="s">
        <v>381</v>
      </c>
      <c r="C116" s="16" t="s">
        <v>592</v>
      </c>
      <c r="D116" s="16">
        <v>-0.42</v>
      </c>
      <c r="E116" t="s">
        <v>593</v>
      </c>
      <c r="F116" s="16"/>
      <c r="G116" s="16"/>
      <c r="H116" s="15"/>
      <c r="I116" s="16"/>
      <c r="J116" s="16"/>
      <c r="K116" s="16"/>
      <c r="L116" s="16"/>
    </row>
    <row r="117" spans="1:12" x14ac:dyDescent="0.25">
      <c r="A117">
        <v>116</v>
      </c>
      <c r="B117" t="s">
        <v>381</v>
      </c>
      <c r="C117" s="16" t="s">
        <v>594</v>
      </c>
      <c r="D117" s="16">
        <v>-1.3003</v>
      </c>
      <c r="E117" t="s">
        <v>595</v>
      </c>
      <c r="F117" s="16"/>
      <c r="G117" s="16"/>
      <c r="H117" s="15"/>
      <c r="I117" s="16"/>
      <c r="J117" s="16"/>
      <c r="K117" s="16"/>
      <c r="L117" s="16"/>
    </row>
    <row r="118" spans="1:12" x14ac:dyDescent="0.25">
      <c r="A118">
        <v>117</v>
      </c>
      <c r="B118" t="s">
        <v>381</v>
      </c>
      <c r="C118" s="16" t="s">
        <v>596</v>
      </c>
      <c r="D118" s="16">
        <v>46046.68</v>
      </c>
      <c r="E118" t="s">
        <v>597</v>
      </c>
      <c r="F118" s="16"/>
      <c r="G118" s="16"/>
      <c r="H118" s="15"/>
      <c r="I118" s="16"/>
      <c r="J118" s="16"/>
      <c r="K118" s="16"/>
      <c r="L118" s="16"/>
    </row>
    <row r="119" spans="1:12" x14ac:dyDescent="0.25">
      <c r="A119">
        <v>118</v>
      </c>
      <c r="B119" t="s">
        <v>381</v>
      </c>
      <c r="C119" s="16" t="s">
        <v>598</v>
      </c>
      <c r="D119" s="16">
        <v>147635.870999999</v>
      </c>
      <c r="E119" t="s">
        <v>599</v>
      </c>
      <c r="F119" s="16"/>
      <c r="G119" s="16"/>
      <c r="H119" s="15"/>
      <c r="I119" s="16"/>
      <c r="J119" s="16"/>
      <c r="K119" s="16"/>
      <c r="L119" s="16"/>
    </row>
    <row r="120" spans="1:12" x14ac:dyDescent="0.25">
      <c r="A120">
        <v>119</v>
      </c>
      <c r="B120" t="s">
        <v>381</v>
      </c>
      <c r="C120" s="16" t="s">
        <v>600</v>
      </c>
      <c r="D120" s="16">
        <v>213.97</v>
      </c>
      <c r="E120" t="s">
        <v>601</v>
      </c>
      <c r="F120" s="16"/>
      <c r="G120" s="16"/>
      <c r="H120" s="15"/>
      <c r="I120" s="16"/>
      <c r="J120" s="16"/>
      <c r="K120" s="16"/>
      <c r="L120" s="16"/>
    </row>
    <row r="121" spans="1:12" x14ac:dyDescent="0.25">
      <c r="A121">
        <v>120</v>
      </c>
      <c r="B121" t="s">
        <v>381</v>
      </c>
      <c r="C121" s="16" t="s">
        <v>602</v>
      </c>
      <c r="D121" s="16">
        <v>212.85</v>
      </c>
      <c r="E121" t="s">
        <v>603</v>
      </c>
      <c r="F121" s="16"/>
      <c r="G121" s="16"/>
      <c r="H121" s="15"/>
      <c r="I121" s="16"/>
      <c r="J121" s="16"/>
      <c r="K121" s="16"/>
      <c r="L121" s="16"/>
    </row>
    <row r="122" spans="1:12" x14ac:dyDescent="0.25">
      <c r="A122">
        <v>121</v>
      </c>
      <c r="B122" t="s">
        <v>381</v>
      </c>
      <c r="C122" s="16" t="s">
        <v>604</v>
      </c>
      <c r="D122" s="16">
        <v>215.3</v>
      </c>
      <c r="E122" t="s">
        <v>605</v>
      </c>
      <c r="F122" s="16"/>
      <c r="G122" s="16"/>
      <c r="H122" s="15"/>
      <c r="I122" s="16"/>
      <c r="J122" s="16"/>
      <c r="K122" s="16"/>
      <c r="L122" s="16"/>
    </row>
    <row r="123" spans="1:12" x14ac:dyDescent="0.25">
      <c r="A123">
        <v>122</v>
      </c>
      <c r="B123" t="s">
        <v>381</v>
      </c>
      <c r="C123" s="16" t="s">
        <v>606</v>
      </c>
      <c r="D123" s="16">
        <v>210.13</v>
      </c>
      <c r="E123" t="s">
        <v>607</v>
      </c>
      <c r="F123" s="16"/>
      <c r="G123" s="16"/>
      <c r="H123" s="15"/>
      <c r="I123" s="16"/>
      <c r="J123" s="16"/>
      <c r="K123" s="16"/>
      <c r="L123" s="16"/>
    </row>
    <row r="124" spans="1:12" x14ac:dyDescent="0.25">
      <c r="A124">
        <v>123</v>
      </c>
      <c r="B124" t="s">
        <v>381</v>
      </c>
      <c r="C124" s="16" t="s">
        <v>608</v>
      </c>
      <c r="D124" s="16">
        <v>211.19</v>
      </c>
      <c r="E124" t="s">
        <v>609</v>
      </c>
      <c r="F124" s="16"/>
      <c r="G124" s="16"/>
      <c r="H124" s="15"/>
      <c r="I124" s="16"/>
      <c r="J124" s="16"/>
      <c r="K124" s="16"/>
      <c r="L124" s="16"/>
    </row>
    <row r="125" spans="1:12" x14ac:dyDescent="0.25">
      <c r="A125">
        <v>124</v>
      </c>
      <c r="B125" t="s">
        <v>381</v>
      </c>
      <c r="C125" s="16" t="s">
        <v>610</v>
      </c>
      <c r="D125" s="16">
        <v>6.6245630000000002</v>
      </c>
      <c r="E125" t="s">
        <v>611</v>
      </c>
      <c r="F125" s="16"/>
      <c r="G125" s="16"/>
      <c r="H125" s="15"/>
      <c r="I125" s="16"/>
      <c r="J125" s="16"/>
      <c r="K125" s="16"/>
      <c r="L125" s="16"/>
    </row>
    <row r="126" spans="1:12" x14ac:dyDescent="0.25">
      <c r="A126">
        <v>125</v>
      </c>
      <c r="B126" t="s">
        <v>381</v>
      </c>
      <c r="C126" s="16" t="s">
        <v>612</v>
      </c>
      <c r="D126" s="16">
        <v>32.062199999999997</v>
      </c>
      <c r="E126" t="s">
        <v>613</v>
      </c>
      <c r="F126" s="16"/>
      <c r="G126" s="16"/>
      <c r="H126" s="15"/>
      <c r="I126" s="16"/>
      <c r="J126" s="16"/>
      <c r="K126" s="16"/>
      <c r="L126" s="16"/>
    </row>
    <row r="127" spans="1:12" x14ac:dyDescent="0.25">
      <c r="A127">
        <v>126</v>
      </c>
      <c r="B127" t="s">
        <v>381</v>
      </c>
      <c r="C127" s="16" t="s">
        <v>614</v>
      </c>
      <c r="D127" s="16" t="s">
        <v>484</v>
      </c>
      <c r="E127" t="s">
        <v>615</v>
      </c>
      <c r="F127" s="16"/>
      <c r="G127" s="16"/>
      <c r="H127" s="15"/>
      <c r="I127" s="16"/>
      <c r="J127" s="16"/>
      <c r="K127" s="16"/>
      <c r="L127" s="16"/>
    </row>
    <row r="128" spans="1:12" x14ac:dyDescent="0.25">
      <c r="A128">
        <v>127</v>
      </c>
      <c r="B128" t="s">
        <v>381</v>
      </c>
      <c r="C128" s="16" t="s">
        <v>616</v>
      </c>
      <c r="D128" s="17">
        <v>43951.640081018515</v>
      </c>
      <c r="E128" t="s">
        <v>579</v>
      </c>
      <c r="F128" t="s">
        <v>617</v>
      </c>
      <c r="G128" s="16"/>
      <c r="H128" s="16"/>
      <c r="I128" s="16"/>
      <c r="J128" s="16"/>
      <c r="K128" s="16"/>
      <c r="L128" s="16"/>
    </row>
    <row r="129" spans="1:12" x14ac:dyDescent="0.25">
      <c r="A129">
        <v>128</v>
      </c>
      <c r="B129" t="s">
        <v>381</v>
      </c>
      <c r="C129" s="16" t="s">
        <v>618</v>
      </c>
      <c r="D129" s="16">
        <v>1</v>
      </c>
      <c r="E129" t="s">
        <v>579</v>
      </c>
      <c r="F129" t="s">
        <v>617</v>
      </c>
      <c r="G129" s="17"/>
      <c r="H129" s="17"/>
      <c r="I129" s="17"/>
      <c r="J129" s="17"/>
      <c r="K129" s="17"/>
      <c r="L129" s="17"/>
    </row>
    <row r="130" spans="1:12" x14ac:dyDescent="0.25">
      <c r="A130">
        <v>129</v>
      </c>
      <c r="B130" t="s">
        <v>381</v>
      </c>
      <c r="C130" s="16" t="s">
        <v>619</v>
      </c>
      <c r="D130" s="16">
        <v>33</v>
      </c>
      <c r="E130" t="s">
        <v>620</v>
      </c>
      <c r="F130" s="16"/>
      <c r="G130" s="16"/>
      <c r="I130" s="16"/>
      <c r="J130" s="16"/>
      <c r="K130" s="16"/>
      <c r="L130" s="16"/>
    </row>
    <row r="131" spans="1:12" x14ac:dyDescent="0.25">
      <c r="A131">
        <v>130</v>
      </c>
      <c r="B131" t="s">
        <v>381</v>
      </c>
      <c r="C131" s="16" t="s">
        <v>621</v>
      </c>
      <c r="D131" s="16">
        <v>16</v>
      </c>
      <c r="E131" t="s">
        <v>622</v>
      </c>
      <c r="F131" s="16"/>
      <c r="G131" s="16"/>
      <c r="H131" s="15"/>
      <c r="I131" s="18"/>
      <c r="J131" s="16"/>
      <c r="K131" s="16"/>
      <c r="L131" s="16"/>
    </row>
    <row r="132" spans="1:12" x14ac:dyDescent="0.25">
      <c r="A132">
        <v>131</v>
      </c>
      <c r="B132" t="s">
        <v>381</v>
      </c>
      <c r="C132" s="16" t="s">
        <v>623</v>
      </c>
      <c r="D132" s="16">
        <v>202.8775</v>
      </c>
      <c r="E132" t="s">
        <v>624</v>
      </c>
      <c r="F132" s="16"/>
      <c r="G132" s="16"/>
      <c r="H132" s="15"/>
      <c r="I132" s="16"/>
      <c r="J132" s="16"/>
      <c r="K132" s="16"/>
      <c r="L132" s="16"/>
    </row>
    <row r="133" spans="1:12" x14ac:dyDescent="0.25">
      <c r="A133">
        <v>132</v>
      </c>
      <c r="B133" t="s">
        <v>381</v>
      </c>
      <c r="C133" s="16" t="s">
        <v>625</v>
      </c>
      <c r="D133" s="16">
        <v>204.107333333333</v>
      </c>
      <c r="E133" t="s">
        <v>626</v>
      </c>
      <c r="F133" s="16"/>
      <c r="G133" s="16"/>
      <c r="H133" s="15"/>
      <c r="I133" s="16"/>
      <c r="J133" s="16"/>
      <c r="K133" s="16"/>
      <c r="L133" s="16"/>
    </row>
    <row r="134" spans="1:12" x14ac:dyDescent="0.25">
      <c r="A134">
        <v>133</v>
      </c>
      <c r="B134" t="s">
        <v>381</v>
      </c>
      <c r="C134" s="16" t="s">
        <v>627</v>
      </c>
      <c r="D134" s="16">
        <v>201.27125000000001</v>
      </c>
      <c r="E134" t="s">
        <v>628</v>
      </c>
      <c r="F134" s="16"/>
      <c r="G134" s="16"/>
      <c r="H134" s="15"/>
      <c r="I134" s="16"/>
      <c r="J134" s="16"/>
      <c r="K134" s="16"/>
      <c r="L134" s="16"/>
    </row>
    <row r="135" spans="1:12" x14ac:dyDescent="0.25">
      <c r="A135">
        <v>134</v>
      </c>
      <c r="B135" t="s">
        <v>381</v>
      </c>
      <c r="C135" s="16" t="s">
        <v>629</v>
      </c>
      <c r="D135" s="16">
        <v>5.0000000000000001E-3</v>
      </c>
      <c r="E135" t="s">
        <v>630</v>
      </c>
      <c r="F135" s="16"/>
      <c r="G135" s="16"/>
      <c r="H135" s="15"/>
      <c r="I135" s="16"/>
      <c r="J135" s="16"/>
      <c r="K135" s="16"/>
      <c r="L135" s="16"/>
    </row>
    <row r="136" spans="1:12" x14ac:dyDescent="0.25">
      <c r="A136">
        <v>135</v>
      </c>
      <c r="B136" t="s">
        <v>381</v>
      </c>
      <c r="C136" s="16" t="s">
        <v>631</v>
      </c>
      <c r="D136" s="18">
        <v>5.0000000000000002E-5</v>
      </c>
      <c r="E136" t="s">
        <v>632</v>
      </c>
      <c r="F136" s="16"/>
      <c r="G136" s="18"/>
      <c r="H136" s="15"/>
      <c r="I136" s="16"/>
      <c r="J136" s="16"/>
      <c r="K136" s="16"/>
      <c r="L136" s="16"/>
    </row>
    <row r="137" spans="1:12" x14ac:dyDescent="0.25">
      <c r="A137">
        <v>136</v>
      </c>
      <c r="B137" t="s">
        <v>381</v>
      </c>
      <c r="C137" s="16" t="s">
        <v>633</v>
      </c>
      <c r="D137" s="16">
        <v>40</v>
      </c>
      <c r="E137" t="s">
        <v>634</v>
      </c>
      <c r="F137" s="16"/>
      <c r="G137" s="16"/>
      <c r="H137" s="15"/>
      <c r="I137" s="16"/>
      <c r="J137" s="18"/>
      <c r="K137" s="18"/>
      <c r="L137" s="18"/>
    </row>
    <row r="138" spans="1:12" x14ac:dyDescent="0.25">
      <c r="A138">
        <v>137</v>
      </c>
      <c r="B138" t="s">
        <v>381</v>
      </c>
      <c r="C138" s="16" t="s">
        <v>635</v>
      </c>
      <c r="D138" s="16">
        <v>192.94225</v>
      </c>
      <c r="E138" t="s">
        <v>636</v>
      </c>
      <c r="F138" s="16"/>
      <c r="G138" s="16"/>
      <c r="H138" s="15"/>
      <c r="I138" s="16"/>
      <c r="J138" s="16"/>
      <c r="K138" s="16"/>
      <c r="L138" s="16"/>
    </row>
    <row r="139" spans="1:12" x14ac:dyDescent="0.25">
      <c r="A139">
        <v>138</v>
      </c>
      <c r="B139" t="s">
        <v>381</v>
      </c>
      <c r="C139" s="16" t="s">
        <v>637</v>
      </c>
      <c r="D139" s="16">
        <v>192.192307692307</v>
      </c>
      <c r="E139" t="s">
        <v>638</v>
      </c>
      <c r="F139" s="16"/>
      <c r="G139" s="16"/>
      <c r="H139" s="15"/>
      <c r="I139" s="16"/>
      <c r="J139" s="16"/>
      <c r="K139" s="16"/>
      <c r="L139" s="16"/>
    </row>
    <row r="140" spans="1:12" x14ac:dyDescent="0.25">
      <c r="A140">
        <v>139</v>
      </c>
      <c r="B140" t="s">
        <v>381</v>
      </c>
      <c r="C140" s="16" t="s">
        <v>639</v>
      </c>
      <c r="D140" s="16">
        <v>193.02175</v>
      </c>
      <c r="E140" t="s">
        <v>640</v>
      </c>
      <c r="F140" s="16"/>
      <c r="G140" s="16"/>
      <c r="H140" s="15"/>
      <c r="I140" s="16"/>
      <c r="J140" s="16"/>
      <c r="K140" s="16"/>
      <c r="L140" s="16"/>
    </row>
    <row r="141" spans="1:12" x14ac:dyDescent="0.25">
      <c r="A141">
        <v>140</v>
      </c>
      <c r="B141" t="s">
        <v>381</v>
      </c>
      <c r="C141" s="16" t="s">
        <v>641</v>
      </c>
      <c r="D141" s="16">
        <v>-5.0000000000000001E-3</v>
      </c>
      <c r="E141" t="s">
        <v>642</v>
      </c>
      <c r="F141" s="16"/>
      <c r="G141" s="16"/>
      <c r="H141" s="15"/>
      <c r="I141" s="16"/>
      <c r="J141" s="16"/>
      <c r="K141" s="16"/>
      <c r="L141" s="16"/>
    </row>
    <row r="142" spans="1:12" x14ac:dyDescent="0.25">
      <c r="A142">
        <v>141</v>
      </c>
      <c r="B142" t="s">
        <v>381</v>
      </c>
      <c r="C142" s="16" t="s">
        <v>643</v>
      </c>
      <c r="D142" s="18">
        <v>2.0000000000000002E-5</v>
      </c>
      <c r="E142" t="s">
        <v>644</v>
      </c>
      <c r="F142" s="16"/>
      <c r="G142" s="18"/>
      <c r="H142" s="15"/>
      <c r="I142" s="16"/>
      <c r="J142" s="16"/>
      <c r="K142" s="16"/>
      <c r="L142" s="16"/>
    </row>
    <row r="143" spans="1:12" x14ac:dyDescent="0.25">
      <c r="A143">
        <v>142</v>
      </c>
      <c r="B143" t="s">
        <v>381</v>
      </c>
      <c r="C143" s="16" t="s">
        <v>645</v>
      </c>
      <c r="D143" s="16">
        <v>100</v>
      </c>
      <c r="E143" t="s">
        <v>646</v>
      </c>
      <c r="F143" s="16"/>
      <c r="G143" s="16"/>
      <c r="H143" s="15"/>
      <c r="I143" s="16"/>
      <c r="J143" s="18"/>
      <c r="K143" s="18"/>
      <c r="L143" s="18"/>
    </row>
    <row r="144" spans="1:12" x14ac:dyDescent="0.25">
      <c r="A144">
        <v>143</v>
      </c>
      <c r="B144" t="s">
        <v>381</v>
      </c>
      <c r="C144" s="16" t="s">
        <v>647</v>
      </c>
      <c r="D144" s="16">
        <v>206.88910000000001</v>
      </c>
      <c r="E144" t="s">
        <v>648</v>
      </c>
      <c r="F144" s="16"/>
      <c r="G144" s="16"/>
      <c r="H144" s="15"/>
      <c r="I144" s="16"/>
      <c r="J144" s="16"/>
      <c r="K144" s="16"/>
      <c r="L144" s="16"/>
    </row>
    <row r="145" spans="1:12" x14ac:dyDescent="0.25">
      <c r="A145">
        <v>144</v>
      </c>
      <c r="B145" t="s">
        <v>381</v>
      </c>
      <c r="C145" s="16" t="s">
        <v>649</v>
      </c>
      <c r="D145" s="16">
        <v>206.93191919191901</v>
      </c>
      <c r="E145" t="s">
        <v>650</v>
      </c>
      <c r="F145" s="16"/>
      <c r="G145" s="16"/>
      <c r="H145" s="15"/>
      <c r="I145" s="16"/>
      <c r="J145" s="16"/>
      <c r="K145" s="16"/>
      <c r="L145" s="16"/>
    </row>
    <row r="146" spans="1:12" x14ac:dyDescent="0.25">
      <c r="A146">
        <v>145</v>
      </c>
      <c r="B146" t="s">
        <v>381</v>
      </c>
      <c r="C146" s="16" t="s">
        <v>651</v>
      </c>
      <c r="D146" s="16">
        <v>206.7526</v>
      </c>
      <c r="E146" t="s">
        <v>652</v>
      </c>
      <c r="F146" s="16"/>
      <c r="G146" s="16"/>
      <c r="H146" s="15"/>
      <c r="I146" s="16"/>
      <c r="J146" s="16"/>
      <c r="K146" s="16"/>
      <c r="L146" s="16"/>
    </row>
    <row r="147" spans="1:12" x14ac:dyDescent="0.25">
      <c r="A147">
        <v>146</v>
      </c>
      <c r="B147" t="s">
        <v>381</v>
      </c>
      <c r="C147" s="16" t="s">
        <v>653</v>
      </c>
      <c r="D147" s="16">
        <v>0</v>
      </c>
      <c r="E147" t="s">
        <v>654</v>
      </c>
      <c r="F147" s="16"/>
      <c r="G147" s="16"/>
      <c r="H147" s="15"/>
      <c r="I147" s="16"/>
      <c r="J147" s="16"/>
      <c r="K147" s="16"/>
      <c r="L147" s="16"/>
    </row>
    <row r="148" spans="1:12" x14ac:dyDescent="0.25">
      <c r="A148">
        <v>147</v>
      </c>
      <c r="B148" t="s">
        <v>381</v>
      </c>
      <c r="C148" s="16" t="s">
        <v>655</v>
      </c>
      <c r="D148" s="18">
        <v>1.0000000000000001E-5</v>
      </c>
      <c r="E148" t="s">
        <v>656</v>
      </c>
      <c r="F148" s="16"/>
      <c r="G148" s="18"/>
      <c r="H148" s="15"/>
      <c r="I148" s="16"/>
      <c r="J148" s="16"/>
      <c r="K148" s="16"/>
      <c r="L148" s="16"/>
    </row>
    <row r="149" spans="1:12" x14ac:dyDescent="0.25">
      <c r="A149">
        <v>148</v>
      </c>
      <c r="B149" t="s">
        <v>381</v>
      </c>
      <c r="C149" s="16" t="s">
        <v>657</v>
      </c>
      <c r="D149" s="16">
        <v>5</v>
      </c>
      <c r="E149" t="s">
        <v>658</v>
      </c>
      <c r="F149" s="16"/>
      <c r="G149" s="16"/>
      <c r="H149" s="15"/>
      <c r="I149" s="16"/>
      <c r="J149" s="18"/>
      <c r="K149" s="18"/>
      <c r="L149" s="18"/>
    </row>
    <row r="150" spans="1:12" x14ac:dyDescent="0.25">
      <c r="A150">
        <v>149</v>
      </c>
      <c r="B150" t="s">
        <v>381</v>
      </c>
      <c r="C150" s="16" t="s">
        <v>659</v>
      </c>
      <c r="D150" s="16">
        <v>7.9805237956240005E-3</v>
      </c>
      <c r="E150" t="s">
        <v>660</v>
      </c>
      <c r="F150" s="16"/>
      <c r="G150" s="16"/>
      <c r="H150" s="15"/>
      <c r="I150" s="16"/>
      <c r="J150" s="16"/>
      <c r="K150" s="16"/>
      <c r="L150" s="16"/>
    </row>
    <row r="151" spans="1:12" x14ac:dyDescent="0.25">
      <c r="A151">
        <v>150</v>
      </c>
      <c r="B151" t="s">
        <v>381</v>
      </c>
      <c r="C151" s="16" t="s">
        <v>661</v>
      </c>
      <c r="D151" s="16">
        <v>0.101780455032529</v>
      </c>
      <c r="E151" t="s">
        <v>662</v>
      </c>
      <c r="F151" s="16"/>
      <c r="G151" s="16"/>
      <c r="H151" s="15"/>
      <c r="I151" s="16"/>
      <c r="J151" s="16"/>
      <c r="K151" s="16"/>
      <c r="L151" s="16"/>
    </row>
    <row r="152" spans="1:12" x14ac:dyDescent="0.25">
      <c r="A152">
        <v>151</v>
      </c>
      <c r="B152" t="s">
        <v>381</v>
      </c>
      <c r="C152" s="16" t="s">
        <v>663</v>
      </c>
      <c r="D152" s="16">
        <v>2980463.6897999998</v>
      </c>
      <c r="E152" t="s">
        <v>664</v>
      </c>
      <c r="F152" s="16"/>
      <c r="G152" s="16"/>
      <c r="H152" s="15"/>
      <c r="I152" s="16"/>
      <c r="J152" s="16"/>
      <c r="K152" s="16"/>
      <c r="L152" s="16"/>
    </row>
    <row r="153" spans="1:12" x14ac:dyDescent="0.25">
      <c r="A153">
        <v>152</v>
      </c>
      <c r="B153" t="s">
        <v>381</v>
      </c>
      <c r="C153" s="16" t="s">
        <v>665</v>
      </c>
      <c r="D153" s="16">
        <v>3025488.6713999999</v>
      </c>
      <c r="E153" t="s">
        <v>666</v>
      </c>
      <c r="F153" s="16"/>
      <c r="G153" s="16"/>
      <c r="H153" s="15"/>
      <c r="I153" s="16"/>
      <c r="J153" s="16"/>
      <c r="K153" s="16"/>
      <c r="L153" s="16"/>
    </row>
    <row r="154" spans="1:12" x14ac:dyDescent="0.25">
      <c r="A154">
        <v>153</v>
      </c>
      <c r="B154" t="s">
        <v>381</v>
      </c>
      <c r="C154" s="16" t="s">
        <v>667</v>
      </c>
      <c r="D154" s="16">
        <v>19.968</v>
      </c>
      <c r="E154" t="s">
        <v>668</v>
      </c>
      <c r="F154" s="16"/>
      <c r="G154" s="16"/>
      <c r="H154" s="15"/>
      <c r="I154" s="16"/>
      <c r="J154" s="16"/>
      <c r="K154" s="16"/>
      <c r="L154" s="16"/>
    </row>
    <row r="155" spans="1:12" x14ac:dyDescent="0.25">
      <c r="A155">
        <v>154</v>
      </c>
      <c r="B155" t="s">
        <v>381</v>
      </c>
      <c r="C155" s="16" t="s">
        <v>669</v>
      </c>
      <c r="D155" s="16">
        <v>4.2556000000000003</v>
      </c>
      <c r="E155" t="s">
        <v>670</v>
      </c>
      <c r="F155" s="16"/>
      <c r="G155" s="16"/>
      <c r="H155" s="15"/>
      <c r="I155" s="16"/>
      <c r="J155" s="16"/>
      <c r="K155" s="16"/>
      <c r="L155" s="16"/>
    </row>
    <row r="156" spans="1:12" x14ac:dyDescent="0.25">
      <c r="A156">
        <v>155</v>
      </c>
      <c r="B156" t="s">
        <v>381</v>
      </c>
      <c r="C156" s="16" t="s">
        <v>671</v>
      </c>
      <c r="D156" s="16">
        <v>26.525400000000001</v>
      </c>
      <c r="E156" t="s">
        <v>672</v>
      </c>
      <c r="F156" s="16"/>
      <c r="G156" s="16"/>
      <c r="I156" s="16"/>
      <c r="J156" s="16"/>
      <c r="K156" s="16"/>
      <c r="L156" s="16"/>
    </row>
    <row r="157" spans="1:12" x14ac:dyDescent="0.25">
      <c r="A157">
        <v>156</v>
      </c>
      <c r="B157" t="s">
        <v>381</v>
      </c>
      <c r="C157" s="16" t="s">
        <v>673</v>
      </c>
      <c r="D157" s="16"/>
      <c r="E157" t="s">
        <v>674</v>
      </c>
      <c r="F157" s="16"/>
      <c r="G157" s="16"/>
      <c r="I157" s="16"/>
      <c r="J157" s="16"/>
      <c r="K157" s="16"/>
      <c r="L157" s="16"/>
    </row>
    <row r="158" spans="1:12" x14ac:dyDescent="0.25">
      <c r="A158">
        <v>157</v>
      </c>
      <c r="B158" t="s">
        <v>381</v>
      </c>
      <c r="C158" s="16" t="s">
        <v>675</v>
      </c>
      <c r="D158" s="16"/>
      <c r="E158" t="s">
        <v>676</v>
      </c>
      <c r="F158" s="16"/>
      <c r="G158" s="16"/>
      <c r="I158" s="16"/>
      <c r="J158" s="16"/>
      <c r="K158" s="16"/>
      <c r="L158" s="16"/>
    </row>
    <row r="159" spans="1:12" x14ac:dyDescent="0.25">
      <c r="A159">
        <v>158</v>
      </c>
      <c r="B159" t="s">
        <v>381</v>
      </c>
      <c r="C159" s="16" t="s">
        <v>677</v>
      </c>
      <c r="D159" s="16">
        <v>7881068438</v>
      </c>
      <c r="E159" t="s">
        <v>678</v>
      </c>
      <c r="F159" s="16"/>
      <c r="G159" s="16"/>
      <c r="I159" s="16"/>
      <c r="J159" s="16"/>
      <c r="K159" s="16"/>
      <c r="L159" s="16"/>
    </row>
    <row r="160" spans="1:12" x14ac:dyDescent="0.25">
      <c r="A160">
        <v>159</v>
      </c>
      <c r="B160" t="s">
        <v>381</v>
      </c>
      <c r="C160" s="16" t="s">
        <v>679</v>
      </c>
      <c r="D160" s="16">
        <v>1599348857</v>
      </c>
      <c r="E160" t="s">
        <v>680</v>
      </c>
      <c r="F160" s="16"/>
      <c r="G160" s="16"/>
      <c r="I160" s="16"/>
      <c r="J160" s="16"/>
      <c r="K160" s="16"/>
      <c r="L160" s="16"/>
    </row>
    <row r="161" spans="1:12" x14ac:dyDescent="0.25">
      <c r="A161">
        <v>160</v>
      </c>
      <c r="B161" t="s">
        <v>381</v>
      </c>
      <c r="C161" s="16" t="s">
        <v>681</v>
      </c>
      <c r="D161" s="16">
        <v>15.605499999999999</v>
      </c>
      <c r="E161" t="s">
        <v>682</v>
      </c>
      <c r="F161" s="16"/>
      <c r="G161" s="16"/>
      <c r="I161" s="16"/>
      <c r="J161" s="16"/>
      <c r="K161" s="16"/>
      <c r="L161" s="16"/>
    </row>
    <row r="162" spans="1:12" x14ac:dyDescent="0.25">
      <c r="A162">
        <v>161</v>
      </c>
      <c r="B162" t="s">
        <v>381</v>
      </c>
      <c r="C162" s="16" t="s">
        <v>683</v>
      </c>
      <c r="D162" s="16">
        <v>1.595</v>
      </c>
      <c r="E162" t="s">
        <v>684</v>
      </c>
      <c r="F162" s="16"/>
      <c r="G162" s="16"/>
      <c r="I162" s="16"/>
      <c r="J162" s="16"/>
      <c r="K162" s="16"/>
      <c r="L162" s="16"/>
    </row>
    <row r="163" spans="1:12" x14ac:dyDescent="0.25">
      <c r="A163">
        <v>162</v>
      </c>
      <c r="B163" t="s">
        <v>381</v>
      </c>
      <c r="C163" s="16" t="s">
        <v>685</v>
      </c>
      <c r="D163" s="16">
        <v>3.5476000000000001</v>
      </c>
      <c r="E163" t="s">
        <v>686</v>
      </c>
      <c r="F163" s="16"/>
      <c r="G163" s="16"/>
      <c r="I163" s="16"/>
      <c r="J163" s="16"/>
      <c r="K163" s="16"/>
      <c r="L163" s="16"/>
    </row>
    <row r="164" spans="1:12" x14ac:dyDescent="0.25">
      <c r="A164">
        <v>163</v>
      </c>
      <c r="B164" t="s">
        <v>381</v>
      </c>
      <c r="C164" s="16" t="s">
        <v>687</v>
      </c>
      <c r="D164" s="16"/>
      <c r="E164" t="s">
        <v>688</v>
      </c>
      <c r="F164" s="16"/>
      <c r="G164" s="16"/>
      <c r="I164" s="16"/>
      <c r="J164" s="16"/>
      <c r="K164" s="16"/>
      <c r="L164" s="16"/>
    </row>
    <row r="165" spans="1:12" x14ac:dyDescent="0.25">
      <c r="A165">
        <v>164</v>
      </c>
      <c r="B165" t="s">
        <v>381</v>
      </c>
      <c r="C165" s="16" t="s">
        <v>689</v>
      </c>
      <c r="D165" s="16">
        <v>7424885274</v>
      </c>
      <c r="E165" t="s">
        <v>690</v>
      </c>
      <c r="F165" s="16"/>
      <c r="G165" s="16"/>
      <c r="I165" s="16"/>
      <c r="J165" s="16"/>
      <c r="K165" s="16"/>
      <c r="L165" s="16"/>
    </row>
    <row r="166" spans="1:12" x14ac:dyDescent="0.25">
      <c r="A166">
        <v>165</v>
      </c>
      <c r="B166" t="s">
        <v>381</v>
      </c>
      <c r="C166" s="16" t="s">
        <v>691</v>
      </c>
      <c r="D166" s="16">
        <v>4.1287000000000003</v>
      </c>
      <c r="E166" t="s">
        <v>692</v>
      </c>
      <c r="F166" s="16"/>
      <c r="G166" s="16"/>
      <c r="I166" s="16"/>
      <c r="J166" s="16"/>
      <c r="K166" s="16"/>
      <c r="L166" s="16"/>
    </row>
    <row r="167" spans="1:12" x14ac:dyDescent="0.25">
      <c r="A167">
        <v>166</v>
      </c>
      <c r="B167" t="s">
        <v>381</v>
      </c>
      <c r="C167" s="16" t="s">
        <v>693</v>
      </c>
      <c r="D167" s="16">
        <v>16.967700000000001</v>
      </c>
      <c r="E167" t="s">
        <v>694</v>
      </c>
      <c r="F167" s="16"/>
      <c r="G167" s="16"/>
      <c r="I167" s="16"/>
      <c r="J167" s="16"/>
      <c r="K167" s="16"/>
      <c r="L167" s="16"/>
    </row>
    <row r="168" spans="1:12" x14ac:dyDescent="0.25">
      <c r="A168">
        <v>167</v>
      </c>
      <c r="B168" t="s">
        <v>381</v>
      </c>
      <c r="C168" s="16" t="s">
        <v>695</v>
      </c>
      <c r="D168" s="16">
        <v>1.7342</v>
      </c>
      <c r="E168" t="s">
        <v>696</v>
      </c>
      <c r="F168" s="16"/>
      <c r="G168" s="16"/>
      <c r="I168" s="16"/>
      <c r="J168" s="16"/>
      <c r="K168" s="16"/>
      <c r="L168" s="16"/>
    </row>
    <row r="169" spans="1:12" x14ac:dyDescent="0.25">
      <c r="A169">
        <v>168</v>
      </c>
      <c r="B169" t="s">
        <v>381</v>
      </c>
      <c r="C169" s="16" t="s">
        <v>697</v>
      </c>
      <c r="D169" s="16"/>
      <c r="E169" t="s">
        <v>698</v>
      </c>
      <c r="F169" s="16"/>
      <c r="G169" s="16"/>
      <c r="I169" s="16"/>
      <c r="J169" s="16"/>
      <c r="K169" s="16"/>
      <c r="L169" s="16"/>
    </row>
    <row r="170" spans="1:12" x14ac:dyDescent="0.25">
      <c r="A170">
        <v>169</v>
      </c>
      <c r="B170" t="s">
        <v>381</v>
      </c>
      <c r="C170" s="16" t="s">
        <v>699</v>
      </c>
      <c r="D170" s="16"/>
      <c r="E170" t="s">
        <v>700</v>
      </c>
      <c r="F170" s="16"/>
      <c r="G170" s="16"/>
      <c r="I170" s="16"/>
      <c r="J170" s="16"/>
      <c r="K170" s="16"/>
      <c r="L170" s="16"/>
    </row>
    <row r="171" spans="1:12" x14ac:dyDescent="0.25">
      <c r="A171">
        <v>170</v>
      </c>
      <c r="B171" t="s">
        <v>381</v>
      </c>
      <c r="C171" s="16" t="s">
        <v>701</v>
      </c>
      <c r="D171" s="16">
        <v>1473579666</v>
      </c>
      <c r="E171" t="s">
        <v>702</v>
      </c>
      <c r="F171" s="16"/>
      <c r="G171" s="16"/>
      <c r="I171" s="16"/>
      <c r="J171" s="16"/>
      <c r="K171" s="16"/>
      <c r="L171" s="16"/>
    </row>
    <row r="172" spans="1:12" x14ac:dyDescent="0.25">
      <c r="A172">
        <v>171</v>
      </c>
      <c r="B172" t="s">
        <v>381</v>
      </c>
      <c r="C172" s="16" t="s">
        <v>703</v>
      </c>
      <c r="D172" s="16">
        <v>8.5349000000000004</v>
      </c>
      <c r="E172" t="s">
        <v>704</v>
      </c>
      <c r="F172" s="16"/>
      <c r="G172" s="16"/>
      <c r="I172" s="16"/>
      <c r="J172" s="16"/>
      <c r="K172" s="16"/>
      <c r="L172" s="16"/>
    </row>
    <row r="173" spans="1:12" x14ac:dyDescent="0.25">
      <c r="A173">
        <v>172</v>
      </c>
      <c r="B173" t="s">
        <v>381</v>
      </c>
      <c r="C173" s="16" t="s">
        <v>705</v>
      </c>
      <c r="D173" s="16">
        <v>6.1440000000000001</v>
      </c>
      <c r="E173" t="s">
        <v>706</v>
      </c>
      <c r="F173" s="16"/>
      <c r="G173" s="16"/>
      <c r="I173" s="16"/>
      <c r="J173" s="16"/>
      <c r="K173" s="16"/>
      <c r="L173" s="16"/>
    </row>
    <row r="174" spans="1:12" x14ac:dyDescent="0.25">
      <c r="A174">
        <v>173</v>
      </c>
      <c r="B174" t="s">
        <v>381</v>
      </c>
      <c r="C174" s="16" t="s">
        <v>707</v>
      </c>
      <c r="D174" s="16"/>
      <c r="E174" t="s">
        <v>708</v>
      </c>
      <c r="F174" s="16"/>
      <c r="G174" s="16"/>
      <c r="I174" s="16"/>
      <c r="J174" s="16"/>
      <c r="K174" s="16"/>
      <c r="L174" s="16"/>
    </row>
    <row r="175" spans="1:12" x14ac:dyDescent="0.25">
      <c r="A175">
        <v>174</v>
      </c>
      <c r="B175" t="s">
        <v>381</v>
      </c>
      <c r="C175" s="16" t="s">
        <v>709</v>
      </c>
      <c r="D175" s="16"/>
      <c r="E175" t="s">
        <v>710</v>
      </c>
      <c r="F175" s="16"/>
      <c r="G175" s="16"/>
      <c r="I175" s="16"/>
      <c r="J175" s="16"/>
      <c r="K175" s="16"/>
      <c r="L175" s="16"/>
    </row>
    <row r="176" spans="1:12" x14ac:dyDescent="0.25">
      <c r="A176">
        <v>175</v>
      </c>
      <c r="B176" t="s">
        <v>381</v>
      </c>
      <c r="C176" s="16" t="s">
        <v>711</v>
      </c>
      <c r="D176" s="16"/>
      <c r="E176" t="s">
        <v>712</v>
      </c>
      <c r="F176" s="16"/>
      <c r="G176" s="16"/>
      <c r="I176" s="16"/>
      <c r="J176" s="16"/>
      <c r="K176" s="16"/>
      <c r="L176" s="16"/>
    </row>
    <row r="177" spans="1:12" x14ac:dyDescent="0.25">
      <c r="A177">
        <v>176</v>
      </c>
      <c r="B177" t="s">
        <v>381</v>
      </c>
      <c r="C177" s="16" t="s">
        <v>713</v>
      </c>
      <c r="D177" s="16">
        <v>1</v>
      </c>
      <c r="E177" t="s">
        <v>714</v>
      </c>
      <c r="G177" s="16"/>
      <c r="I177" s="16"/>
      <c r="J177" s="16"/>
      <c r="K177" s="16"/>
      <c r="L177" s="16"/>
    </row>
    <row r="178" spans="1:12" x14ac:dyDescent="0.25">
      <c r="A178">
        <v>177</v>
      </c>
      <c r="B178" t="s">
        <v>381</v>
      </c>
      <c r="C178" s="16" t="s">
        <v>715</v>
      </c>
      <c r="D178" s="16">
        <v>1</v>
      </c>
      <c r="E178" t="s">
        <v>716</v>
      </c>
      <c r="G178" s="16"/>
      <c r="I178" s="16"/>
      <c r="J178" s="16"/>
      <c r="K178" s="16"/>
      <c r="L178" s="16"/>
    </row>
    <row r="179" spans="1:12" x14ac:dyDescent="0.25">
      <c r="A179">
        <v>178</v>
      </c>
      <c r="B179" t="s">
        <v>381</v>
      </c>
      <c r="C179" s="16" t="s">
        <v>717</v>
      </c>
      <c r="D179" s="16">
        <v>1</v>
      </c>
      <c r="E179" t="s">
        <v>718</v>
      </c>
      <c r="G179" s="16"/>
      <c r="I179" s="16"/>
      <c r="J179" s="16"/>
      <c r="K179" s="16"/>
      <c r="L179" s="16"/>
    </row>
    <row r="180" spans="1:12" x14ac:dyDescent="0.25">
      <c r="A180">
        <v>179</v>
      </c>
      <c r="B180" t="s">
        <v>381</v>
      </c>
      <c r="C180" s="16" t="s">
        <v>719</v>
      </c>
      <c r="D180" s="16">
        <v>1</v>
      </c>
      <c r="E180" t="s">
        <v>720</v>
      </c>
      <c r="G180" s="16"/>
      <c r="I180" s="16"/>
      <c r="J180" s="16"/>
      <c r="K180" s="16"/>
      <c r="L180" s="16"/>
    </row>
    <row r="181" spans="1:12" x14ac:dyDescent="0.25">
      <c r="A181">
        <v>180</v>
      </c>
      <c r="B181" t="s">
        <v>381</v>
      </c>
      <c r="C181" s="16" t="s">
        <v>721</v>
      </c>
      <c r="D181" s="16">
        <v>4</v>
      </c>
      <c r="E181" t="s">
        <v>722</v>
      </c>
      <c r="G181" s="16"/>
      <c r="I181" s="16"/>
      <c r="J181" s="16"/>
      <c r="K181" s="16"/>
      <c r="L181" s="16"/>
    </row>
    <row r="182" spans="1:12" x14ac:dyDescent="0.25">
      <c r="A182">
        <v>181</v>
      </c>
      <c r="B182" t="s">
        <v>381</v>
      </c>
      <c r="C182" s="16" t="s">
        <v>723</v>
      </c>
      <c r="D182" s="16">
        <v>4</v>
      </c>
      <c r="E182" t="s">
        <v>724</v>
      </c>
      <c r="G182" s="16"/>
      <c r="I182" s="16"/>
      <c r="J182" s="16"/>
      <c r="K182" s="16"/>
      <c r="L182" s="16"/>
    </row>
    <row r="183" spans="1:12" x14ac:dyDescent="0.25">
      <c r="A183">
        <v>182</v>
      </c>
      <c r="B183" t="s">
        <v>381</v>
      </c>
      <c r="C183" s="16" t="s">
        <v>725</v>
      </c>
      <c r="D183" s="16">
        <v>2</v>
      </c>
      <c r="E183" t="s">
        <v>726</v>
      </c>
      <c r="G183" s="16"/>
      <c r="I183" s="16"/>
      <c r="J183" s="16"/>
      <c r="K183" s="16"/>
      <c r="L183" s="16"/>
    </row>
    <row r="184" spans="1:12" x14ac:dyDescent="0.25">
      <c r="A184">
        <v>183</v>
      </c>
      <c r="B184" t="s">
        <v>381</v>
      </c>
      <c r="C184" s="16" t="s">
        <v>727</v>
      </c>
      <c r="D184" s="16">
        <v>4</v>
      </c>
      <c r="E184" t="s">
        <v>728</v>
      </c>
      <c r="G184" s="16"/>
      <c r="I184" s="16"/>
      <c r="J184" s="16"/>
      <c r="K184" s="16"/>
      <c r="L184" s="16"/>
    </row>
    <row r="185" spans="1:12" x14ac:dyDescent="0.25">
      <c r="A185">
        <v>184</v>
      </c>
      <c r="B185" t="s">
        <v>381</v>
      </c>
      <c r="C185" s="16" t="s">
        <v>729</v>
      </c>
      <c r="D185" s="16">
        <v>20191023</v>
      </c>
      <c r="E185" t="s">
        <v>730</v>
      </c>
      <c r="F185" s="16"/>
      <c r="G185" s="16"/>
      <c r="I185" s="16"/>
      <c r="J185" s="16"/>
      <c r="K185" s="16"/>
      <c r="L185" s="16"/>
    </row>
    <row r="186" spans="1:12" x14ac:dyDescent="0.25">
      <c r="A186">
        <v>185</v>
      </c>
      <c r="B186" t="s">
        <v>381</v>
      </c>
      <c r="C186" s="16" t="s">
        <v>731</v>
      </c>
      <c r="D186" s="16">
        <v>146937416.19999999</v>
      </c>
      <c r="E186" t="s">
        <v>732</v>
      </c>
      <c r="F186" s="16"/>
      <c r="G186" s="16"/>
      <c r="I186" s="16"/>
      <c r="J186" s="16"/>
      <c r="K186" s="16"/>
      <c r="L186" s="16"/>
    </row>
    <row r="187" spans="1:12" x14ac:dyDescent="0.25">
      <c r="A187">
        <v>186</v>
      </c>
      <c r="B187" t="s">
        <v>381</v>
      </c>
      <c r="C187" s="16" t="s">
        <v>733</v>
      </c>
      <c r="D187" s="16">
        <v>8.48</v>
      </c>
      <c r="E187" t="s">
        <v>734</v>
      </c>
      <c r="F187" s="16"/>
      <c r="G187" s="16"/>
      <c r="I187" s="16"/>
      <c r="J187" s="16"/>
      <c r="K187" s="16"/>
      <c r="L187" s="16"/>
    </row>
    <row r="188" spans="1:12" x14ac:dyDescent="0.25">
      <c r="A188">
        <v>187</v>
      </c>
      <c r="B188" t="s">
        <v>381</v>
      </c>
      <c r="C188" s="16" t="s">
        <v>735</v>
      </c>
      <c r="D188" s="16">
        <v>9.02</v>
      </c>
      <c r="E188" t="s">
        <v>736</v>
      </c>
      <c r="F188" s="16"/>
      <c r="G188" s="16"/>
      <c r="I188" s="16"/>
      <c r="J188" s="16"/>
      <c r="K188" s="16"/>
      <c r="L188" s="16"/>
    </row>
    <row r="189" spans="1:12" x14ac:dyDescent="0.25">
      <c r="A189">
        <v>188</v>
      </c>
      <c r="B189" t="s">
        <v>381</v>
      </c>
      <c r="C189" s="16" t="s">
        <v>737</v>
      </c>
      <c r="D189" s="16">
        <v>0.6</v>
      </c>
      <c r="E189" t="s">
        <v>738</v>
      </c>
      <c r="F189" s="16"/>
      <c r="G189" s="16"/>
      <c r="I189" s="16"/>
      <c r="J189" s="16"/>
      <c r="K189" s="16"/>
      <c r="L189" s="16"/>
    </row>
    <row r="190" spans="1:12" x14ac:dyDescent="0.25">
      <c r="A190">
        <v>189</v>
      </c>
      <c r="B190" t="s">
        <v>381</v>
      </c>
      <c r="C190" s="16" t="s">
        <v>739</v>
      </c>
      <c r="D190" s="16">
        <v>0.20553706551428999</v>
      </c>
      <c r="E190" t="s">
        <v>740</v>
      </c>
      <c r="F190" s="16"/>
      <c r="G190" s="16"/>
      <c r="I190" s="16"/>
      <c r="J190" s="16"/>
      <c r="K190" s="16"/>
      <c r="L190" s="16"/>
    </row>
    <row r="191" spans="1:12" x14ac:dyDescent="0.25">
      <c r="A191">
        <v>190</v>
      </c>
      <c r="B191" t="s">
        <v>381</v>
      </c>
      <c r="C191" s="16" t="s">
        <v>741</v>
      </c>
      <c r="D191" s="16">
        <v>0.17216981132075401</v>
      </c>
      <c r="E191" t="s">
        <v>742</v>
      </c>
      <c r="F191" s="16"/>
      <c r="G191" s="16"/>
      <c r="I191" s="16"/>
      <c r="J191" s="16"/>
      <c r="K191" s="16"/>
      <c r="L191" s="16"/>
    </row>
    <row r="192" spans="1:12" x14ac:dyDescent="0.25">
      <c r="A192">
        <v>191</v>
      </c>
      <c r="B192" t="s">
        <v>381</v>
      </c>
      <c r="C192" s="16" t="s">
        <v>743</v>
      </c>
      <c r="D192" s="16">
        <v>0.175166297117516</v>
      </c>
      <c r="E192" t="s">
        <v>736</v>
      </c>
      <c r="F192" s="16"/>
      <c r="G192" s="16"/>
      <c r="I192" s="16"/>
      <c r="J192" s="16"/>
      <c r="K192" s="16"/>
      <c r="L192" s="16"/>
    </row>
    <row r="193" spans="1:12" x14ac:dyDescent="0.25">
      <c r="A193">
        <v>192</v>
      </c>
      <c r="B193" t="s">
        <v>381</v>
      </c>
      <c r="C193" s="16" t="s">
        <v>744</v>
      </c>
      <c r="D193" s="16">
        <v>-6.6666666666666499E-2</v>
      </c>
      <c r="E193" s="16" t="s">
        <v>745</v>
      </c>
      <c r="F193" s="16"/>
      <c r="G193" s="16"/>
      <c r="I193" s="16"/>
      <c r="J193" s="16"/>
      <c r="K193" s="16"/>
      <c r="L193" s="16"/>
    </row>
    <row r="194" spans="1:12" x14ac:dyDescent="0.25">
      <c r="A194">
        <v>193</v>
      </c>
      <c r="B194" t="s">
        <v>381</v>
      </c>
      <c r="C194" s="16" t="s">
        <v>746</v>
      </c>
      <c r="D194" s="16">
        <v>20190718</v>
      </c>
      <c r="E194" t="s">
        <v>747</v>
      </c>
      <c r="F194" s="16"/>
      <c r="G194" s="16"/>
      <c r="I194" s="16"/>
      <c r="J194" s="16"/>
      <c r="K194" s="16"/>
      <c r="L194" s="16"/>
    </row>
    <row r="195" spans="1:12" x14ac:dyDescent="0.25">
      <c r="A195">
        <v>194</v>
      </c>
      <c r="B195" t="s">
        <v>381</v>
      </c>
      <c r="C195" s="16" t="s">
        <v>748</v>
      </c>
      <c r="D195" s="16">
        <v>148843196.36000001</v>
      </c>
      <c r="E195" t="s">
        <v>749</v>
      </c>
      <c r="J195" s="16"/>
      <c r="K195" s="16"/>
      <c r="L195" s="16"/>
    </row>
    <row r="196" spans="1:12" x14ac:dyDescent="0.25">
      <c r="A196">
        <v>195</v>
      </c>
      <c r="B196" t="s">
        <v>381</v>
      </c>
      <c r="C196" s="16" t="s">
        <v>750</v>
      </c>
      <c r="D196" s="16">
        <v>5.45</v>
      </c>
      <c r="E196" t="s">
        <v>751</v>
      </c>
      <c r="I196" s="16"/>
      <c r="J196" s="16"/>
      <c r="K196" s="16"/>
      <c r="L196" s="16"/>
    </row>
    <row r="197" spans="1:12" x14ac:dyDescent="0.25">
      <c r="A197">
        <v>196</v>
      </c>
      <c r="B197" t="s">
        <v>381</v>
      </c>
      <c r="C197" s="16" t="s">
        <v>752</v>
      </c>
      <c r="D197" s="16">
        <v>5.83</v>
      </c>
      <c r="E197" t="s">
        <v>753</v>
      </c>
      <c r="F197" s="16"/>
      <c r="G197" s="16"/>
      <c r="I197" s="16"/>
      <c r="J197" s="16"/>
      <c r="K197" s="16"/>
      <c r="L197" s="16"/>
    </row>
    <row r="198" spans="1:12" x14ac:dyDescent="0.25">
      <c r="A198">
        <v>197</v>
      </c>
      <c r="B198" t="s">
        <v>381</v>
      </c>
      <c r="C198" s="16" t="s">
        <v>754</v>
      </c>
      <c r="D198" s="16">
        <v>0.01</v>
      </c>
      <c r="E198" t="s">
        <v>755</v>
      </c>
      <c r="G198" s="16"/>
      <c r="H198" s="16"/>
      <c r="I198" s="16"/>
      <c r="J198" s="16"/>
      <c r="K198" s="16"/>
      <c r="L198" s="16"/>
    </row>
    <row r="199" spans="1:12" x14ac:dyDescent="0.25">
      <c r="A199">
        <v>198</v>
      </c>
      <c r="B199" t="s">
        <v>381</v>
      </c>
      <c r="C199" s="16" t="s">
        <v>756</v>
      </c>
      <c r="D199" s="16">
        <v>0.190101434744544</v>
      </c>
      <c r="E199" t="s">
        <v>757</v>
      </c>
      <c r="F199" s="16"/>
      <c r="G199" s="16"/>
      <c r="H199" s="16"/>
      <c r="I199" s="16"/>
      <c r="J199" s="16"/>
      <c r="K199" s="16"/>
      <c r="L199" s="16"/>
    </row>
    <row r="200" spans="1:12" x14ac:dyDescent="0.25">
      <c r="A200">
        <v>199</v>
      </c>
      <c r="B200" t="s">
        <v>381</v>
      </c>
      <c r="C200" s="16" t="s">
        <v>758</v>
      </c>
      <c r="D200" s="16">
        <v>0.82385321100917397</v>
      </c>
      <c r="E200" t="s">
        <v>759</v>
      </c>
      <c r="F200" s="16"/>
      <c r="G200" s="16"/>
      <c r="H200" s="16"/>
      <c r="I200" s="16"/>
      <c r="J200" s="16"/>
      <c r="K200" s="16"/>
      <c r="L200" s="16"/>
    </row>
    <row r="201" spans="1:12" x14ac:dyDescent="0.25">
      <c r="A201">
        <v>200</v>
      </c>
      <c r="B201" t="s">
        <v>381</v>
      </c>
      <c r="C201" s="16" t="s">
        <v>760</v>
      </c>
      <c r="D201" s="16">
        <v>0.81818181818181801</v>
      </c>
      <c r="E201" t="s">
        <v>753</v>
      </c>
      <c r="F201" s="16"/>
      <c r="G201" s="16"/>
      <c r="H201" s="16"/>
      <c r="I201" s="16"/>
      <c r="J201" s="16"/>
      <c r="K201" s="16"/>
      <c r="L201" s="16"/>
    </row>
    <row r="202" spans="1:12" x14ac:dyDescent="0.25">
      <c r="A202">
        <v>201</v>
      </c>
      <c r="B202" t="s">
        <v>381</v>
      </c>
      <c r="C202" s="16" t="s">
        <v>761</v>
      </c>
      <c r="D202" s="16">
        <v>55</v>
      </c>
      <c r="E202" s="16" t="s">
        <v>762</v>
      </c>
      <c r="F202" s="16"/>
      <c r="G202" s="16"/>
      <c r="H202" s="16"/>
      <c r="I202" s="16"/>
      <c r="J202" s="16"/>
      <c r="K202" s="16"/>
      <c r="L202" s="16"/>
    </row>
    <row r="203" spans="1:12" x14ac:dyDescent="0.25">
      <c r="A203">
        <v>202</v>
      </c>
      <c r="B203" t="s">
        <v>381</v>
      </c>
      <c r="C203" s="16" t="s">
        <v>763</v>
      </c>
      <c r="D203" s="16">
        <v>20190329</v>
      </c>
      <c r="E203" t="s">
        <v>764</v>
      </c>
      <c r="F203" s="16"/>
      <c r="G203" s="16"/>
      <c r="H203" s="16"/>
      <c r="I203" s="16"/>
      <c r="J203" s="16"/>
      <c r="K203" s="16"/>
      <c r="L203" s="16"/>
    </row>
    <row r="204" spans="1:12" x14ac:dyDescent="0.25">
      <c r="A204">
        <v>203</v>
      </c>
      <c r="B204" t="s">
        <v>381</v>
      </c>
      <c r="C204" s="16" t="s">
        <v>765</v>
      </c>
      <c r="D204" s="16">
        <v>69471972.900000006</v>
      </c>
      <c r="E204" t="s">
        <v>766</v>
      </c>
      <c r="F204" s="16"/>
      <c r="G204" s="16"/>
      <c r="H204" s="16"/>
      <c r="I204" s="16"/>
      <c r="J204" s="16"/>
      <c r="K204" s="16"/>
      <c r="L204" s="16"/>
    </row>
    <row r="205" spans="1:12" x14ac:dyDescent="0.25">
      <c r="A205">
        <v>204</v>
      </c>
      <c r="B205" t="s">
        <v>381</v>
      </c>
      <c r="C205" s="16" t="s">
        <v>767</v>
      </c>
      <c r="D205" s="16">
        <v>2.33</v>
      </c>
      <c r="E205" t="s">
        <v>768</v>
      </c>
      <c r="F205" s="16"/>
      <c r="G205" s="16"/>
      <c r="H205" s="16"/>
      <c r="I205" s="16"/>
      <c r="J205" s="16"/>
      <c r="K205" s="16"/>
      <c r="L205" s="16"/>
    </row>
    <row r="206" spans="1:12" x14ac:dyDescent="0.25">
      <c r="A206">
        <v>205</v>
      </c>
      <c r="B206" t="s">
        <v>381</v>
      </c>
      <c r="C206" s="16" t="s">
        <v>769</v>
      </c>
      <c r="D206" s="16">
        <v>2.63</v>
      </c>
      <c r="E206" t="s">
        <v>770</v>
      </c>
      <c r="F206" s="16"/>
      <c r="G206" s="16"/>
      <c r="H206" s="16"/>
      <c r="I206" s="16"/>
      <c r="J206" s="16"/>
      <c r="K206" s="16"/>
      <c r="L206" s="16"/>
    </row>
    <row r="207" spans="1:12" x14ac:dyDescent="0.25">
      <c r="A207">
        <v>206</v>
      </c>
      <c r="B207" t="s">
        <v>381</v>
      </c>
      <c r="C207" s="16" t="s">
        <v>771</v>
      </c>
      <c r="D207" s="16">
        <v>0</v>
      </c>
      <c r="E207" t="s">
        <v>772</v>
      </c>
      <c r="F207" s="16"/>
      <c r="G207" s="16"/>
      <c r="H207" s="16"/>
      <c r="I207" s="16"/>
      <c r="J207" s="16"/>
      <c r="K207" s="16"/>
      <c r="L207" s="16"/>
    </row>
    <row r="208" spans="1:12" x14ac:dyDescent="0.25">
      <c r="A208">
        <v>207</v>
      </c>
      <c r="B208" t="s">
        <v>381</v>
      </c>
      <c r="C208" s="16" t="s">
        <v>773</v>
      </c>
      <c r="D208" s="16">
        <v>1.54978366304607</v>
      </c>
      <c r="E208" t="s">
        <v>774</v>
      </c>
      <c r="F208" s="16"/>
      <c r="G208" s="16"/>
      <c r="H208" s="16"/>
      <c r="I208" s="16"/>
      <c r="J208" s="16"/>
      <c r="K208" s="16"/>
      <c r="L208" s="16"/>
    </row>
    <row r="209" spans="1:12" x14ac:dyDescent="0.25">
      <c r="A209">
        <v>208</v>
      </c>
      <c r="B209" t="s">
        <v>381</v>
      </c>
      <c r="C209" s="16" t="s">
        <v>775</v>
      </c>
      <c r="D209" s="16">
        <v>3.26609442060085</v>
      </c>
      <c r="E209" t="s">
        <v>776</v>
      </c>
      <c r="F209" s="16"/>
      <c r="G209" s="16"/>
      <c r="H209" s="16"/>
      <c r="I209" s="16"/>
      <c r="J209" s="16"/>
      <c r="K209" s="16"/>
      <c r="L209" s="16"/>
    </row>
    <row r="210" spans="1:12" x14ac:dyDescent="0.25">
      <c r="A210">
        <v>209</v>
      </c>
      <c r="B210" t="s">
        <v>381</v>
      </c>
      <c r="C210" s="16" t="s">
        <v>777</v>
      </c>
      <c r="D210" s="16">
        <v>3.0304182509505702</v>
      </c>
      <c r="E210" t="s">
        <v>770</v>
      </c>
      <c r="F210" s="16"/>
      <c r="G210" s="16"/>
      <c r="H210" s="16"/>
      <c r="I210" s="16"/>
      <c r="J210" s="16"/>
      <c r="K210" s="16"/>
      <c r="L210" s="16"/>
    </row>
    <row r="211" spans="1:12" x14ac:dyDescent="0.25">
      <c r="A211">
        <v>210</v>
      </c>
      <c r="B211" t="s">
        <v>381</v>
      </c>
      <c r="C211" s="16" t="s">
        <v>778</v>
      </c>
      <c r="D211" s="16">
        <v>1</v>
      </c>
      <c r="E211" s="16" t="s">
        <v>779</v>
      </c>
      <c r="F211" s="16"/>
      <c r="G211" s="16"/>
      <c r="H211" s="16"/>
      <c r="I211" s="16"/>
      <c r="J211" s="16"/>
      <c r="K211" s="16"/>
      <c r="L211" s="16"/>
    </row>
    <row r="212" spans="1:12" x14ac:dyDescent="0.25">
      <c r="A212">
        <v>211</v>
      </c>
      <c r="B212" t="s">
        <v>381</v>
      </c>
      <c r="C212" s="16" t="s">
        <v>780</v>
      </c>
      <c r="D212" s="16">
        <v>20180331</v>
      </c>
      <c r="E212" t="s">
        <v>781</v>
      </c>
      <c r="F212" s="16"/>
      <c r="G212" s="16"/>
      <c r="H212" s="16"/>
      <c r="I212" s="16"/>
      <c r="J212" s="16"/>
      <c r="K212" s="16"/>
      <c r="L212" s="16"/>
    </row>
    <row r="213" spans="1:12" x14ac:dyDescent="0.25">
      <c r="A213">
        <v>212</v>
      </c>
      <c r="B213" t="s">
        <v>381</v>
      </c>
      <c r="C213" s="16" t="s">
        <v>782</v>
      </c>
      <c r="D213" s="16">
        <v>1159498.6000000001</v>
      </c>
      <c r="E213" t="s">
        <v>783</v>
      </c>
      <c r="F213" s="16"/>
      <c r="G213" s="16"/>
      <c r="H213" s="16"/>
      <c r="I213" s="16"/>
      <c r="J213" s="16"/>
      <c r="K213" s="16"/>
      <c r="L213" s="16"/>
    </row>
    <row r="214" spans="1:12" x14ac:dyDescent="0.25">
      <c r="A214">
        <v>213</v>
      </c>
      <c r="B214" t="s">
        <v>381</v>
      </c>
      <c r="C214" s="16" t="s">
        <v>784</v>
      </c>
      <c r="D214" s="16">
        <v>0.04</v>
      </c>
      <c r="E214" t="s">
        <v>785</v>
      </c>
      <c r="F214" s="16"/>
      <c r="G214" s="16"/>
      <c r="H214" s="16"/>
      <c r="I214" s="16"/>
      <c r="J214" s="16"/>
      <c r="K214" s="16"/>
      <c r="L214" s="16"/>
    </row>
    <row r="215" spans="1:12" x14ac:dyDescent="0.25">
      <c r="A215">
        <v>214</v>
      </c>
      <c r="B215" t="s">
        <v>381</v>
      </c>
      <c r="C215" s="16" t="s">
        <v>786</v>
      </c>
      <c r="D215" s="16">
        <v>0.05</v>
      </c>
      <c r="E215" t="s">
        <v>787</v>
      </c>
      <c r="F215" s="16"/>
      <c r="G215" s="16"/>
      <c r="H215" s="16"/>
      <c r="I215" s="16"/>
      <c r="J215" s="16"/>
      <c r="K215" s="16"/>
      <c r="L215" s="16"/>
    </row>
    <row r="216" spans="1:12" x14ac:dyDescent="0.25">
      <c r="A216">
        <v>215</v>
      </c>
      <c r="B216" t="s">
        <v>381</v>
      </c>
      <c r="C216" s="16" t="s">
        <v>788</v>
      </c>
      <c r="D216" s="16">
        <v>0</v>
      </c>
      <c r="E216" t="s">
        <v>789</v>
      </c>
      <c r="F216" s="16"/>
      <c r="G216" s="16"/>
      <c r="H216" s="16"/>
      <c r="I216" s="16"/>
      <c r="J216" s="16"/>
      <c r="K216" s="16"/>
      <c r="L216" s="16"/>
    </row>
    <row r="217" spans="1:12" x14ac:dyDescent="0.25">
      <c r="A217">
        <v>216</v>
      </c>
      <c r="B217" t="s">
        <v>381</v>
      </c>
      <c r="C217" s="16" t="s">
        <v>790</v>
      </c>
      <c r="D217" s="16">
        <v>151.77163899982199</v>
      </c>
      <c r="E217" t="s">
        <v>791</v>
      </c>
      <c r="F217" s="16"/>
      <c r="G217" s="16"/>
      <c r="H217" s="16"/>
      <c r="I217" s="16"/>
      <c r="J217" s="16"/>
      <c r="K217" s="16"/>
      <c r="L217" s="16"/>
    </row>
    <row r="218" spans="1:12" x14ac:dyDescent="0.25">
      <c r="A218">
        <v>217</v>
      </c>
      <c r="B218" t="s">
        <v>381</v>
      </c>
      <c r="C218" s="16" t="s">
        <v>792</v>
      </c>
      <c r="D218" s="16">
        <v>247.5</v>
      </c>
      <c r="E218" t="s">
        <v>793</v>
      </c>
      <c r="F218" s="16"/>
      <c r="G218" s="16"/>
      <c r="H218" s="16"/>
      <c r="I218" s="16"/>
      <c r="J218" s="16"/>
      <c r="K218" s="16"/>
      <c r="L218" s="16"/>
    </row>
    <row r="219" spans="1:12" x14ac:dyDescent="0.25">
      <c r="A219">
        <v>218</v>
      </c>
      <c r="B219" t="s">
        <v>381</v>
      </c>
      <c r="C219" s="16" t="s">
        <v>794</v>
      </c>
      <c r="D219" s="16">
        <v>211</v>
      </c>
      <c r="E219" t="s">
        <v>787</v>
      </c>
      <c r="F219" s="16"/>
      <c r="G219" s="16"/>
      <c r="H219" s="16"/>
      <c r="I219" s="16"/>
      <c r="J219" s="16"/>
      <c r="K219" s="16"/>
      <c r="L219" s="16"/>
    </row>
    <row r="220" spans="1:12" x14ac:dyDescent="0.25">
      <c r="A220">
        <v>219</v>
      </c>
      <c r="B220" t="s">
        <v>381</v>
      </c>
      <c r="C220" s="16" t="s">
        <v>795</v>
      </c>
      <c r="D220" s="16">
        <v>1</v>
      </c>
      <c r="E220" s="16" t="s">
        <v>796</v>
      </c>
      <c r="F220" s="16"/>
      <c r="G220" s="16"/>
      <c r="H220" s="16"/>
      <c r="I220" s="16"/>
      <c r="J220" s="16"/>
      <c r="K220" s="16"/>
      <c r="L220" s="16"/>
    </row>
    <row r="221" spans="1:12" x14ac:dyDescent="0.25">
      <c r="A221">
        <v>220</v>
      </c>
      <c r="B221" t="s">
        <v>381</v>
      </c>
      <c r="C221" s="16" t="s">
        <v>797</v>
      </c>
      <c r="D221" s="16">
        <v>1</v>
      </c>
      <c r="E221" t="s">
        <v>798</v>
      </c>
      <c r="F221" s="16"/>
      <c r="G221" s="16"/>
      <c r="H221" s="16"/>
      <c r="I221" s="16"/>
      <c r="J221" s="16"/>
      <c r="K221" s="16"/>
      <c r="L221" s="16"/>
    </row>
    <row r="222" spans="1:12" x14ac:dyDescent="0.25">
      <c r="A222">
        <v>221</v>
      </c>
      <c r="B222" t="s">
        <v>381</v>
      </c>
      <c r="C222" s="16" t="s">
        <v>799</v>
      </c>
      <c r="D222" s="16">
        <v>4.24</v>
      </c>
      <c r="E222" t="s">
        <v>800</v>
      </c>
      <c r="F222" s="16"/>
      <c r="G222" s="16"/>
      <c r="H222" s="16"/>
      <c r="I222" s="16"/>
      <c r="J222" s="16"/>
      <c r="K222" s="16"/>
      <c r="L222" s="16"/>
    </row>
    <row r="223" spans="1:12" x14ac:dyDescent="0.25">
      <c r="A223">
        <v>222</v>
      </c>
      <c r="B223" t="s">
        <v>381</v>
      </c>
      <c r="C223" s="16" t="s">
        <v>801</v>
      </c>
      <c r="D223" s="16">
        <v>59833.6500000003</v>
      </c>
      <c r="E223" t="s">
        <v>802</v>
      </c>
      <c r="F223" s="16"/>
      <c r="G223" s="16"/>
      <c r="H223" s="16"/>
      <c r="I223" s="16"/>
      <c r="J223" s="16"/>
      <c r="K223" s="16"/>
      <c r="L223" s="16"/>
    </row>
    <row r="224" spans="1:12" x14ac:dyDescent="0.25">
      <c r="A224">
        <v>223</v>
      </c>
      <c r="B224" t="s">
        <v>381</v>
      </c>
      <c r="C224" s="16" t="s">
        <v>803</v>
      </c>
      <c r="D224" s="16">
        <v>60737.539199999999</v>
      </c>
      <c r="E224" t="s">
        <v>804</v>
      </c>
      <c r="F224" s="16"/>
      <c r="G224" s="16"/>
      <c r="H224" s="16"/>
      <c r="I224" s="16"/>
      <c r="J224" s="16"/>
      <c r="K224" s="16"/>
      <c r="L224" s="16"/>
    </row>
    <row r="225" spans="1:12" x14ac:dyDescent="0.25">
      <c r="A225">
        <v>224</v>
      </c>
      <c r="B225" t="s">
        <v>381</v>
      </c>
      <c r="C225" s="16" t="s">
        <v>805</v>
      </c>
      <c r="D225" s="16">
        <v>0.40079999999999999</v>
      </c>
      <c r="E225" t="s">
        <v>806</v>
      </c>
      <c r="F225" s="16"/>
      <c r="G225" s="16"/>
      <c r="H225" s="16"/>
      <c r="I225" s="16"/>
      <c r="J225" s="16"/>
      <c r="K225" s="16"/>
      <c r="L225" s="16"/>
    </row>
    <row r="226" spans="1:12" x14ac:dyDescent="0.25">
      <c r="A226">
        <v>225</v>
      </c>
      <c r="B226" t="s">
        <v>381</v>
      </c>
      <c r="C226" s="16" t="s">
        <v>807</v>
      </c>
      <c r="D226" s="16">
        <v>8.5499999999999604E-2</v>
      </c>
      <c r="E226" t="s">
        <v>808</v>
      </c>
      <c r="F226" s="16"/>
      <c r="G226" s="16"/>
      <c r="H226" s="16"/>
      <c r="I226" s="16"/>
      <c r="J226" s="16"/>
      <c r="K226" s="16"/>
      <c r="L226" s="16"/>
    </row>
    <row r="227" spans="1:12" x14ac:dyDescent="0.25">
      <c r="A227">
        <v>226</v>
      </c>
      <c r="B227" t="s">
        <v>381</v>
      </c>
      <c r="C227" s="16" t="s">
        <v>809</v>
      </c>
      <c r="D227" s="16">
        <v>4716697</v>
      </c>
      <c r="E227" t="s">
        <v>810</v>
      </c>
      <c r="F227" s="16"/>
      <c r="G227" s="16"/>
      <c r="I227" s="16"/>
      <c r="J227" s="16"/>
      <c r="K227" s="16"/>
      <c r="L227" s="16"/>
    </row>
    <row r="228" spans="1:12" x14ac:dyDescent="0.25">
      <c r="A228">
        <v>227</v>
      </c>
      <c r="B228" t="s">
        <v>381</v>
      </c>
      <c r="C228" s="16" t="s">
        <v>811</v>
      </c>
      <c r="D228" s="16">
        <v>4223717</v>
      </c>
      <c r="E228" t="s">
        <v>812</v>
      </c>
      <c r="F228" s="16"/>
      <c r="G228" s="16"/>
      <c r="I228" s="16"/>
      <c r="J228" s="16"/>
      <c r="K228" s="16"/>
      <c r="L228" s="16"/>
    </row>
    <row r="229" spans="1:12" x14ac:dyDescent="0.25">
      <c r="A229">
        <v>228</v>
      </c>
      <c r="B229" t="s">
        <v>381</v>
      </c>
      <c r="C229" s="16" t="s">
        <v>813</v>
      </c>
      <c r="D229" s="16">
        <v>4.4039999999999999</v>
      </c>
      <c r="E229" t="s">
        <v>814</v>
      </c>
      <c r="F229" s="16"/>
      <c r="G229" s="16"/>
      <c r="I229" s="16"/>
      <c r="J229" s="16"/>
      <c r="K229" s="16"/>
      <c r="L229" s="16"/>
    </row>
    <row r="230" spans="1:12" x14ac:dyDescent="0.25">
      <c r="A230">
        <v>229</v>
      </c>
      <c r="B230" t="s">
        <v>381</v>
      </c>
      <c r="C230" s="16" t="s">
        <v>815</v>
      </c>
      <c r="D230" s="16">
        <v>0.3695</v>
      </c>
      <c r="E230" t="s">
        <v>816</v>
      </c>
      <c r="F230" s="16"/>
      <c r="G230" s="16"/>
      <c r="I230" s="16"/>
      <c r="J230" s="16"/>
      <c r="K230" s="16"/>
      <c r="L230" s="16"/>
    </row>
    <row r="231" spans="1:12" x14ac:dyDescent="0.25">
      <c r="A231">
        <v>230</v>
      </c>
      <c r="B231" t="s">
        <v>381</v>
      </c>
      <c r="C231" s="16" t="s">
        <v>817</v>
      </c>
      <c r="D231" s="16">
        <v>1.0056</v>
      </c>
      <c r="E231" t="s">
        <v>818</v>
      </c>
      <c r="F231" s="16"/>
      <c r="G231" s="16"/>
      <c r="I231" s="16"/>
      <c r="J231" s="16"/>
      <c r="K231" s="16"/>
      <c r="L231" s="16"/>
    </row>
    <row r="232" spans="1:12" x14ac:dyDescent="0.25">
      <c r="A232">
        <v>231</v>
      </c>
      <c r="B232" t="s">
        <v>381</v>
      </c>
      <c r="C232" s="16" t="s">
        <v>819</v>
      </c>
      <c r="D232" s="16"/>
      <c r="E232" t="s">
        <v>820</v>
      </c>
      <c r="F232" s="16"/>
      <c r="G232" s="16"/>
      <c r="I232" s="16"/>
      <c r="J232" s="16"/>
      <c r="K232" s="16"/>
      <c r="L232" s="16"/>
    </row>
    <row r="233" spans="1:12" x14ac:dyDescent="0.25">
      <c r="A233">
        <v>232</v>
      </c>
      <c r="B233" t="s">
        <v>381</v>
      </c>
      <c r="C233" s="16" t="s">
        <v>821</v>
      </c>
      <c r="D233" s="16">
        <v>0</v>
      </c>
      <c r="E233" t="s">
        <v>822</v>
      </c>
      <c r="F233" s="16"/>
      <c r="G233" s="16"/>
      <c r="I233" s="16"/>
      <c r="J233" s="16"/>
      <c r="K233" s="16"/>
      <c r="L233" s="16"/>
    </row>
    <row r="234" spans="1:12" x14ac:dyDescent="0.25">
      <c r="A234">
        <v>233</v>
      </c>
      <c r="B234" t="s">
        <v>381</v>
      </c>
      <c r="C234" s="16" t="s">
        <v>823</v>
      </c>
      <c r="D234" s="16">
        <v>1.1788999999999901</v>
      </c>
      <c r="E234" t="s">
        <v>824</v>
      </c>
      <c r="F234" s="16"/>
      <c r="G234" s="16"/>
      <c r="I234" s="16"/>
      <c r="J234" s="16"/>
      <c r="K234" s="16"/>
      <c r="L234" s="16"/>
    </row>
    <row r="235" spans="1:12" x14ac:dyDescent="0.25">
      <c r="A235">
        <v>234</v>
      </c>
      <c r="B235" t="s">
        <v>381</v>
      </c>
      <c r="C235" s="16" t="s">
        <v>825</v>
      </c>
      <c r="D235" s="16">
        <v>4.8451999999999904</v>
      </c>
      <c r="E235" t="s">
        <v>826</v>
      </c>
      <c r="F235" s="16"/>
      <c r="G235" s="16"/>
      <c r="I235" s="16"/>
      <c r="J235" s="16"/>
      <c r="K235" s="16"/>
      <c r="L235" s="16"/>
    </row>
    <row r="236" spans="1:12" x14ac:dyDescent="0.25">
      <c r="A236">
        <v>235</v>
      </c>
      <c r="B236" t="s">
        <v>381</v>
      </c>
      <c r="C236" s="16" t="s">
        <v>827</v>
      </c>
      <c r="D236" s="16">
        <v>0.40739999999999998</v>
      </c>
      <c r="E236" t="s">
        <v>828</v>
      </c>
      <c r="F236" s="16"/>
      <c r="G236" s="16"/>
      <c r="I236" s="16"/>
      <c r="J236" s="16"/>
      <c r="K236" s="16"/>
      <c r="L236" s="16"/>
    </row>
    <row r="237" spans="1:12" x14ac:dyDescent="0.25">
      <c r="A237">
        <v>236</v>
      </c>
      <c r="B237" t="s">
        <v>381</v>
      </c>
      <c r="C237" s="16" t="s">
        <v>829</v>
      </c>
      <c r="D237" s="16"/>
      <c r="E237" t="s">
        <v>830</v>
      </c>
      <c r="F237" s="16"/>
      <c r="G237" s="16"/>
      <c r="I237" s="16"/>
      <c r="J237" s="16"/>
      <c r="K237" s="16"/>
      <c r="L237" s="16"/>
    </row>
    <row r="238" spans="1:12" x14ac:dyDescent="0.25">
      <c r="A238">
        <v>237</v>
      </c>
      <c r="B238" t="s">
        <v>381</v>
      </c>
      <c r="C238" s="16" t="s">
        <v>831</v>
      </c>
      <c r="D238" s="16"/>
      <c r="E238" t="s">
        <v>832</v>
      </c>
      <c r="F238" s="16"/>
      <c r="G238" s="16"/>
      <c r="I238" s="16"/>
      <c r="J238" s="16"/>
      <c r="K238" s="16"/>
      <c r="L238" s="16"/>
    </row>
    <row r="239" spans="1:12" x14ac:dyDescent="0.25">
      <c r="A239">
        <v>238</v>
      </c>
      <c r="B239" t="s">
        <v>381</v>
      </c>
      <c r="C239" s="16" t="s">
        <v>833</v>
      </c>
      <c r="D239" s="16">
        <v>0</v>
      </c>
      <c r="E239" t="s">
        <v>834</v>
      </c>
      <c r="F239" s="16"/>
      <c r="G239" s="16"/>
      <c r="I239" s="16"/>
      <c r="J239" s="16"/>
      <c r="K239" s="16"/>
      <c r="L239" s="16"/>
    </row>
    <row r="240" spans="1:12" x14ac:dyDescent="0.25">
      <c r="A240">
        <v>239</v>
      </c>
      <c r="B240" t="s">
        <v>381</v>
      </c>
      <c r="C240" s="16" t="s">
        <v>835</v>
      </c>
      <c r="D240" s="16">
        <v>0.28669999999999901</v>
      </c>
      <c r="E240" t="s">
        <v>836</v>
      </c>
      <c r="F240" s="16"/>
      <c r="G240" s="16"/>
      <c r="I240" s="16"/>
      <c r="J240" s="16"/>
      <c r="K240" s="16"/>
      <c r="L240" s="16"/>
    </row>
    <row r="241" spans="1:12" x14ac:dyDescent="0.25">
      <c r="A241">
        <v>240</v>
      </c>
      <c r="B241" t="s">
        <v>381</v>
      </c>
      <c r="F241" s="16"/>
      <c r="G241" s="16"/>
      <c r="I241" s="16"/>
      <c r="J241" s="16"/>
      <c r="K241" s="16"/>
      <c r="L241" s="16"/>
    </row>
    <row r="242" spans="1:12" x14ac:dyDescent="0.25">
      <c r="A242">
        <v>241</v>
      </c>
      <c r="B242" t="s">
        <v>837</v>
      </c>
      <c r="C242" s="16" t="s">
        <v>838</v>
      </c>
      <c r="D242" s="16">
        <v>0</v>
      </c>
      <c r="E242" t="s">
        <v>839</v>
      </c>
      <c r="F242" s="16"/>
      <c r="G242" s="16"/>
    </row>
    <row r="243" spans="1:12" x14ac:dyDescent="0.25">
      <c r="A243">
        <v>242</v>
      </c>
      <c r="B243" t="s">
        <v>837</v>
      </c>
      <c r="C243" s="16" t="s">
        <v>840</v>
      </c>
      <c r="D243" s="16"/>
      <c r="E243" t="s">
        <v>841</v>
      </c>
      <c r="F243" s="16"/>
      <c r="G243" s="16"/>
    </row>
    <row r="244" spans="1:12" x14ac:dyDescent="0.25">
      <c r="A244">
        <v>243</v>
      </c>
      <c r="B244" t="s">
        <v>837</v>
      </c>
      <c r="C244" s="16" t="s">
        <v>842</v>
      </c>
      <c r="D244" s="16"/>
      <c r="E244" t="s">
        <v>843</v>
      </c>
      <c r="F244" s="16"/>
      <c r="G244" s="16"/>
    </row>
    <row r="245" spans="1:12" x14ac:dyDescent="0.25">
      <c r="A245">
        <v>244</v>
      </c>
      <c r="B245" t="s">
        <v>837</v>
      </c>
      <c r="C245" s="16" t="s">
        <v>844</v>
      </c>
      <c r="D245" s="16" t="s">
        <v>845</v>
      </c>
      <c r="E245" t="s">
        <v>846</v>
      </c>
      <c r="F245" s="16"/>
    </row>
    <row r="246" spans="1:12" x14ac:dyDescent="0.25">
      <c r="A246">
        <v>245</v>
      </c>
      <c r="B246" t="s">
        <v>837</v>
      </c>
      <c r="C246" s="16" t="s">
        <v>847</v>
      </c>
      <c r="D246" s="16" t="s">
        <v>848</v>
      </c>
      <c r="E246" t="s">
        <v>849</v>
      </c>
      <c r="F246" s="16"/>
    </row>
    <row r="247" spans="1:12" x14ac:dyDescent="0.25">
      <c r="A247">
        <v>246</v>
      </c>
      <c r="B247" t="s">
        <v>837</v>
      </c>
      <c r="C247" s="16" t="s">
        <v>364</v>
      </c>
      <c r="D247" s="16" t="s">
        <v>850</v>
      </c>
      <c r="E247" t="s">
        <v>851</v>
      </c>
      <c r="F247" s="16"/>
    </row>
    <row r="248" spans="1:12" x14ac:dyDescent="0.25">
      <c r="A248">
        <v>247</v>
      </c>
      <c r="B248" t="s">
        <v>837</v>
      </c>
      <c r="C248" s="16" t="s">
        <v>367</v>
      </c>
      <c r="D248" s="16" t="s">
        <v>852</v>
      </c>
      <c r="E248" t="s">
        <v>853</v>
      </c>
      <c r="F248" s="16"/>
    </row>
    <row r="249" spans="1:12" x14ac:dyDescent="0.25">
      <c r="A249">
        <v>248</v>
      </c>
      <c r="B249" t="s">
        <v>837</v>
      </c>
      <c r="C249" s="16" t="s">
        <v>854</v>
      </c>
      <c r="D249" s="16">
        <v>19980327</v>
      </c>
      <c r="E249" t="s">
        <v>855</v>
      </c>
      <c r="F249" s="16"/>
    </row>
    <row r="250" spans="1:12" x14ac:dyDescent="0.25">
      <c r="A250">
        <v>249</v>
      </c>
      <c r="B250" t="s">
        <v>837</v>
      </c>
      <c r="C250" s="16" t="s">
        <v>856</v>
      </c>
      <c r="D250" s="16">
        <v>20130218</v>
      </c>
      <c r="E250" t="s">
        <v>857</v>
      </c>
      <c r="F250" s="16"/>
    </row>
    <row r="251" spans="1:12" x14ac:dyDescent="0.25">
      <c r="A251">
        <v>250</v>
      </c>
      <c r="B251" t="s">
        <v>837</v>
      </c>
      <c r="C251" s="16" t="s">
        <v>858</v>
      </c>
      <c r="D251" s="16">
        <v>20</v>
      </c>
      <c r="E251" t="s">
        <v>859</v>
      </c>
      <c r="F251" s="16"/>
    </row>
    <row r="252" spans="1:12" x14ac:dyDescent="0.25">
      <c r="A252">
        <v>251</v>
      </c>
      <c r="B252" t="s">
        <v>837</v>
      </c>
      <c r="C252" s="16" t="s">
        <v>860</v>
      </c>
      <c r="D252" s="16" t="s">
        <v>390</v>
      </c>
      <c r="E252" t="s">
        <v>391</v>
      </c>
      <c r="F252" s="16"/>
    </row>
    <row r="253" spans="1:12" x14ac:dyDescent="0.25">
      <c r="A253">
        <v>252</v>
      </c>
      <c r="B253" t="s">
        <v>837</v>
      </c>
      <c r="C253" s="16" t="s">
        <v>861</v>
      </c>
      <c r="D253" s="16">
        <v>19980323</v>
      </c>
      <c r="E253" t="s">
        <v>862</v>
      </c>
      <c r="F253" s="16"/>
    </row>
    <row r="254" spans="1:12" x14ac:dyDescent="0.25">
      <c r="A254">
        <v>253</v>
      </c>
      <c r="B254" t="s">
        <v>837</v>
      </c>
      <c r="C254" s="16" t="s">
        <v>863</v>
      </c>
      <c r="D254" s="16">
        <v>1</v>
      </c>
      <c r="E254" t="s">
        <v>864</v>
      </c>
      <c r="F254" s="16"/>
    </row>
    <row r="255" spans="1:12" x14ac:dyDescent="0.25">
      <c r="A255">
        <v>254</v>
      </c>
      <c r="B255" t="s">
        <v>837</v>
      </c>
      <c r="C255" s="16" t="s">
        <v>865</v>
      </c>
      <c r="D255" s="16">
        <v>20130218</v>
      </c>
      <c r="E255" t="s">
        <v>866</v>
      </c>
      <c r="F255" s="16"/>
    </row>
    <row r="256" spans="1:12" x14ac:dyDescent="0.25">
      <c r="A256">
        <v>255</v>
      </c>
      <c r="B256" t="s">
        <v>837</v>
      </c>
      <c r="C256" s="16" t="s">
        <v>867</v>
      </c>
      <c r="D256" s="16">
        <v>19980407</v>
      </c>
      <c r="E256" t="s">
        <v>868</v>
      </c>
      <c r="F256" s="16"/>
    </row>
    <row r="257" spans="1:6" x14ac:dyDescent="0.25">
      <c r="A257">
        <v>256</v>
      </c>
      <c r="B257" t="s">
        <v>837</v>
      </c>
      <c r="C257" s="16" t="s">
        <v>869</v>
      </c>
      <c r="D257" s="16"/>
      <c r="E257" t="s">
        <v>870</v>
      </c>
      <c r="F257" s="16"/>
    </row>
    <row r="258" spans="1:6" x14ac:dyDescent="0.25">
      <c r="A258">
        <v>257</v>
      </c>
      <c r="B258" t="s">
        <v>837</v>
      </c>
      <c r="C258" s="16" t="s">
        <v>361</v>
      </c>
      <c r="D258" s="16" t="s">
        <v>845</v>
      </c>
      <c r="E258" t="s">
        <v>363</v>
      </c>
      <c r="F258" s="16"/>
    </row>
    <row r="259" spans="1:6" x14ac:dyDescent="0.25">
      <c r="A259">
        <v>258</v>
      </c>
      <c r="B259" t="s">
        <v>837</v>
      </c>
      <c r="C259" s="16" t="s">
        <v>871</v>
      </c>
      <c r="D259" s="16"/>
      <c r="E259" t="e">
        <v>#N/A</v>
      </c>
      <c r="F259" s="16"/>
    </row>
    <row r="260" spans="1:6" x14ac:dyDescent="0.25">
      <c r="A260">
        <v>259</v>
      </c>
      <c r="B260" t="s">
        <v>837</v>
      </c>
      <c r="C260" s="16" t="s">
        <v>872</v>
      </c>
      <c r="D260" s="16"/>
      <c r="E260" t="s">
        <v>873</v>
      </c>
      <c r="F260" s="16"/>
    </row>
    <row r="261" spans="1:6" x14ac:dyDescent="0.25">
      <c r="A261">
        <v>260</v>
      </c>
      <c r="B261" t="s">
        <v>837</v>
      </c>
      <c r="C261" s="16" t="s">
        <v>874</v>
      </c>
      <c r="D261" s="16"/>
      <c r="E261" t="s">
        <v>875</v>
      </c>
      <c r="F261" s="16"/>
    </row>
    <row r="262" spans="1:6" x14ac:dyDescent="0.25">
      <c r="A262">
        <v>261</v>
      </c>
      <c r="B262" t="s">
        <v>837</v>
      </c>
      <c r="C262" s="16" t="s">
        <v>876</v>
      </c>
      <c r="D262" s="16">
        <v>9.1355869999999992</v>
      </c>
      <c r="E262" t="s">
        <v>877</v>
      </c>
      <c r="F262" s="16"/>
    </row>
    <row r="263" spans="1:6" x14ac:dyDescent="0.25">
      <c r="A263">
        <v>262</v>
      </c>
      <c r="B263" t="s">
        <v>837</v>
      </c>
      <c r="C263" s="16" t="s">
        <v>878</v>
      </c>
      <c r="D263" s="16">
        <v>5.0297580000000002</v>
      </c>
      <c r="E263" t="s">
        <v>879</v>
      </c>
      <c r="F263" s="16"/>
    </row>
    <row r="264" spans="1:6" x14ac:dyDescent="0.25">
      <c r="A264">
        <v>263</v>
      </c>
      <c r="B264" t="s">
        <v>837</v>
      </c>
      <c r="C264" s="16" t="s">
        <v>880</v>
      </c>
      <c r="D264" s="16">
        <v>9.1355869999999992</v>
      </c>
      <c r="E264" t="s">
        <v>881</v>
      </c>
      <c r="F264" s="16"/>
    </row>
    <row r="265" spans="1:6" x14ac:dyDescent="0.25">
      <c r="A265">
        <v>264</v>
      </c>
      <c r="B265" t="s">
        <v>837</v>
      </c>
      <c r="C265" s="16" t="s">
        <v>882</v>
      </c>
      <c r="D265" s="16">
        <v>17.346561999999999</v>
      </c>
      <c r="E265" t="s">
        <v>883</v>
      </c>
      <c r="F265" s="16"/>
    </row>
    <row r="266" spans="1:6" x14ac:dyDescent="0.25">
      <c r="A266">
        <v>265</v>
      </c>
      <c r="B266" t="s">
        <v>837</v>
      </c>
      <c r="C266" s="16" t="s">
        <v>884</v>
      </c>
      <c r="D266" s="16">
        <v>71.680654000000004</v>
      </c>
      <c r="E266" t="s">
        <v>885</v>
      </c>
      <c r="F266" s="16"/>
    </row>
    <row r="267" spans="1:6" x14ac:dyDescent="0.25">
      <c r="A267">
        <v>266</v>
      </c>
      <c r="B267" t="s">
        <v>837</v>
      </c>
      <c r="C267" s="16" t="s">
        <v>886</v>
      </c>
      <c r="D267" s="16">
        <v>112.53851899999999</v>
      </c>
      <c r="E267" t="s">
        <v>887</v>
      </c>
      <c r="F267" s="16"/>
    </row>
    <row r="268" spans="1:6" x14ac:dyDescent="0.25">
      <c r="A268">
        <v>267</v>
      </c>
      <c r="B268" t="s">
        <v>837</v>
      </c>
      <c r="C268" s="16" t="s">
        <v>888</v>
      </c>
      <c r="D268" s="16">
        <v>176.855357</v>
      </c>
      <c r="E268" t="s">
        <v>889</v>
      </c>
      <c r="F268" s="16"/>
    </row>
    <row r="269" spans="1:6" x14ac:dyDescent="0.25">
      <c r="A269">
        <v>268</v>
      </c>
      <c r="B269" t="s">
        <v>837</v>
      </c>
      <c r="C269" s="16" t="s">
        <v>890</v>
      </c>
      <c r="D269" s="16">
        <v>341.08047399999998</v>
      </c>
      <c r="E269" t="s">
        <v>891</v>
      </c>
      <c r="F269" s="16"/>
    </row>
    <row r="270" spans="1:6" x14ac:dyDescent="0.25">
      <c r="A270">
        <v>269</v>
      </c>
      <c r="B270" t="s">
        <v>837</v>
      </c>
      <c r="C270" s="16" t="s">
        <v>892</v>
      </c>
      <c r="D270" s="16">
        <v>335.57860599999998</v>
      </c>
      <c r="E270" t="s">
        <v>893</v>
      </c>
      <c r="F270" s="16"/>
    </row>
    <row r="271" spans="1:6" x14ac:dyDescent="0.25">
      <c r="A271">
        <v>270</v>
      </c>
      <c r="B271" t="s">
        <v>837</v>
      </c>
      <c r="C271" s="16" t="s">
        <v>894</v>
      </c>
      <c r="D271" s="16">
        <v>372.12342200000001</v>
      </c>
      <c r="E271" t="s">
        <v>895</v>
      </c>
      <c r="F271" s="16"/>
    </row>
    <row r="272" spans="1:6" x14ac:dyDescent="0.25">
      <c r="A272">
        <v>271</v>
      </c>
      <c r="B272" t="s">
        <v>837</v>
      </c>
      <c r="C272" s="16" t="s">
        <v>896</v>
      </c>
      <c r="D272" s="16">
        <v>361.73761400000001</v>
      </c>
      <c r="E272" t="s">
        <v>897</v>
      </c>
      <c r="F272" s="16"/>
    </row>
    <row r="273" spans="1:6" x14ac:dyDescent="0.25">
      <c r="A273">
        <v>272</v>
      </c>
      <c r="B273" t="s">
        <v>837</v>
      </c>
      <c r="C273" s="16" t="s">
        <v>898</v>
      </c>
      <c r="D273" s="16">
        <v>310.03900299999998</v>
      </c>
      <c r="E273" t="s">
        <v>899</v>
      </c>
      <c r="F273" s="16"/>
    </row>
    <row r="274" spans="1:6" x14ac:dyDescent="0.25">
      <c r="A274">
        <v>273</v>
      </c>
      <c r="B274" t="s">
        <v>837</v>
      </c>
      <c r="C274" s="16" t="s">
        <v>900</v>
      </c>
      <c r="D274" s="16">
        <v>958.05597599999999</v>
      </c>
      <c r="E274" t="s">
        <v>901</v>
      </c>
      <c r="F274" s="16"/>
    </row>
    <row r="275" spans="1:6" x14ac:dyDescent="0.25">
      <c r="A275">
        <v>274</v>
      </c>
      <c r="B275" t="s">
        <v>837</v>
      </c>
      <c r="C275" s="16" t="s">
        <v>902</v>
      </c>
      <c r="D275" s="16"/>
      <c r="E275" t="s">
        <v>903</v>
      </c>
      <c r="F275" s="16"/>
    </row>
    <row r="276" spans="1:6" x14ac:dyDescent="0.25">
      <c r="A276">
        <v>275</v>
      </c>
      <c r="B276" t="s">
        <v>837</v>
      </c>
      <c r="C276" s="16" t="s">
        <v>904</v>
      </c>
      <c r="D276" s="16"/>
      <c r="E276" t="s">
        <v>905</v>
      </c>
      <c r="F276" s="16"/>
    </row>
    <row r="277" spans="1:6" x14ac:dyDescent="0.25">
      <c r="A277">
        <v>276</v>
      </c>
      <c r="B277" t="s">
        <v>837</v>
      </c>
      <c r="C277" s="16" t="s">
        <v>906</v>
      </c>
      <c r="D277" s="16"/>
      <c r="E277" t="s">
        <v>907</v>
      </c>
      <c r="F277" s="16"/>
    </row>
    <row r="278" spans="1:6" x14ac:dyDescent="0.25">
      <c r="A278">
        <v>277</v>
      </c>
      <c r="B278" t="s">
        <v>837</v>
      </c>
      <c r="C278" s="16" t="s">
        <v>908</v>
      </c>
      <c r="D278" s="16"/>
      <c r="E278" t="s">
        <v>909</v>
      </c>
      <c r="F278" s="16"/>
    </row>
    <row r="279" spans="1:6" x14ac:dyDescent="0.25">
      <c r="A279">
        <v>278</v>
      </c>
      <c r="B279" t="s">
        <v>837</v>
      </c>
      <c r="C279" s="16" t="s">
        <v>910</v>
      </c>
      <c r="D279" s="16"/>
      <c r="E279" t="s">
        <v>911</v>
      </c>
      <c r="F279" s="16"/>
    </row>
    <row r="280" spans="1:6" x14ac:dyDescent="0.25">
      <c r="A280">
        <v>279</v>
      </c>
      <c r="B280" t="s">
        <v>837</v>
      </c>
      <c r="C280" s="16" t="s">
        <v>912</v>
      </c>
      <c r="D280" s="16"/>
      <c r="E280" t="s">
        <v>913</v>
      </c>
      <c r="F280" s="16"/>
    </row>
    <row r="281" spans="1:6" x14ac:dyDescent="0.25">
      <c r="A281">
        <v>280</v>
      </c>
      <c r="B281" t="s">
        <v>837</v>
      </c>
      <c r="C281" s="16" t="s">
        <v>914</v>
      </c>
      <c r="D281" s="16"/>
      <c r="E281" t="s">
        <v>915</v>
      </c>
      <c r="F281" s="16"/>
    </row>
    <row r="282" spans="1:6" x14ac:dyDescent="0.25">
      <c r="A282">
        <v>281</v>
      </c>
      <c r="B282" t="s">
        <v>837</v>
      </c>
      <c r="C282" s="16" t="s">
        <v>916</v>
      </c>
      <c r="D282" s="16"/>
      <c r="E282" t="s">
        <v>917</v>
      </c>
      <c r="F282" s="16"/>
    </row>
    <row r="283" spans="1:6" x14ac:dyDescent="0.25">
      <c r="A283">
        <v>282</v>
      </c>
      <c r="B283" t="s">
        <v>837</v>
      </c>
      <c r="C283" s="16" t="s">
        <v>918</v>
      </c>
      <c r="D283" s="16"/>
      <c r="E283" t="s">
        <v>919</v>
      </c>
      <c r="F283" s="16"/>
    </row>
    <row r="284" spans="1:6" x14ac:dyDescent="0.25">
      <c r="A284">
        <v>283</v>
      </c>
      <c r="B284" t="s">
        <v>837</v>
      </c>
      <c r="C284" s="16" t="s">
        <v>920</v>
      </c>
      <c r="D284" s="16"/>
      <c r="E284" t="s">
        <v>921</v>
      </c>
      <c r="F284" s="16"/>
    </row>
    <row r="285" spans="1:6" x14ac:dyDescent="0.25">
      <c r="A285">
        <v>284</v>
      </c>
      <c r="B285" t="s">
        <v>837</v>
      </c>
      <c r="C285" s="16" t="s">
        <v>922</v>
      </c>
      <c r="D285" s="16"/>
      <c r="E285" t="s">
        <v>923</v>
      </c>
      <c r="F285" s="16"/>
    </row>
    <row r="286" spans="1:6" x14ac:dyDescent="0.25">
      <c r="A286">
        <v>285</v>
      </c>
      <c r="B286" t="s">
        <v>837</v>
      </c>
      <c r="C286" s="16" t="s">
        <v>924</v>
      </c>
      <c r="D286" s="16"/>
      <c r="E286" t="s">
        <v>925</v>
      </c>
      <c r="F286" s="16"/>
    </row>
    <row r="287" spans="1:6" x14ac:dyDescent="0.25">
      <c r="A287">
        <v>286</v>
      </c>
      <c r="B287" t="s">
        <v>837</v>
      </c>
      <c r="C287" s="16" t="s">
        <v>926</v>
      </c>
      <c r="D287" s="16"/>
      <c r="E287" t="s">
        <v>927</v>
      </c>
      <c r="F287" s="16"/>
    </row>
    <row r="288" spans="1:6" x14ac:dyDescent="0.25">
      <c r="A288">
        <v>287</v>
      </c>
      <c r="B288" t="s">
        <v>837</v>
      </c>
      <c r="C288" s="16" t="s">
        <v>928</v>
      </c>
      <c r="D288" s="16"/>
      <c r="E288" t="s">
        <v>929</v>
      </c>
      <c r="F288" s="16"/>
    </row>
    <row r="289" spans="1:6" x14ac:dyDescent="0.25">
      <c r="A289">
        <v>288</v>
      </c>
      <c r="B289" t="s">
        <v>837</v>
      </c>
      <c r="C289" s="16" t="s">
        <v>930</v>
      </c>
      <c r="D289" s="16"/>
      <c r="E289" t="s">
        <v>931</v>
      </c>
      <c r="F289" s="16"/>
    </row>
    <row r="290" spans="1:6" x14ac:dyDescent="0.25">
      <c r="A290">
        <v>289</v>
      </c>
      <c r="B290" t="s">
        <v>837</v>
      </c>
      <c r="C290" s="16" t="s">
        <v>932</v>
      </c>
      <c r="D290" s="16"/>
      <c r="E290" t="s">
        <v>933</v>
      </c>
      <c r="F290" s="16"/>
    </row>
    <row r="291" spans="1:6" x14ac:dyDescent="0.25">
      <c r="A291">
        <v>290</v>
      </c>
      <c r="B291" t="s">
        <v>837</v>
      </c>
      <c r="C291" s="16" t="s">
        <v>934</v>
      </c>
      <c r="D291" s="16"/>
      <c r="E291" t="s">
        <v>935</v>
      </c>
      <c r="F291" s="16"/>
    </row>
    <row r="292" spans="1:6" x14ac:dyDescent="0.25">
      <c r="A292">
        <v>291</v>
      </c>
      <c r="B292" t="s">
        <v>837</v>
      </c>
      <c r="C292" s="16" t="s">
        <v>936</v>
      </c>
      <c r="D292" s="16"/>
      <c r="E292" t="s">
        <v>937</v>
      </c>
      <c r="F292" s="16"/>
    </row>
    <row r="293" spans="1:6" x14ac:dyDescent="0.25">
      <c r="A293">
        <v>292</v>
      </c>
      <c r="B293" t="s">
        <v>837</v>
      </c>
      <c r="C293" s="16" t="s">
        <v>938</v>
      </c>
      <c r="D293" s="16"/>
      <c r="E293" t="s">
        <v>939</v>
      </c>
      <c r="F293" s="16"/>
    </row>
    <row r="294" spans="1:6" x14ac:dyDescent="0.25">
      <c r="A294">
        <v>293</v>
      </c>
      <c r="B294" t="s">
        <v>837</v>
      </c>
      <c r="C294" s="16" t="s">
        <v>940</v>
      </c>
      <c r="D294" s="16"/>
      <c r="E294" t="s">
        <v>941</v>
      </c>
      <c r="F294" s="16"/>
    </row>
    <row r="295" spans="1:6" x14ac:dyDescent="0.25">
      <c r="A295">
        <v>294</v>
      </c>
      <c r="B295" t="s">
        <v>837</v>
      </c>
      <c r="C295" s="16" t="s">
        <v>942</v>
      </c>
      <c r="D295" s="16">
        <v>4.8333000000000001E-2</v>
      </c>
      <c r="E295" t="s">
        <v>943</v>
      </c>
      <c r="F295" s="16"/>
    </row>
    <row r="296" spans="1:6" x14ac:dyDescent="0.25">
      <c r="A296">
        <v>295</v>
      </c>
      <c r="B296" t="s">
        <v>837</v>
      </c>
      <c r="C296" s="16" t="s">
        <v>944</v>
      </c>
      <c r="D296" s="16">
        <v>4.0598000000000002E-2</v>
      </c>
      <c r="E296" t="s">
        <v>945</v>
      </c>
      <c r="F296" s="16"/>
    </row>
    <row r="297" spans="1:6" x14ac:dyDescent="0.25">
      <c r="A297">
        <v>296</v>
      </c>
      <c r="B297" t="s">
        <v>837</v>
      </c>
      <c r="C297" s="16" t="s">
        <v>946</v>
      </c>
      <c r="D297" s="16">
        <v>3.6915000000000003E-2</v>
      </c>
      <c r="E297" t="s">
        <v>947</v>
      </c>
      <c r="F297" s="16"/>
    </row>
    <row r="298" spans="1:6" x14ac:dyDescent="0.25">
      <c r="A298">
        <v>297</v>
      </c>
      <c r="B298" t="s">
        <v>837</v>
      </c>
      <c r="C298" s="16" t="s">
        <v>948</v>
      </c>
      <c r="D298" s="16">
        <v>3.4386E-2</v>
      </c>
      <c r="E298" t="s">
        <v>949</v>
      </c>
      <c r="F298" s="16"/>
    </row>
    <row r="299" spans="1:6" x14ac:dyDescent="0.25">
      <c r="A299">
        <v>298</v>
      </c>
      <c r="B299" t="s">
        <v>837</v>
      </c>
      <c r="C299" s="16" t="s">
        <v>950</v>
      </c>
      <c r="D299" s="16">
        <v>2.8978E-2</v>
      </c>
      <c r="E299" t="s">
        <v>951</v>
      </c>
      <c r="F299" s="16"/>
    </row>
    <row r="300" spans="1:6" x14ac:dyDescent="0.25">
      <c r="A300">
        <v>299</v>
      </c>
      <c r="B300" t="s">
        <v>837</v>
      </c>
      <c r="C300" s="16" t="s">
        <v>952</v>
      </c>
      <c r="D300" s="16">
        <v>4.8257000000000001E-2</v>
      </c>
      <c r="E300" t="s">
        <v>953</v>
      </c>
      <c r="F300" s="16"/>
    </row>
    <row r="301" spans="1:6" x14ac:dyDescent="0.25">
      <c r="A301">
        <v>300</v>
      </c>
      <c r="B301" t="s">
        <v>837</v>
      </c>
      <c r="C301" s="16" t="s">
        <v>954</v>
      </c>
      <c r="D301" s="16">
        <v>1.52416</v>
      </c>
      <c r="E301" t="s">
        <v>955</v>
      </c>
      <c r="F301" s="16"/>
    </row>
    <row r="302" spans="1:6" x14ac:dyDescent="0.25">
      <c r="A302">
        <v>301</v>
      </c>
      <c r="B302" t="s">
        <v>837</v>
      </c>
      <c r="C302" s="16" t="s">
        <v>956</v>
      </c>
      <c r="D302" s="16">
        <v>1.5469949999999999</v>
      </c>
      <c r="E302" t="s">
        <v>957</v>
      </c>
      <c r="F302" s="16"/>
    </row>
    <row r="303" spans="1:6" x14ac:dyDescent="0.25">
      <c r="A303">
        <v>302</v>
      </c>
      <c r="B303" t="s">
        <v>837</v>
      </c>
      <c r="C303" s="16" t="s">
        <v>958</v>
      </c>
      <c r="D303" s="16">
        <v>1.2281759999999999</v>
      </c>
      <c r="E303" t="s">
        <v>959</v>
      </c>
      <c r="F303" s="16"/>
    </row>
    <row r="304" spans="1:6" x14ac:dyDescent="0.25">
      <c r="A304">
        <v>303</v>
      </c>
      <c r="B304" t="s">
        <v>837</v>
      </c>
      <c r="C304" s="16" t="s">
        <v>960</v>
      </c>
      <c r="D304" s="16">
        <v>0.84854300000000005</v>
      </c>
      <c r="E304" t="s">
        <v>961</v>
      </c>
      <c r="F304" s="16"/>
    </row>
    <row r="305" spans="1:6" x14ac:dyDescent="0.25">
      <c r="A305">
        <v>304</v>
      </c>
      <c r="B305" t="s">
        <v>837</v>
      </c>
      <c r="C305" s="16" t="s">
        <v>962</v>
      </c>
      <c r="D305" s="16"/>
      <c r="E305" t="s">
        <v>963</v>
      </c>
      <c r="F305" s="16"/>
    </row>
    <row r="306" spans="1:6" x14ac:dyDescent="0.25">
      <c r="A306">
        <v>305</v>
      </c>
      <c r="B306" t="s">
        <v>837</v>
      </c>
      <c r="C306" s="16" t="s">
        <v>964</v>
      </c>
      <c r="D306" s="16"/>
      <c r="E306" t="s">
        <v>965</v>
      </c>
      <c r="F306" s="16"/>
    </row>
    <row r="307" spans="1:6" x14ac:dyDescent="0.25">
      <c r="A307">
        <v>306</v>
      </c>
      <c r="B307" t="s">
        <v>837</v>
      </c>
      <c r="C307" s="16" t="s">
        <v>966</v>
      </c>
      <c r="D307" s="16"/>
      <c r="E307" t="s">
        <v>967</v>
      </c>
      <c r="F307" s="16"/>
    </row>
    <row r="308" spans="1:6" x14ac:dyDescent="0.25">
      <c r="A308">
        <v>307</v>
      </c>
      <c r="B308" t="s">
        <v>837</v>
      </c>
      <c r="C308" s="16" t="s">
        <v>968</v>
      </c>
      <c r="D308" s="16"/>
      <c r="E308" t="s">
        <v>969</v>
      </c>
      <c r="F308" s="16"/>
    </row>
    <row r="309" spans="1:6" x14ac:dyDescent="0.25">
      <c r="A309">
        <v>308</v>
      </c>
      <c r="B309" t="s">
        <v>837</v>
      </c>
      <c r="C309" s="16" t="s">
        <v>970</v>
      </c>
      <c r="D309" s="16"/>
      <c r="E309" t="s">
        <v>971</v>
      </c>
      <c r="F309" s="16"/>
    </row>
    <row r="310" spans="1:6" x14ac:dyDescent="0.25">
      <c r="A310">
        <v>309</v>
      </c>
      <c r="B310" t="s">
        <v>837</v>
      </c>
      <c r="C310" s="16" t="s">
        <v>972</v>
      </c>
      <c r="D310" s="16"/>
      <c r="E310" t="s">
        <v>973</v>
      </c>
      <c r="F310" s="16"/>
    </row>
    <row r="311" spans="1:6" x14ac:dyDescent="0.25">
      <c r="A311">
        <v>310</v>
      </c>
      <c r="B311" t="s">
        <v>837</v>
      </c>
      <c r="C311" s="16" t="s">
        <v>974</v>
      </c>
      <c r="D311" s="16"/>
      <c r="E311" t="s">
        <v>909</v>
      </c>
      <c r="F311" s="16"/>
    </row>
    <row r="312" spans="1:6" x14ac:dyDescent="0.25">
      <c r="A312">
        <v>311</v>
      </c>
      <c r="B312" t="s">
        <v>837</v>
      </c>
      <c r="C312" s="16" t="s">
        <v>975</v>
      </c>
      <c r="D312" s="16"/>
      <c r="E312" t="s">
        <v>913</v>
      </c>
      <c r="F312" s="16"/>
    </row>
    <row r="313" spans="1:6" x14ac:dyDescent="0.25">
      <c r="A313">
        <v>312</v>
      </c>
      <c r="B313" t="s">
        <v>837</v>
      </c>
      <c r="C313" s="16" t="s">
        <v>976</v>
      </c>
      <c r="D313" s="16"/>
      <c r="E313" t="s">
        <v>917</v>
      </c>
      <c r="F313" s="16"/>
    </row>
    <row r="314" spans="1:6" x14ac:dyDescent="0.25">
      <c r="A314">
        <v>313</v>
      </c>
      <c r="B314" t="s">
        <v>837</v>
      </c>
      <c r="C314" s="16" t="s">
        <v>977</v>
      </c>
      <c r="D314" s="16"/>
      <c r="E314" t="s">
        <v>921</v>
      </c>
      <c r="F314" s="16"/>
    </row>
    <row r="315" spans="1:6" x14ac:dyDescent="0.25">
      <c r="A315">
        <v>314</v>
      </c>
      <c r="B315" t="s">
        <v>837</v>
      </c>
      <c r="C315" s="16" t="s">
        <v>978</v>
      </c>
      <c r="D315" s="16"/>
      <c r="E315" t="s">
        <v>925</v>
      </c>
      <c r="F315" s="16"/>
    </row>
    <row r="316" spans="1:6" x14ac:dyDescent="0.25">
      <c r="A316">
        <v>315</v>
      </c>
      <c r="B316" t="s">
        <v>837</v>
      </c>
      <c r="C316" s="16" t="s">
        <v>979</v>
      </c>
      <c r="D316" s="16"/>
      <c r="E316" t="s">
        <v>929</v>
      </c>
      <c r="F316" s="16"/>
    </row>
    <row r="317" spans="1:6" x14ac:dyDescent="0.25">
      <c r="A317">
        <v>316</v>
      </c>
      <c r="B317" t="s">
        <v>837</v>
      </c>
      <c r="C317" s="16" t="s">
        <v>980</v>
      </c>
      <c r="D317" s="16"/>
      <c r="E317" t="s">
        <v>933</v>
      </c>
      <c r="F317" s="16"/>
    </row>
    <row r="318" spans="1:6" x14ac:dyDescent="0.25">
      <c r="A318">
        <v>317</v>
      </c>
      <c r="B318" t="s">
        <v>837</v>
      </c>
      <c r="C318" s="16" t="s">
        <v>981</v>
      </c>
      <c r="D318" s="16"/>
      <c r="E318" t="s">
        <v>982</v>
      </c>
      <c r="F318" s="16"/>
    </row>
    <row r="319" spans="1:6" x14ac:dyDescent="0.25">
      <c r="A319">
        <v>318</v>
      </c>
      <c r="B319" t="s">
        <v>837</v>
      </c>
      <c r="C319" s="16" t="s">
        <v>983</v>
      </c>
      <c r="D319" s="16"/>
      <c r="E319" t="s">
        <v>941</v>
      </c>
      <c r="F319" s="16"/>
    </row>
    <row r="320" spans="1:6" x14ac:dyDescent="0.25">
      <c r="A320">
        <v>319</v>
      </c>
      <c r="B320" t="s">
        <v>837</v>
      </c>
      <c r="C320" s="16" t="s">
        <v>984</v>
      </c>
      <c r="D320" s="16"/>
      <c r="E320" t="s">
        <v>965</v>
      </c>
      <c r="F320" s="16"/>
    </row>
    <row r="321" spans="1:6" x14ac:dyDescent="0.25">
      <c r="A321">
        <v>320</v>
      </c>
      <c r="B321" t="s">
        <v>837</v>
      </c>
      <c r="C321" s="16" t="s">
        <v>985</v>
      </c>
      <c r="D321" s="16"/>
      <c r="E321" t="s">
        <v>969</v>
      </c>
      <c r="F321" s="16"/>
    </row>
    <row r="322" spans="1:6" x14ac:dyDescent="0.25">
      <c r="A322">
        <v>321</v>
      </c>
      <c r="B322" t="s">
        <v>837</v>
      </c>
      <c r="C322" s="16" t="s">
        <v>986</v>
      </c>
      <c r="D322" s="16"/>
      <c r="E322" t="s">
        <v>987</v>
      </c>
      <c r="F322" s="16"/>
    </row>
    <row r="323" spans="1:6" x14ac:dyDescent="0.25">
      <c r="A323">
        <v>322</v>
      </c>
      <c r="B323" t="s">
        <v>837</v>
      </c>
      <c r="C323" s="16" t="s">
        <v>988</v>
      </c>
      <c r="D323" s="16"/>
      <c r="E323" t="s">
        <v>989</v>
      </c>
      <c r="F323" s="16"/>
    </row>
    <row r="324" spans="1:6" x14ac:dyDescent="0.25">
      <c r="A324">
        <v>323</v>
      </c>
      <c r="B324" t="s">
        <v>837</v>
      </c>
      <c r="C324" s="16" t="s">
        <v>990</v>
      </c>
      <c r="D324" s="16"/>
      <c r="E324" t="s">
        <v>991</v>
      </c>
      <c r="F324" s="16"/>
    </row>
    <row r="325" spans="1:6" x14ac:dyDescent="0.25">
      <c r="A325">
        <v>324</v>
      </c>
      <c r="B325" t="s">
        <v>837</v>
      </c>
      <c r="C325" s="16" t="s">
        <v>992</v>
      </c>
      <c r="D325" s="16"/>
      <c r="E325" t="s">
        <v>993</v>
      </c>
      <c r="F325" s="16"/>
    </row>
    <row r="326" spans="1:6" x14ac:dyDescent="0.25">
      <c r="A326">
        <v>325</v>
      </c>
      <c r="B326" t="s">
        <v>837</v>
      </c>
      <c r="C326" s="16" t="s">
        <v>994</v>
      </c>
      <c r="D326" s="16"/>
      <c r="E326" t="s">
        <v>995</v>
      </c>
      <c r="F326" s="16"/>
    </row>
    <row r="327" spans="1:6" x14ac:dyDescent="0.25">
      <c r="A327">
        <v>326</v>
      </c>
      <c r="B327" t="s">
        <v>837</v>
      </c>
      <c r="C327" s="16" t="s">
        <v>996</v>
      </c>
      <c r="D327" s="16"/>
      <c r="E327" t="s">
        <v>997</v>
      </c>
      <c r="F327" s="16"/>
    </row>
    <row r="328" spans="1:6" x14ac:dyDescent="0.25">
      <c r="A328">
        <v>327</v>
      </c>
      <c r="B328" t="s">
        <v>837</v>
      </c>
      <c r="C328" s="16" t="s">
        <v>998</v>
      </c>
      <c r="D328" s="16"/>
      <c r="E328" t="s">
        <v>999</v>
      </c>
      <c r="F328" s="16"/>
    </row>
    <row r="329" spans="1:6" x14ac:dyDescent="0.25">
      <c r="A329">
        <v>328</v>
      </c>
      <c r="B329" t="s">
        <v>837</v>
      </c>
      <c r="C329" s="16" t="s">
        <v>1000</v>
      </c>
      <c r="D329" s="16"/>
      <c r="E329" t="s">
        <v>1001</v>
      </c>
      <c r="F329" s="16"/>
    </row>
    <row r="330" spans="1:6" x14ac:dyDescent="0.25">
      <c r="A330">
        <v>329</v>
      </c>
      <c r="B330" t="s">
        <v>837</v>
      </c>
      <c r="C330" s="16" t="s">
        <v>1002</v>
      </c>
      <c r="D330" s="16"/>
      <c r="E330" t="s">
        <v>1003</v>
      </c>
      <c r="F330" s="16"/>
    </row>
    <row r="331" spans="1:6" x14ac:dyDescent="0.25">
      <c r="A331">
        <v>330</v>
      </c>
      <c r="B331" t="s">
        <v>837</v>
      </c>
      <c r="C331" s="16" t="s">
        <v>1004</v>
      </c>
      <c r="D331" s="16"/>
      <c r="E331" t="s">
        <v>1005</v>
      </c>
      <c r="F331" s="16"/>
    </row>
    <row r="332" spans="1:6" x14ac:dyDescent="0.25">
      <c r="A332">
        <v>331</v>
      </c>
      <c r="B332" t="s">
        <v>837</v>
      </c>
      <c r="C332" s="16" t="s">
        <v>1006</v>
      </c>
      <c r="D332" s="16"/>
      <c r="E332" t="s">
        <v>1005</v>
      </c>
      <c r="F332" s="16"/>
    </row>
    <row r="333" spans="1:6" x14ac:dyDescent="0.25">
      <c r="A333">
        <v>332</v>
      </c>
      <c r="B333" t="s">
        <v>837</v>
      </c>
      <c r="C333" s="16" t="s">
        <v>1007</v>
      </c>
      <c r="D333" s="16">
        <v>28.676998999999999</v>
      </c>
      <c r="E333" t="s">
        <v>1008</v>
      </c>
      <c r="F333" s="16"/>
    </row>
    <row r="334" spans="1:6" x14ac:dyDescent="0.25">
      <c r="A334">
        <v>333</v>
      </c>
      <c r="B334" t="s">
        <v>837</v>
      </c>
      <c r="C334" s="16" t="s">
        <v>370</v>
      </c>
      <c r="D334" s="16">
        <v>20070630</v>
      </c>
      <c r="E334" t="s">
        <v>388</v>
      </c>
      <c r="F334" s="16"/>
    </row>
    <row r="335" spans="1:6" x14ac:dyDescent="0.25">
      <c r="A335">
        <v>334</v>
      </c>
      <c r="B335" t="s">
        <v>837</v>
      </c>
      <c r="C335" s="16" t="s">
        <v>372</v>
      </c>
      <c r="D335" s="16">
        <v>6502653945.4399996</v>
      </c>
      <c r="E335" t="s">
        <v>1009</v>
      </c>
      <c r="F335" s="16"/>
    </row>
    <row r="336" spans="1:6" x14ac:dyDescent="0.25">
      <c r="A336">
        <v>335</v>
      </c>
      <c r="B336" t="s">
        <v>837</v>
      </c>
      <c r="C336" s="16" t="s">
        <v>374</v>
      </c>
      <c r="D336" s="16">
        <v>4882825085.6400003</v>
      </c>
      <c r="E336" t="s">
        <v>395</v>
      </c>
      <c r="F336" s="16"/>
    </row>
    <row r="337" spans="1:6" x14ac:dyDescent="0.25">
      <c r="A337">
        <v>336</v>
      </c>
      <c r="B337" t="s">
        <v>837</v>
      </c>
      <c r="C337" s="16" t="s">
        <v>1010</v>
      </c>
      <c r="D337" s="16">
        <v>75.089699999999993</v>
      </c>
      <c r="E337" t="s">
        <v>1011</v>
      </c>
      <c r="F337" s="16"/>
    </row>
    <row r="338" spans="1:6" x14ac:dyDescent="0.25">
      <c r="A338">
        <v>337</v>
      </c>
      <c r="B338" t="s">
        <v>837</v>
      </c>
      <c r="C338" s="16" t="s">
        <v>1012</v>
      </c>
      <c r="D338" s="16">
        <v>18.198699999999999</v>
      </c>
      <c r="E338" t="s">
        <v>1013</v>
      </c>
      <c r="F338" s="16"/>
    </row>
    <row r="339" spans="1:6" x14ac:dyDescent="0.25">
      <c r="A339">
        <v>338</v>
      </c>
      <c r="B339" t="s">
        <v>837</v>
      </c>
      <c r="C339" s="16" t="s">
        <v>1014</v>
      </c>
      <c r="D339" s="16">
        <v>9.3480000000000008</v>
      </c>
      <c r="E339" t="s">
        <v>1015</v>
      </c>
      <c r="F339" s="16"/>
    </row>
    <row r="340" spans="1:6" x14ac:dyDescent="0.25">
      <c r="A340">
        <v>339</v>
      </c>
      <c r="B340" t="s">
        <v>837</v>
      </c>
      <c r="C340" s="16" t="s">
        <v>1016</v>
      </c>
      <c r="D340" s="16"/>
      <c r="E340" t="s">
        <v>1017</v>
      </c>
      <c r="F340" s="16"/>
    </row>
    <row r="341" spans="1:6" x14ac:dyDescent="0.25">
      <c r="A341">
        <v>340</v>
      </c>
      <c r="B341" t="s">
        <v>837</v>
      </c>
      <c r="C341" s="16" t="s">
        <v>1018</v>
      </c>
      <c r="D341" s="16">
        <v>12931209752.75</v>
      </c>
      <c r="E341" t="s">
        <v>1019</v>
      </c>
      <c r="F341" s="16"/>
    </row>
    <row r="342" spans="1:6" x14ac:dyDescent="0.25">
      <c r="A342">
        <v>341</v>
      </c>
      <c r="B342" t="s">
        <v>837</v>
      </c>
      <c r="C342" s="16" t="s">
        <v>1020</v>
      </c>
      <c r="D342" s="16">
        <v>100</v>
      </c>
      <c r="E342" t="s">
        <v>1021</v>
      </c>
      <c r="F342" s="16"/>
    </row>
    <row r="343" spans="1:6" x14ac:dyDescent="0.25">
      <c r="A343">
        <v>342</v>
      </c>
      <c r="B343" t="s">
        <v>837</v>
      </c>
      <c r="C343" s="16" t="s">
        <v>1022</v>
      </c>
      <c r="D343" s="16">
        <v>906389968.5</v>
      </c>
      <c r="E343" t="s">
        <v>1023</v>
      </c>
      <c r="F343" s="16"/>
    </row>
    <row r="344" spans="1:6" x14ac:dyDescent="0.25">
      <c r="A344">
        <v>343</v>
      </c>
      <c r="B344" t="s">
        <v>837</v>
      </c>
      <c r="C344" s="16" t="s">
        <v>1024</v>
      </c>
      <c r="D344" s="16">
        <v>100</v>
      </c>
      <c r="E344" t="s">
        <v>1025</v>
      </c>
      <c r="F344" s="16"/>
    </row>
    <row r="345" spans="1:6" x14ac:dyDescent="0.25">
      <c r="A345">
        <v>344</v>
      </c>
      <c r="B345" t="s">
        <v>837</v>
      </c>
      <c r="C345" s="16" t="s">
        <v>1026</v>
      </c>
      <c r="D345" s="16">
        <v>2290100000</v>
      </c>
      <c r="E345" t="s">
        <v>1027</v>
      </c>
      <c r="F345" s="16"/>
    </row>
    <row r="346" spans="1:6" x14ac:dyDescent="0.25">
      <c r="A346">
        <v>345</v>
      </c>
      <c r="B346" t="s">
        <v>837</v>
      </c>
      <c r="C346" s="16" t="s">
        <v>1028</v>
      </c>
      <c r="D346" s="16">
        <v>100</v>
      </c>
      <c r="E346" t="s">
        <v>1029</v>
      </c>
      <c r="F346" s="16"/>
    </row>
    <row r="347" spans="1:6" x14ac:dyDescent="0.25">
      <c r="A347">
        <v>346</v>
      </c>
      <c r="B347" t="s">
        <v>837</v>
      </c>
      <c r="C347" s="16" t="s">
        <v>1030</v>
      </c>
      <c r="D347" s="16">
        <v>13837599721.25</v>
      </c>
      <c r="E347" t="s">
        <v>1031</v>
      </c>
      <c r="F347" s="16"/>
    </row>
    <row r="348" spans="1:6" x14ac:dyDescent="0.25">
      <c r="A348">
        <v>347</v>
      </c>
      <c r="B348" t="s">
        <v>837</v>
      </c>
      <c r="C348" s="16" t="s">
        <v>1032</v>
      </c>
      <c r="D348" s="16">
        <v>99.99</v>
      </c>
      <c r="E348" t="s">
        <v>1033</v>
      </c>
      <c r="F348" s="16"/>
    </row>
    <row r="349" spans="1:6" x14ac:dyDescent="0.25">
      <c r="A349">
        <v>348</v>
      </c>
      <c r="B349" t="s">
        <v>837</v>
      </c>
      <c r="C349" s="16" t="s">
        <v>1034</v>
      </c>
      <c r="D349" s="16">
        <v>20150528.73</v>
      </c>
      <c r="E349" t="s">
        <v>1035</v>
      </c>
      <c r="F349" s="16"/>
    </row>
    <row r="350" spans="1:6" x14ac:dyDescent="0.25">
      <c r="A350">
        <v>349</v>
      </c>
      <c r="B350" t="s">
        <v>837</v>
      </c>
      <c r="C350" s="16" t="s">
        <v>1036</v>
      </c>
      <c r="D350" s="16">
        <v>100</v>
      </c>
      <c r="E350" t="s">
        <v>1037</v>
      </c>
      <c r="F350" s="16"/>
    </row>
    <row r="351" spans="1:6" x14ac:dyDescent="0.25">
      <c r="A351">
        <v>350</v>
      </c>
      <c r="B351" t="s">
        <v>837</v>
      </c>
      <c r="C351" s="16" t="s">
        <v>1038</v>
      </c>
      <c r="D351" s="16">
        <v>0</v>
      </c>
      <c r="E351" t="s">
        <v>1039</v>
      </c>
      <c r="F351" s="16"/>
    </row>
    <row r="352" spans="1:6" x14ac:dyDescent="0.25">
      <c r="A352">
        <v>351</v>
      </c>
      <c r="B352" t="s">
        <v>837</v>
      </c>
      <c r="C352" s="16" t="s">
        <v>1040</v>
      </c>
      <c r="D352" s="16">
        <v>0</v>
      </c>
      <c r="E352" t="s">
        <v>1041</v>
      </c>
      <c r="F352" s="16"/>
    </row>
    <row r="353" spans="1:6" x14ac:dyDescent="0.25">
      <c r="A353">
        <v>352</v>
      </c>
      <c r="B353" t="s">
        <v>837</v>
      </c>
      <c r="C353" s="16" t="s">
        <v>1042</v>
      </c>
      <c r="D353" s="16">
        <v>13003018.66</v>
      </c>
      <c r="E353" t="s">
        <v>1043</v>
      </c>
      <c r="F353" s="16"/>
    </row>
    <row r="354" spans="1:6" x14ac:dyDescent="0.25">
      <c r="A354">
        <v>353</v>
      </c>
      <c r="B354" t="s">
        <v>837</v>
      </c>
      <c r="C354" s="16" t="s">
        <v>1044</v>
      </c>
      <c r="D354" s="16">
        <v>100.01</v>
      </c>
      <c r="E354" t="s">
        <v>1045</v>
      </c>
      <c r="F354" s="16"/>
    </row>
    <row r="355" spans="1:6" x14ac:dyDescent="0.25">
      <c r="A355">
        <v>354</v>
      </c>
      <c r="B355" t="s">
        <v>837</v>
      </c>
      <c r="C355" s="16" t="s">
        <v>1046</v>
      </c>
      <c r="D355" s="16">
        <v>3</v>
      </c>
      <c r="E355" t="s">
        <v>1047</v>
      </c>
      <c r="F355" s="16"/>
    </row>
    <row r="356" spans="1:6" x14ac:dyDescent="0.25">
      <c r="A356">
        <v>355</v>
      </c>
      <c r="B356" t="s">
        <v>837</v>
      </c>
      <c r="C356" s="16" t="s">
        <v>1048</v>
      </c>
      <c r="D356" s="16">
        <v>3</v>
      </c>
      <c r="E356" t="s">
        <v>1049</v>
      </c>
      <c r="F356" s="16"/>
    </row>
    <row r="357" spans="1:6" x14ac:dyDescent="0.25">
      <c r="A357">
        <v>356</v>
      </c>
      <c r="B357" t="s">
        <v>837</v>
      </c>
      <c r="C357" s="16" t="s">
        <v>1050</v>
      </c>
      <c r="D357" s="16">
        <v>4</v>
      </c>
      <c r="E357" t="s">
        <v>1051</v>
      </c>
      <c r="F357" s="16"/>
    </row>
    <row r="358" spans="1:6" x14ac:dyDescent="0.25">
      <c r="A358">
        <v>357</v>
      </c>
      <c r="B358" t="s">
        <v>837</v>
      </c>
      <c r="C358" s="16" t="s">
        <v>1052</v>
      </c>
      <c r="D358" s="16">
        <v>3</v>
      </c>
      <c r="E358" t="s">
        <v>1053</v>
      </c>
      <c r="F358" s="16"/>
    </row>
    <row r="359" spans="1:6" x14ac:dyDescent="0.25">
      <c r="A359">
        <v>358</v>
      </c>
      <c r="B359" t="s">
        <v>837</v>
      </c>
      <c r="C359" s="16" t="s">
        <v>1054</v>
      </c>
      <c r="D359" s="16">
        <v>3</v>
      </c>
      <c r="E359" t="s">
        <v>1055</v>
      </c>
      <c r="F359" s="16"/>
    </row>
    <row r="360" spans="1:6" x14ac:dyDescent="0.25">
      <c r="A360">
        <v>359</v>
      </c>
      <c r="B360" t="s">
        <v>837</v>
      </c>
      <c r="C360" s="16" t="s">
        <v>1056</v>
      </c>
      <c r="D360" s="16">
        <v>-1</v>
      </c>
      <c r="E360" t="s">
        <v>1057</v>
      </c>
      <c r="F360" s="16"/>
    </row>
    <row r="361" spans="1:6" x14ac:dyDescent="0.25">
      <c r="A361">
        <v>360</v>
      </c>
      <c r="B361" t="s">
        <v>837</v>
      </c>
      <c r="C361" s="16" t="s">
        <v>1058</v>
      </c>
      <c r="D361" s="16">
        <v>44.513607999999998</v>
      </c>
      <c r="E361" t="s">
        <v>1059</v>
      </c>
      <c r="F361" s="16"/>
    </row>
    <row r="362" spans="1:6" x14ac:dyDescent="0.25">
      <c r="A362">
        <v>361</v>
      </c>
      <c r="B362" t="s">
        <v>837</v>
      </c>
      <c r="C362" s="16" t="s">
        <v>1060</v>
      </c>
      <c r="D362" s="16">
        <v>44.513607999999998</v>
      </c>
      <c r="E362" t="s">
        <v>1061</v>
      </c>
      <c r="F362" s="16"/>
    </row>
    <row r="363" spans="1:6" x14ac:dyDescent="0.25">
      <c r="A363">
        <v>362</v>
      </c>
      <c r="B363" t="s">
        <v>837</v>
      </c>
      <c r="C363" s="16" t="s">
        <v>1062</v>
      </c>
      <c r="D363" s="16">
        <v>348.658109999999</v>
      </c>
      <c r="E363" t="s">
        <v>1063</v>
      </c>
      <c r="F363" s="16"/>
    </row>
    <row r="364" spans="1:6" x14ac:dyDescent="0.25">
      <c r="A364">
        <v>363</v>
      </c>
      <c r="B364" t="s">
        <v>837</v>
      </c>
      <c r="C364" s="16" t="s">
        <v>1064</v>
      </c>
      <c r="D364" s="16">
        <v>60.837052999999997</v>
      </c>
      <c r="E364" t="s">
        <v>1065</v>
      </c>
      <c r="F364" s="16"/>
    </row>
    <row r="365" spans="1:6" x14ac:dyDescent="0.25">
      <c r="A365">
        <v>364</v>
      </c>
      <c r="B365" t="s">
        <v>837</v>
      </c>
      <c r="C365" s="16" t="s">
        <v>721</v>
      </c>
      <c r="D365" s="16">
        <v>1</v>
      </c>
      <c r="E365" t="s">
        <v>1066</v>
      </c>
      <c r="F365" s="16"/>
    </row>
    <row r="366" spans="1:6" x14ac:dyDescent="0.25">
      <c r="A366">
        <v>365</v>
      </c>
      <c r="B366" t="s">
        <v>837</v>
      </c>
      <c r="C366" s="16" t="s">
        <v>723</v>
      </c>
      <c r="D366" s="16">
        <v>1</v>
      </c>
      <c r="E366" t="s">
        <v>1067</v>
      </c>
      <c r="F366" s="16"/>
    </row>
    <row r="367" spans="1:6" x14ac:dyDescent="0.25">
      <c r="A367">
        <v>366</v>
      </c>
      <c r="B367" t="s">
        <v>837</v>
      </c>
      <c r="C367" s="16" t="s">
        <v>725</v>
      </c>
      <c r="D367" s="16">
        <v>0</v>
      </c>
      <c r="E367" t="s">
        <v>1068</v>
      </c>
      <c r="F367" s="16"/>
    </row>
    <row r="368" spans="1:6" x14ac:dyDescent="0.25">
      <c r="A368">
        <v>367</v>
      </c>
      <c r="B368" t="s">
        <v>837</v>
      </c>
      <c r="C368" s="16" t="s">
        <v>727</v>
      </c>
      <c r="D368" s="16">
        <v>0</v>
      </c>
      <c r="E368" t="s">
        <v>1069</v>
      </c>
      <c r="F368" s="16"/>
    </row>
    <row r="369" spans="1:6" x14ac:dyDescent="0.25">
      <c r="A369">
        <v>368</v>
      </c>
      <c r="B369" t="s">
        <v>837</v>
      </c>
      <c r="C369" s="16" t="s">
        <v>1070</v>
      </c>
      <c r="D369" s="16">
        <v>50.42</v>
      </c>
      <c r="E369" t="s">
        <v>1071</v>
      </c>
      <c r="F369" s="16"/>
    </row>
    <row r="370" spans="1:6" x14ac:dyDescent="0.25">
      <c r="A370">
        <v>369</v>
      </c>
      <c r="B370" t="s">
        <v>837</v>
      </c>
      <c r="C370" s="16" t="s">
        <v>1072</v>
      </c>
      <c r="D370" s="16">
        <v>67.150000000000006</v>
      </c>
      <c r="E370" t="s">
        <v>1073</v>
      </c>
      <c r="F370" s="16"/>
    </row>
    <row r="371" spans="1:6" x14ac:dyDescent="0.25">
      <c r="A371">
        <v>370</v>
      </c>
      <c r="B371" t="s">
        <v>837</v>
      </c>
      <c r="C371" s="16" t="s">
        <v>1074</v>
      </c>
      <c r="D371" s="16">
        <v>40.479999999999997</v>
      </c>
      <c r="E371" t="s">
        <v>1075</v>
      </c>
      <c r="F371" s="16"/>
    </row>
    <row r="372" spans="1:6" x14ac:dyDescent="0.25">
      <c r="A372">
        <v>371</v>
      </c>
      <c r="B372" t="s">
        <v>837</v>
      </c>
      <c r="C372" s="16" t="s">
        <v>1076</v>
      </c>
      <c r="D372" s="16">
        <v>0</v>
      </c>
      <c r="E372" t="s">
        <v>1077</v>
      </c>
      <c r="F372" s="16"/>
    </row>
    <row r="373" spans="1:6" x14ac:dyDescent="0.25">
      <c r="A373">
        <v>372</v>
      </c>
      <c r="B373" t="s">
        <v>837</v>
      </c>
      <c r="C373" s="16" t="s">
        <v>1078</v>
      </c>
      <c r="D373" s="16">
        <v>31.54</v>
      </c>
      <c r="E373" t="s">
        <v>1079</v>
      </c>
      <c r="F373" s="16"/>
    </row>
    <row r="374" spans="1:6" x14ac:dyDescent="0.25">
      <c r="A374">
        <v>373</v>
      </c>
      <c r="B374" t="s">
        <v>837</v>
      </c>
      <c r="C374" s="16" t="s">
        <v>1080</v>
      </c>
      <c r="D374" s="16">
        <v>41</v>
      </c>
      <c r="E374" t="s">
        <v>1081</v>
      </c>
      <c r="F374" s="16"/>
    </row>
    <row r="375" spans="1:6" x14ac:dyDescent="0.25">
      <c r="A375">
        <v>374</v>
      </c>
      <c r="B375" t="s">
        <v>837</v>
      </c>
      <c r="C375" s="16" t="s">
        <v>1082</v>
      </c>
      <c r="D375" s="16">
        <v>13.26</v>
      </c>
      <c r="E375" t="s">
        <v>1083</v>
      </c>
      <c r="F375" s="16"/>
    </row>
    <row r="376" spans="1:6" x14ac:dyDescent="0.25">
      <c r="A376">
        <v>375</v>
      </c>
      <c r="B376" t="s">
        <v>837</v>
      </c>
      <c r="C376" s="16" t="s">
        <v>1084</v>
      </c>
      <c r="D376" s="16">
        <v>40</v>
      </c>
      <c r="E376" t="s">
        <v>1085</v>
      </c>
      <c r="F376" s="16"/>
    </row>
    <row r="377" spans="1:6" x14ac:dyDescent="0.25">
      <c r="A377">
        <v>376</v>
      </c>
      <c r="B377" t="s">
        <v>837</v>
      </c>
      <c r="C377" s="16" t="s">
        <v>1086</v>
      </c>
      <c r="D377" s="16">
        <v>9.83</v>
      </c>
      <c r="E377" t="s">
        <v>1087</v>
      </c>
      <c r="F377" s="16"/>
    </row>
    <row r="378" spans="1:6" x14ac:dyDescent="0.25">
      <c r="A378">
        <v>377</v>
      </c>
      <c r="B378" t="s">
        <v>837</v>
      </c>
      <c r="C378" s="16" t="s">
        <v>1088</v>
      </c>
      <c r="D378" s="16">
        <v>26</v>
      </c>
      <c r="E378" t="s">
        <v>1089</v>
      </c>
      <c r="F378" s="16"/>
    </row>
    <row r="379" spans="1:6" x14ac:dyDescent="0.25">
      <c r="A379">
        <v>378</v>
      </c>
      <c r="B379" t="s">
        <v>837</v>
      </c>
      <c r="C379" s="16" t="s">
        <v>1090</v>
      </c>
      <c r="D379" s="16">
        <v>8.4499999999999993</v>
      </c>
      <c r="E379" t="s">
        <v>1091</v>
      </c>
      <c r="F379" s="16"/>
    </row>
    <row r="380" spans="1:6" x14ac:dyDescent="0.25">
      <c r="A380">
        <v>379</v>
      </c>
      <c r="B380" t="s">
        <v>837</v>
      </c>
      <c r="C380" s="16" t="s">
        <v>1092</v>
      </c>
      <c r="D380" s="16">
        <v>20</v>
      </c>
      <c r="E380" t="s">
        <v>1093</v>
      </c>
      <c r="F380" s="16"/>
    </row>
    <row r="381" spans="1:6" x14ac:dyDescent="0.25">
      <c r="A381">
        <v>380</v>
      </c>
      <c r="B381" t="s">
        <v>837</v>
      </c>
      <c r="C381" s="16" t="s">
        <v>1094</v>
      </c>
      <c r="D381" s="16">
        <v>8.43</v>
      </c>
      <c r="E381" t="s">
        <v>1095</v>
      </c>
      <c r="F381" s="16"/>
    </row>
    <row r="382" spans="1:6" x14ac:dyDescent="0.25">
      <c r="A382">
        <v>381</v>
      </c>
      <c r="B382" t="s">
        <v>837</v>
      </c>
      <c r="C382" s="16" t="s">
        <v>1096</v>
      </c>
      <c r="D382" s="16">
        <v>35</v>
      </c>
      <c r="E382" t="s">
        <v>1097</v>
      </c>
      <c r="F382" s="16"/>
    </row>
    <row r="383" spans="1:6" x14ac:dyDescent="0.25">
      <c r="A383">
        <v>382</v>
      </c>
      <c r="B383" t="s">
        <v>837</v>
      </c>
      <c r="C383" s="16" t="s">
        <v>1098</v>
      </c>
      <c r="D383" s="16">
        <v>7.02</v>
      </c>
      <c r="E383" t="s">
        <v>1099</v>
      </c>
      <c r="F383" s="16"/>
    </row>
    <row r="384" spans="1:6" x14ac:dyDescent="0.25">
      <c r="A384">
        <v>383</v>
      </c>
      <c r="B384" t="s">
        <v>837</v>
      </c>
      <c r="C384" s="16" t="s">
        <v>1100</v>
      </c>
      <c r="D384" s="16">
        <v>50</v>
      </c>
      <c r="E384" t="s">
        <v>1101</v>
      </c>
      <c r="F384" s="16"/>
    </row>
    <row r="385" spans="1:10" x14ac:dyDescent="0.25">
      <c r="A385">
        <v>384</v>
      </c>
      <c r="B385" t="s">
        <v>837</v>
      </c>
      <c r="C385" s="16" t="s">
        <v>1102</v>
      </c>
      <c r="D385" s="16">
        <v>5.67</v>
      </c>
      <c r="E385" t="s">
        <v>1103</v>
      </c>
      <c r="F385" s="16"/>
    </row>
    <row r="386" spans="1:10" x14ac:dyDescent="0.25">
      <c r="A386">
        <v>385</v>
      </c>
      <c r="B386" t="s">
        <v>837</v>
      </c>
      <c r="C386" s="16" t="s">
        <v>1104</v>
      </c>
      <c r="D386" s="16">
        <v>70</v>
      </c>
      <c r="E386" t="s">
        <v>1105</v>
      </c>
      <c r="F386" s="16"/>
    </row>
    <row r="387" spans="1:10" x14ac:dyDescent="0.25">
      <c r="A387">
        <v>386</v>
      </c>
      <c r="B387" t="s">
        <v>837</v>
      </c>
      <c r="C387" s="16" t="s">
        <v>1106</v>
      </c>
      <c r="D387" s="16">
        <v>5.19</v>
      </c>
      <c r="E387" t="s">
        <v>1107</v>
      </c>
      <c r="F387" s="16"/>
    </row>
    <row r="388" spans="1:10" x14ac:dyDescent="0.25">
      <c r="A388">
        <v>387</v>
      </c>
      <c r="B388" t="s">
        <v>837</v>
      </c>
      <c r="C388" s="16" t="s">
        <v>1108</v>
      </c>
      <c r="D388" s="16">
        <v>31</v>
      </c>
      <c r="E388" t="s">
        <v>1109</v>
      </c>
      <c r="F388" s="16"/>
    </row>
    <row r="389" spans="1:10" x14ac:dyDescent="0.25">
      <c r="A389">
        <v>388</v>
      </c>
      <c r="B389" t="s">
        <v>837</v>
      </c>
      <c r="C389" s="16" t="s">
        <v>1110</v>
      </c>
      <c r="D389" s="16">
        <v>4.87</v>
      </c>
      <c r="E389" t="s">
        <v>1111</v>
      </c>
      <c r="F389" s="16"/>
    </row>
    <row r="390" spans="1:10" x14ac:dyDescent="0.25">
      <c r="A390">
        <v>389</v>
      </c>
      <c r="B390" t="s">
        <v>837</v>
      </c>
      <c r="C390" s="16" t="s">
        <v>1112</v>
      </c>
      <c r="D390" s="16">
        <v>30</v>
      </c>
      <c r="E390" t="s">
        <v>1113</v>
      </c>
      <c r="F390" s="16"/>
    </row>
    <row r="391" spans="1:10" x14ac:dyDescent="0.25">
      <c r="A391">
        <v>390</v>
      </c>
      <c r="B391" t="s">
        <v>837</v>
      </c>
      <c r="C391" s="16" t="s">
        <v>1114</v>
      </c>
      <c r="D391" s="16">
        <v>4.43</v>
      </c>
      <c r="E391" t="s">
        <v>1115</v>
      </c>
      <c r="F391" s="16"/>
    </row>
    <row r="392" spans="1:10" x14ac:dyDescent="0.25">
      <c r="A392">
        <v>391</v>
      </c>
      <c r="B392" t="s">
        <v>837</v>
      </c>
      <c r="C392" s="16" t="s">
        <v>1116</v>
      </c>
      <c r="D392" s="16"/>
      <c r="E392" t="s">
        <v>1117</v>
      </c>
      <c r="F392" s="16"/>
    </row>
    <row r="393" spans="1:10" x14ac:dyDescent="0.25">
      <c r="A393">
        <v>392</v>
      </c>
      <c r="B393" t="s">
        <v>837</v>
      </c>
      <c r="C393" s="16" t="s">
        <v>1118</v>
      </c>
      <c r="D393" s="16"/>
      <c r="E393" t="s">
        <v>1119</v>
      </c>
      <c r="F393" s="16"/>
    </row>
    <row r="394" spans="1:10" x14ac:dyDescent="0.25">
      <c r="A394">
        <v>393</v>
      </c>
      <c r="B394" t="s">
        <v>837</v>
      </c>
      <c r="C394" s="16" t="s">
        <v>1120</v>
      </c>
      <c r="D394" s="16">
        <v>1</v>
      </c>
      <c r="E394" t="s">
        <v>1121</v>
      </c>
      <c r="F394" s="16"/>
    </row>
    <row r="395" spans="1:10" x14ac:dyDescent="0.25">
      <c r="A395">
        <v>394</v>
      </c>
      <c r="B395" t="s">
        <v>837</v>
      </c>
      <c r="C395" s="16" t="s">
        <v>1122</v>
      </c>
      <c r="D395" s="16">
        <v>2</v>
      </c>
      <c r="E395" t="s">
        <v>1123</v>
      </c>
      <c r="F395" s="16"/>
    </row>
    <row r="396" spans="1:10" x14ac:dyDescent="0.25">
      <c r="A396">
        <v>395</v>
      </c>
      <c r="B396" t="s">
        <v>837</v>
      </c>
      <c r="C396" s="16" t="s">
        <v>1124</v>
      </c>
      <c r="D396" s="16">
        <v>20060630</v>
      </c>
      <c r="E396" t="s">
        <v>1125</v>
      </c>
      <c r="F396" s="16"/>
      <c r="H396" s="16" t="s">
        <v>370</v>
      </c>
      <c r="I396" s="16">
        <v>20141231</v>
      </c>
      <c r="J396" t="s">
        <v>371</v>
      </c>
    </row>
    <row r="397" spans="1:10" x14ac:dyDescent="0.25">
      <c r="A397">
        <v>396</v>
      </c>
      <c r="B397" t="s">
        <v>837</v>
      </c>
      <c r="C397" s="16" t="s">
        <v>1126</v>
      </c>
      <c r="D397" s="16">
        <v>3332040027.4200001</v>
      </c>
      <c r="E397" t="s">
        <v>1127</v>
      </c>
      <c r="F397" s="16"/>
      <c r="H397" s="16" t="s">
        <v>372</v>
      </c>
      <c r="I397" s="16">
        <v>4523321150.7299995</v>
      </c>
      <c r="J397" t="s">
        <v>373</v>
      </c>
    </row>
    <row r="398" spans="1:10" x14ac:dyDescent="0.25">
      <c r="A398">
        <v>397</v>
      </c>
      <c r="B398" t="s">
        <v>837</v>
      </c>
      <c r="C398" s="16" t="s">
        <v>1128</v>
      </c>
      <c r="D398" s="16">
        <v>2559039940.3299999</v>
      </c>
      <c r="E398" t="s">
        <v>1129</v>
      </c>
      <c r="F398" s="16"/>
      <c r="H398" s="16" t="s">
        <v>374</v>
      </c>
      <c r="I398" s="16">
        <v>2898512712.9299998</v>
      </c>
      <c r="J398" t="s">
        <v>375</v>
      </c>
    </row>
    <row r="399" spans="1:10" x14ac:dyDescent="0.25">
      <c r="A399">
        <v>398</v>
      </c>
      <c r="B399" t="s">
        <v>837</v>
      </c>
      <c r="C399" s="16" t="s">
        <v>1130</v>
      </c>
      <c r="D399" s="16">
        <v>76.801000000000002</v>
      </c>
      <c r="E399" t="s">
        <v>1131</v>
      </c>
      <c r="F399" s="16"/>
      <c r="H399" s="16" t="s">
        <v>376</v>
      </c>
      <c r="I399" s="16">
        <v>640218.53522099997</v>
      </c>
      <c r="J399" t="s">
        <v>62</v>
      </c>
    </row>
    <row r="400" spans="1:10" x14ac:dyDescent="0.25">
      <c r="A400">
        <v>399</v>
      </c>
      <c r="B400" t="s">
        <v>837</v>
      </c>
      <c r="C400" s="16" t="s">
        <v>1132</v>
      </c>
      <c r="D400" s="16">
        <v>8.0228000000000002</v>
      </c>
      <c r="E400" t="s">
        <v>1133</v>
      </c>
      <c r="F400" s="16"/>
      <c r="H400" s="16" t="s">
        <v>367</v>
      </c>
      <c r="I400" s="16" t="s">
        <v>377</v>
      </c>
      <c r="J400" t="s">
        <v>369</v>
      </c>
    </row>
    <row r="401" spans="1:10" x14ac:dyDescent="0.25">
      <c r="A401">
        <v>400</v>
      </c>
      <c r="B401" t="s">
        <v>837</v>
      </c>
      <c r="C401" s="16" t="s">
        <v>1134</v>
      </c>
      <c r="D401" s="16">
        <v>19.414100000000001</v>
      </c>
      <c r="E401" t="s">
        <v>1135</v>
      </c>
      <c r="F401" s="16"/>
      <c r="H401" s="16" t="s">
        <v>372</v>
      </c>
      <c r="I401" s="16">
        <v>2413267977.4000001</v>
      </c>
      <c r="J401" t="s">
        <v>378</v>
      </c>
    </row>
    <row r="402" spans="1:10" x14ac:dyDescent="0.25">
      <c r="A402">
        <v>401</v>
      </c>
      <c r="B402" t="s">
        <v>837</v>
      </c>
      <c r="C402" s="16" t="s">
        <v>1136</v>
      </c>
      <c r="D402" s="16"/>
      <c r="E402" t="s">
        <v>1137</v>
      </c>
      <c r="F402" s="16"/>
      <c r="H402" s="16" t="s">
        <v>374</v>
      </c>
      <c r="I402" s="16">
        <v>1821827823.0999999</v>
      </c>
      <c r="J402" t="s">
        <v>379</v>
      </c>
    </row>
    <row r="403" spans="1:10" x14ac:dyDescent="0.25">
      <c r="A403">
        <v>402</v>
      </c>
      <c r="B403" t="s">
        <v>837</v>
      </c>
      <c r="C403" s="16" t="s">
        <v>1138</v>
      </c>
      <c r="D403" s="16">
        <v>7006078908.9300003</v>
      </c>
      <c r="E403" t="s">
        <v>1139</v>
      </c>
      <c r="F403" s="16"/>
      <c r="H403" s="16" t="s">
        <v>376</v>
      </c>
      <c r="I403" s="16">
        <v>388759.348062</v>
      </c>
      <c r="J403" t="s">
        <v>380</v>
      </c>
    </row>
    <row r="404" spans="1:10" x14ac:dyDescent="0.25">
      <c r="A404">
        <v>403</v>
      </c>
      <c r="B404" t="s">
        <v>837</v>
      </c>
      <c r="C404" s="16" t="s">
        <v>1140</v>
      </c>
      <c r="D404" s="16">
        <v>100</v>
      </c>
      <c r="E404" t="s">
        <v>1141</v>
      </c>
      <c r="F404" s="16"/>
      <c r="H404" t="s">
        <v>1142</v>
      </c>
      <c r="I404">
        <v>75.089699999999993</v>
      </c>
      <c r="J404" t="s">
        <v>1011</v>
      </c>
    </row>
    <row r="405" spans="1:10" x14ac:dyDescent="0.25">
      <c r="A405">
        <v>404</v>
      </c>
      <c r="B405" t="s">
        <v>837</v>
      </c>
      <c r="C405" s="16" t="s">
        <v>1143</v>
      </c>
      <c r="D405" s="16">
        <v>1.36888815186419</v>
      </c>
      <c r="E405" t="s">
        <v>1144</v>
      </c>
      <c r="F405" s="16"/>
      <c r="H405" t="s">
        <v>1012</v>
      </c>
      <c r="I405">
        <v>18.198699999999999</v>
      </c>
      <c r="J405" t="s">
        <v>1013</v>
      </c>
    </row>
    <row r="406" spans="1:10" x14ac:dyDescent="0.25">
      <c r="A406">
        <v>405</v>
      </c>
      <c r="B406" t="s">
        <v>837</v>
      </c>
      <c r="C406" s="16" t="s">
        <v>1145</v>
      </c>
      <c r="D406" s="16">
        <v>1.05131973975036</v>
      </c>
      <c r="E406" t="s">
        <v>1146</v>
      </c>
      <c r="F406" s="16"/>
      <c r="H406" t="s">
        <v>1014</v>
      </c>
      <c r="I406">
        <v>9.3480000000000008</v>
      </c>
      <c r="J406" t="s">
        <v>1015</v>
      </c>
    </row>
    <row r="407" spans="1:10" x14ac:dyDescent="0.25">
      <c r="A407">
        <v>406</v>
      </c>
      <c r="B407" t="s">
        <v>837</v>
      </c>
      <c r="C407" s="16" t="s">
        <v>1147</v>
      </c>
      <c r="D407" s="16">
        <v>20050630</v>
      </c>
      <c r="E407" t="s">
        <v>1148</v>
      </c>
      <c r="F407" s="16"/>
      <c r="H407" t="s">
        <v>1016</v>
      </c>
      <c r="J407" t="s">
        <v>1017</v>
      </c>
    </row>
    <row r="408" spans="1:10" x14ac:dyDescent="0.25">
      <c r="A408">
        <v>407</v>
      </c>
      <c r="B408" t="s">
        <v>837</v>
      </c>
      <c r="C408" s="16" t="s">
        <v>1149</v>
      </c>
      <c r="D408" s="16">
        <v>1987417124.1099999</v>
      </c>
      <c r="E408" t="s">
        <v>1150</v>
      </c>
      <c r="F408" s="16"/>
    </row>
    <row r="409" spans="1:10" x14ac:dyDescent="0.25">
      <c r="A409">
        <v>408</v>
      </c>
      <c r="B409" t="s">
        <v>837</v>
      </c>
      <c r="C409" s="16" t="s">
        <v>1151</v>
      </c>
      <c r="D409" s="16">
        <v>1414623440.6099999</v>
      </c>
      <c r="E409" t="s">
        <v>1152</v>
      </c>
      <c r="F409" s="16"/>
      <c r="H409" s="16" t="s">
        <v>1018</v>
      </c>
      <c r="I409" s="16">
        <v>12931209752.75</v>
      </c>
      <c r="J409" t="s">
        <v>1019</v>
      </c>
    </row>
    <row r="410" spans="1:10" x14ac:dyDescent="0.25">
      <c r="A410">
        <v>409</v>
      </c>
      <c r="B410" t="s">
        <v>837</v>
      </c>
      <c r="C410" s="16" t="s">
        <v>1153</v>
      </c>
      <c r="D410" s="16">
        <v>71.179000000000002</v>
      </c>
      <c r="E410" t="s">
        <v>1154</v>
      </c>
      <c r="F410" s="16"/>
      <c r="H410" s="16" t="s">
        <v>1020</v>
      </c>
      <c r="I410" s="16">
        <v>100</v>
      </c>
      <c r="J410" t="s">
        <v>1021</v>
      </c>
    </row>
    <row r="411" spans="1:10" x14ac:dyDescent="0.25">
      <c r="A411">
        <v>410</v>
      </c>
      <c r="B411" t="s">
        <v>837</v>
      </c>
      <c r="C411" s="16" t="s">
        <v>1155</v>
      </c>
      <c r="D411" s="16">
        <v>15.861700000000001</v>
      </c>
      <c r="E411" t="s">
        <v>1156</v>
      </c>
      <c r="F411" s="16"/>
      <c r="H411" s="16" t="s">
        <v>1022</v>
      </c>
      <c r="I411" s="16">
        <v>906389968.5</v>
      </c>
      <c r="J411" t="s">
        <v>1023</v>
      </c>
    </row>
    <row r="412" spans="1:10" x14ac:dyDescent="0.25">
      <c r="A412">
        <v>411</v>
      </c>
      <c r="B412" t="s">
        <v>837</v>
      </c>
      <c r="C412" s="16" t="s">
        <v>1157</v>
      </c>
      <c r="D412" s="16">
        <v>22.2226</v>
      </c>
      <c r="E412" t="s">
        <v>1158</v>
      </c>
      <c r="F412" s="16"/>
      <c r="H412" s="16" t="s">
        <v>1024</v>
      </c>
      <c r="I412" s="16">
        <v>100</v>
      </c>
      <c r="J412" t="s">
        <v>1025</v>
      </c>
    </row>
    <row r="413" spans="1:10" x14ac:dyDescent="0.25">
      <c r="A413">
        <v>412</v>
      </c>
      <c r="B413" t="s">
        <v>837</v>
      </c>
      <c r="C413" s="16" t="s">
        <v>1159</v>
      </c>
      <c r="D413" s="16"/>
      <c r="E413" t="s">
        <v>1160</v>
      </c>
      <c r="F413" s="16"/>
      <c r="H413" s="16" t="s">
        <v>1026</v>
      </c>
      <c r="I413" s="16">
        <v>2290100000</v>
      </c>
      <c r="J413" t="s">
        <v>1027</v>
      </c>
    </row>
    <row r="414" spans="1:10" x14ac:dyDescent="0.25">
      <c r="A414">
        <v>413</v>
      </c>
      <c r="B414" t="s">
        <v>837</v>
      </c>
      <c r="C414" s="16" t="s">
        <v>1161</v>
      </c>
      <c r="D414" s="16">
        <v>2473978782.9400001</v>
      </c>
      <c r="E414" t="s">
        <v>1162</v>
      </c>
      <c r="F414" s="16"/>
      <c r="H414" s="16" t="s">
        <v>1028</v>
      </c>
      <c r="I414" s="16">
        <v>100</v>
      </c>
      <c r="J414" t="s">
        <v>1029</v>
      </c>
    </row>
    <row r="415" spans="1:10" x14ac:dyDescent="0.25">
      <c r="A415">
        <v>414</v>
      </c>
      <c r="B415" t="s">
        <v>837</v>
      </c>
      <c r="C415" s="16" t="s">
        <v>1163</v>
      </c>
      <c r="D415" s="16">
        <v>100</v>
      </c>
      <c r="E415" t="s">
        <v>1164</v>
      </c>
      <c r="F415" s="16"/>
    </row>
    <row r="416" spans="1:10" x14ac:dyDescent="0.25">
      <c r="A416">
        <v>415</v>
      </c>
      <c r="B416" t="s">
        <v>837</v>
      </c>
      <c r="C416" s="16" t="s">
        <v>1165</v>
      </c>
      <c r="D416" s="16">
        <v>0.87443015290104098</v>
      </c>
      <c r="E416" t="s">
        <v>1166</v>
      </c>
      <c r="F416" s="16"/>
    </row>
    <row r="417" spans="1:6" x14ac:dyDescent="0.25">
      <c r="A417">
        <v>416</v>
      </c>
      <c r="B417" t="s">
        <v>837</v>
      </c>
      <c r="C417" s="16" t="s">
        <v>1167</v>
      </c>
      <c r="D417" s="16">
        <v>0.62241055310617999</v>
      </c>
      <c r="E417" t="s">
        <v>1168</v>
      </c>
      <c r="F417" s="16"/>
    </row>
    <row r="418" spans="1:6" x14ac:dyDescent="0.25">
      <c r="A418">
        <v>417</v>
      </c>
      <c r="B418" t="s">
        <v>837</v>
      </c>
      <c r="C418" s="16" t="s">
        <v>1169</v>
      </c>
      <c r="D418" s="16">
        <v>1.3241524656268799</v>
      </c>
      <c r="E418" t="s">
        <v>1170</v>
      </c>
      <c r="F418" s="16"/>
    </row>
    <row r="419" spans="1:6" x14ac:dyDescent="0.25">
      <c r="A419">
        <v>418</v>
      </c>
      <c r="B419" t="s">
        <v>837</v>
      </c>
      <c r="C419" s="16" t="s">
        <v>1171</v>
      </c>
      <c r="D419" s="16">
        <v>0.99430246951846701</v>
      </c>
      <c r="E419" t="s">
        <v>1172</v>
      </c>
      <c r="F419" s="16"/>
    </row>
    <row r="420" spans="1:6" x14ac:dyDescent="0.25">
      <c r="A420">
        <v>419</v>
      </c>
      <c r="B420" t="s">
        <v>837</v>
      </c>
      <c r="C420" s="16" t="s">
        <v>1173</v>
      </c>
      <c r="D420" s="16">
        <v>99.639999999999901</v>
      </c>
      <c r="E420" t="s">
        <v>1174</v>
      </c>
      <c r="F420" s="16"/>
    </row>
    <row r="421" spans="1:6" x14ac:dyDescent="0.25">
      <c r="A421">
        <v>420</v>
      </c>
      <c r="B421" t="s">
        <v>837</v>
      </c>
      <c r="C421" s="16" t="s">
        <v>1175</v>
      </c>
      <c r="D421" s="16">
        <v>0.36</v>
      </c>
      <c r="E421" t="s">
        <v>1176</v>
      </c>
      <c r="F421" s="16"/>
    </row>
    <row r="422" spans="1:6" x14ac:dyDescent="0.25">
      <c r="A422">
        <v>421</v>
      </c>
      <c r="B422" t="s">
        <v>837</v>
      </c>
      <c r="C422" s="16" t="s">
        <v>1177</v>
      </c>
      <c r="D422" s="16"/>
      <c r="E422" t="s">
        <v>1178</v>
      </c>
      <c r="F422" s="16"/>
    </row>
    <row r="423" spans="1:6" x14ac:dyDescent="0.25">
      <c r="A423">
        <v>422</v>
      </c>
      <c r="B423" t="s">
        <v>837</v>
      </c>
      <c r="C423" s="16" t="s">
        <v>1179</v>
      </c>
      <c r="D423" s="16">
        <v>98.729999999999905</v>
      </c>
      <c r="E423" t="s">
        <v>1180</v>
      </c>
      <c r="F423" s="16"/>
    </row>
    <row r="424" spans="1:6" x14ac:dyDescent="0.25">
      <c r="A424">
        <v>423</v>
      </c>
      <c r="B424" t="s">
        <v>837</v>
      </c>
      <c r="C424" s="16" t="s">
        <v>1181</v>
      </c>
      <c r="D424" s="16">
        <v>0.91</v>
      </c>
      <c r="E424" t="s">
        <v>1182</v>
      </c>
      <c r="F424" s="16"/>
    </row>
    <row r="425" spans="1:6" x14ac:dyDescent="0.25">
      <c r="A425">
        <v>424</v>
      </c>
      <c r="B425" t="s">
        <v>837</v>
      </c>
      <c r="C425" s="16" t="s">
        <v>1183</v>
      </c>
      <c r="D425" s="16">
        <v>0.36</v>
      </c>
      <c r="E425" t="s">
        <v>1184</v>
      </c>
      <c r="F425" s="16"/>
    </row>
    <row r="426" spans="1:6" x14ac:dyDescent="0.25">
      <c r="A426">
        <v>425</v>
      </c>
      <c r="B426" t="s">
        <v>837</v>
      </c>
      <c r="C426" s="16" t="s">
        <v>1185</v>
      </c>
      <c r="D426" s="16">
        <v>100</v>
      </c>
      <c r="E426" t="s">
        <v>1186</v>
      </c>
      <c r="F426" s="16" t="s">
        <v>1187</v>
      </c>
    </row>
    <row r="427" spans="1:6" x14ac:dyDescent="0.25">
      <c r="A427">
        <v>426</v>
      </c>
      <c r="B427" t="s">
        <v>837</v>
      </c>
      <c r="C427" s="16" t="s">
        <v>1188</v>
      </c>
      <c r="D427" s="16">
        <v>100</v>
      </c>
      <c r="E427" t="s">
        <v>1189</v>
      </c>
      <c r="F427" s="16" t="s">
        <v>1190</v>
      </c>
    </row>
    <row r="428" spans="1:6" x14ac:dyDescent="0.25">
      <c r="A428">
        <v>427</v>
      </c>
      <c r="B428" t="s">
        <v>837</v>
      </c>
      <c r="C428" s="16" t="s">
        <v>1191</v>
      </c>
      <c r="D428" s="16">
        <v>100</v>
      </c>
      <c r="E428" t="s">
        <v>1192</v>
      </c>
      <c r="F428" s="16" t="s">
        <v>1187</v>
      </c>
    </row>
    <row r="429" spans="1:6" x14ac:dyDescent="0.25">
      <c r="A429">
        <v>428</v>
      </c>
      <c r="B429" t="s">
        <v>837</v>
      </c>
      <c r="C429" s="16" t="s">
        <v>1193</v>
      </c>
      <c r="D429" s="16">
        <v>100</v>
      </c>
      <c r="E429" t="s">
        <v>1194</v>
      </c>
      <c r="F429" s="16" t="s">
        <v>1190</v>
      </c>
    </row>
    <row r="430" spans="1:6" x14ac:dyDescent="0.25">
      <c r="C430" s="16"/>
      <c r="D430" s="16"/>
    </row>
  </sheetData>
  <phoneticPr fontId="1"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menu</vt:lpstr>
      <vt:lpstr>代码脚本</vt:lpstr>
      <vt:lpstr>仿真建模分析</vt:lpstr>
      <vt:lpstr>组合仓位设计</vt:lpstr>
      <vt:lpstr>数据分析</vt:lpstr>
      <vt:lpstr>参考资料</vt:lpstr>
      <vt:lpstr>基金评级方法</vt:lpstr>
      <vt:lpstr>df_col绩效评估</vt:lpstr>
      <vt:lpstr>df_col变量中文匹配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2021-12-01T11:34:38Z</dcterms:modified>
</cp:coreProperties>
</file>