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e279f1fac96b8a/Documents/"/>
    </mc:Choice>
  </mc:AlternateContent>
  <xr:revisionPtr revIDLastSave="0" documentId="14_{67D29369-E07E-4828-92C0-A53A115AD491}" xr6:coauthVersionLast="47" xr6:coauthVersionMax="47" xr10:uidLastSave="{00000000-0000-0000-0000-000000000000}"/>
  <bookViews>
    <workbookView xWindow="-28920" yWindow="4005" windowWidth="29040" windowHeight="15720" activeTab="1" xr2:uid="{46220B5A-6DDD-45B5-9F69-37F144B9FC3C}"/>
  </bookViews>
  <sheets>
    <sheet name="Integrated data " sheetId="1" r:id="rId1"/>
    <sheet name="Statistical analysis" sheetId="2" r:id="rId2"/>
    <sheet name="total population 65+" sheetId="3" r:id="rId3"/>
    <sheet name="Flu deaths 65+" sheetId="4" r:id="rId4"/>
  </sheets>
  <definedNames>
    <definedName name="_xlnm._FilterDatabase" localSheetId="3" hidden="1">'Flu deaths 65+'!$K$1:$K$474</definedName>
    <definedName name="_xlnm._FilterDatabase" localSheetId="2" hidden="1">'total population 65+'!$G$1:$G$480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I11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3" i="4"/>
  <c r="E4" i="4"/>
  <c r="E5" i="4"/>
  <c r="E6" i="4"/>
  <c r="E7" i="4"/>
  <c r="E8" i="4"/>
  <c r="E9" i="4"/>
  <c r="E10" i="4"/>
  <c r="E11" i="4"/>
  <c r="E12" i="4"/>
  <c r="E2" i="4"/>
  <c r="O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3" i="3"/>
  <c r="C13" i="2"/>
  <c r="C16" i="2" s="1"/>
  <c r="C12" i="2"/>
  <c r="C15" i="2" s="1"/>
  <c r="B13" i="2"/>
  <c r="B16" i="2" s="1"/>
  <c r="B12" i="2"/>
  <c r="B15" i="2" s="1"/>
  <c r="H13" i="4" l="1"/>
  <c r="H14" i="4"/>
  <c r="I8" i="4"/>
  <c r="F5" i="3"/>
  <c r="F4" i="3"/>
  <c r="I4" i="4"/>
  <c r="I5" i="4"/>
  <c r="I7" i="4"/>
  <c r="E14" i="3"/>
  <c r="E15" i="3"/>
  <c r="F7" i="3"/>
  <c r="F8" i="3"/>
  <c r="H15" i="4" l="1"/>
  <c r="H17" i="4" s="1"/>
  <c r="E16" i="3"/>
  <c r="E17" i="3" s="1"/>
  <c r="E18" i="3"/>
  <c r="H16" i="4" l="1"/>
  <c r="G3" i="3"/>
  <c r="G11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155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307" i="3"/>
  <c r="G315" i="3"/>
  <c r="G323" i="3"/>
  <c r="G331" i="3"/>
  <c r="G339" i="3"/>
  <c r="G347" i="3"/>
  <c r="G355" i="3"/>
  <c r="G363" i="3"/>
  <c r="G371" i="3"/>
  <c r="G379" i="3"/>
  <c r="G387" i="3"/>
  <c r="G395" i="3"/>
  <c r="G403" i="3"/>
  <c r="G411" i="3"/>
  <c r="G419" i="3"/>
  <c r="G427" i="3"/>
  <c r="G435" i="3"/>
  <c r="G443" i="3"/>
  <c r="G451" i="3"/>
  <c r="G459" i="3"/>
  <c r="G467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302" i="3"/>
  <c r="G310" i="3"/>
  <c r="G318" i="3"/>
  <c r="G326" i="3"/>
  <c r="G334" i="3"/>
  <c r="G342" i="3"/>
  <c r="G350" i="3"/>
  <c r="G358" i="3"/>
  <c r="G366" i="3"/>
  <c r="G374" i="3"/>
  <c r="G382" i="3"/>
  <c r="G390" i="3"/>
  <c r="G398" i="3"/>
  <c r="G406" i="3"/>
  <c r="G414" i="3"/>
  <c r="G422" i="3"/>
  <c r="G430" i="3"/>
  <c r="G438" i="3"/>
  <c r="G446" i="3"/>
  <c r="G454" i="3"/>
  <c r="G462" i="3"/>
  <c r="G470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303" i="3"/>
  <c r="G311" i="3"/>
  <c r="G319" i="3"/>
  <c r="G327" i="3"/>
  <c r="G335" i="3"/>
  <c r="G343" i="3"/>
  <c r="G351" i="3"/>
  <c r="G359" i="3"/>
  <c r="G367" i="3"/>
  <c r="G375" i="3"/>
  <c r="G383" i="3"/>
  <c r="G391" i="3"/>
  <c r="G399" i="3"/>
  <c r="G407" i="3"/>
  <c r="G415" i="3"/>
  <c r="G423" i="3"/>
  <c r="G431" i="3"/>
  <c r="G439" i="3"/>
  <c r="G447" i="3"/>
  <c r="G455" i="3"/>
  <c r="G463" i="3"/>
  <c r="G471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89" i="3"/>
  <c r="G353" i="3"/>
  <c r="G417" i="3"/>
  <c r="G233" i="3"/>
  <c r="G297" i="3"/>
  <c r="G361" i="3"/>
  <c r="G425" i="3"/>
  <c r="G385" i="3"/>
  <c r="G345" i="3"/>
  <c r="G241" i="3"/>
  <c r="G305" i="3"/>
  <c r="G369" i="3"/>
  <c r="G433" i="3"/>
  <c r="G449" i="3"/>
  <c r="G409" i="3"/>
  <c r="G249" i="3"/>
  <c r="G313" i="3"/>
  <c r="G377" i="3"/>
  <c r="G441" i="3"/>
  <c r="G321" i="3"/>
  <c r="G281" i="3"/>
  <c r="G257" i="3"/>
  <c r="G265" i="3"/>
  <c r="G329" i="3"/>
  <c r="G393" i="3"/>
  <c r="G457" i="3"/>
  <c r="G273" i="3"/>
  <c r="G337" i="3"/>
  <c r="G401" i="3"/>
  <c r="G465" i="3"/>
  <c r="G2" i="3"/>
  <c r="G472" i="3"/>
  <c r="G408" i="3"/>
  <c r="G344" i="3"/>
  <c r="G280" i="3"/>
  <c r="G216" i="3"/>
  <c r="G152" i="3"/>
  <c r="G88" i="3"/>
  <c r="G24" i="3"/>
  <c r="G437" i="3"/>
  <c r="G373" i="3"/>
  <c r="G309" i="3"/>
  <c r="G245" i="3"/>
  <c r="G181" i="3"/>
  <c r="G117" i="3"/>
  <c r="G53" i="3"/>
  <c r="G460" i="3"/>
  <c r="G396" i="3"/>
  <c r="G332" i="3"/>
  <c r="G268" i="3"/>
  <c r="G204" i="3"/>
  <c r="G140" i="3"/>
  <c r="G76" i="3"/>
  <c r="G12" i="3"/>
  <c r="G434" i="3"/>
  <c r="G370" i="3"/>
  <c r="G306" i="3"/>
  <c r="G242" i="3"/>
  <c r="G178" i="3"/>
  <c r="G114" i="3"/>
  <c r="G50" i="3"/>
  <c r="G464" i="3"/>
  <c r="G400" i="3"/>
  <c r="G336" i="3"/>
  <c r="G272" i="3"/>
  <c r="G208" i="3"/>
  <c r="G144" i="3"/>
  <c r="G80" i="3"/>
  <c r="G16" i="3"/>
  <c r="G429" i="3"/>
  <c r="G365" i="3"/>
  <c r="G301" i="3"/>
  <c r="G237" i="3"/>
  <c r="G173" i="3"/>
  <c r="G109" i="3"/>
  <c r="G45" i="3"/>
  <c r="G452" i="3"/>
  <c r="G388" i="3"/>
  <c r="G324" i="3"/>
  <c r="G260" i="3"/>
  <c r="G196" i="3"/>
  <c r="G132" i="3"/>
  <c r="G68" i="3"/>
  <c r="G456" i="3"/>
  <c r="G392" i="3"/>
  <c r="G328" i="3"/>
  <c r="G264" i="3"/>
  <c r="G200" i="3"/>
  <c r="G136" i="3"/>
  <c r="G72" i="3"/>
  <c r="G8" i="3"/>
  <c r="G421" i="3"/>
  <c r="G357" i="3"/>
  <c r="G293" i="3"/>
  <c r="G229" i="3"/>
  <c r="G165" i="3"/>
  <c r="G101" i="3"/>
  <c r="G37" i="3"/>
  <c r="G444" i="3"/>
  <c r="G380" i="3"/>
  <c r="G316" i="3"/>
  <c r="G252" i="3"/>
  <c r="G188" i="3"/>
  <c r="G124" i="3"/>
  <c r="G60" i="3"/>
  <c r="G4" i="3"/>
  <c r="G418" i="3"/>
  <c r="G354" i="3"/>
  <c r="G290" i="3"/>
  <c r="G226" i="3"/>
  <c r="G162" i="3"/>
  <c r="G98" i="3"/>
  <c r="G34" i="3"/>
  <c r="G48" i="3"/>
  <c r="G356" i="3"/>
  <c r="G164" i="3"/>
  <c r="G458" i="3"/>
  <c r="G266" i="3"/>
  <c r="G74" i="3"/>
  <c r="G416" i="3"/>
  <c r="G160" i="3"/>
  <c r="G381" i="3"/>
  <c r="G189" i="3"/>
  <c r="G468" i="3"/>
  <c r="G276" i="3"/>
  <c r="G148" i="3"/>
  <c r="G442" i="3"/>
  <c r="G186" i="3"/>
  <c r="G362" i="3"/>
  <c r="G234" i="3"/>
  <c r="G106" i="3"/>
  <c r="G448" i="3"/>
  <c r="G384" i="3"/>
  <c r="G320" i="3"/>
  <c r="G256" i="3"/>
  <c r="G192" i="3"/>
  <c r="G128" i="3"/>
  <c r="G64" i="3"/>
  <c r="G6" i="3"/>
  <c r="G413" i="3"/>
  <c r="G349" i="3"/>
  <c r="G285" i="3"/>
  <c r="G221" i="3"/>
  <c r="G157" i="3"/>
  <c r="G93" i="3"/>
  <c r="G29" i="3"/>
  <c r="G436" i="3"/>
  <c r="G372" i="3"/>
  <c r="G308" i="3"/>
  <c r="G244" i="3"/>
  <c r="G180" i="3"/>
  <c r="G116" i="3"/>
  <c r="G52" i="3"/>
  <c r="G9" i="3"/>
  <c r="G410" i="3"/>
  <c r="G346" i="3"/>
  <c r="G282" i="3"/>
  <c r="G218" i="3"/>
  <c r="G154" i="3"/>
  <c r="G90" i="3"/>
  <c r="G26" i="3"/>
  <c r="G432" i="3"/>
  <c r="G240" i="3"/>
  <c r="G112" i="3"/>
  <c r="G397" i="3"/>
  <c r="G269" i="3"/>
  <c r="G141" i="3"/>
  <c r="G13" i="3"/>
  <c r="G292" i="3"/>
  <c r="G100" i="3"/>
  <c r="G330" i="3"/>
  <c r="G138" i="3"/>
  <c r="G352" i="3"/>
  <c r="G96" i="3"/>
  <c r="G445" i="3"/>
  <c r="G253" i="3"/>
  <c r="G61" i="3"/>
  <c r="G340" i="3"/>
  <c r="G84" i="3"/>
  <c r="G378" i="3"/>
  <c r="G250" i="3"/>
  <c r="G58" i="3"/>
  <c r="G426" i="3"/>
  <c r="G298" i="3"/>
  <c r="G170" i="3"/>
  <c r="G42" i="3"/>
  <c r="G440" i="3"/>
  <c r="G376" i="3"/>
  <c r="G312" i="3"/>
  <c r="G248" i="3"/>
  <c r="G184" i="3"/>
  <c r="G120" i="3"/>
  <c r="G56" i="3"/>
  <c r="G469" i="3"/>
  <c r="G405" i="3"/>
  <c r="G341" i="3"/>
  <c r="G277" i="3"/>
  <c r="G213" i="3"/>
  <c r="G149" i="3"/>
  <c r="G85" i="3"/>
  <c r="G21" i="3"/>
  <c r="G428" i="3"/>
  <c r="G364" i="3"/>
  <c r="G300" i="3"/>
  <c r="G236" i="3"/>
  <c r="G172" i="3"/>
  <c r="G108" i="3"/>
  <c r="G44" i="3"/>
  <c r="G466" i="3"/>
  <c r="G402" i="3"/>
  <c r="G338" i="3"/>
  <c r="G274" i="3"/>
  <c r="G210" i="3"/>
  <c r="G146" i="3"/>
  <c r="G82" i="3"/>
  <c r="G18" i="3"/>
  <c r="G368" i="3"/>
  <c r="G304" i="3"/>
  <c r="G176" i="3"/>
  <c r="G461" i="3"/>
  <c r="G333" i="3"/>
  <c r="G205" i="3"/>
  <c r="G77" i="3"/>
  <c r="G420" i="3"/>
  <c r="G228" i="3"/>
  <c r="G36" i="3"/>
  <c r="G394" i="3"/>
  <c r="G202" i="3"/>
  <c r="G10" i="3"/>
  <c r="G288" i="3"/>
  <c r="G224" i="3"/>
  <c r="G32" i="3"/>
  <c r="G317" i="3"/>
  <c r="G125" i="3"/>
  <c r="G404" i="3"/>
  <c r="G212" i="3"/>
  <c r="G20" i="3"/>
  <c r="G314" i="3"/>
  <c r="G122" i="3"/>
  <c r="G424" i="3"/>
  <c r="G360" i="3"/>
  <c r="G296" i="3"/>
  <c r="G232" i="3"/>
  <c r="G168" i="3"/>
  <c r="G104" i="3"/>
  <c r="G40" i="3"/>
  <c r="G453" i="3"/>
  <c r="G389" i="3"/>
  <c r="G325" i="3"/>
  <c r="G261" i="3"/>
  <c r="G197" i="3"/>
  <c r="G133" i="3"/>
  <c r="G69" i="3"/>
  <c r="G5" i="3"/>
  <c r="G412" i="3"/>
  <c r="G348" i="3"/>
  <c r="G284" i="3"/>
  <c r="G220" i="3"/>
  <c r="G156" i="3"/>
  <c r="G92" i="3"/>
  <c r="G28" i="3"/>
  <c r="G450" i="3"/>
  <c r="G386" i="3"/>
  <c r="G322" i="3"/>
  <c r="G258" i="3"/>
  <c r="G194" i="3"/>
  <c r="G130" i="3"/>
  <c r="G66" i="3"/>
  <c r="K17" i="4" l="1"/>
  <c r="K25" i="4"/>
  <c r="K33" i="4"/>
  <c r="K81" i="4"/>
  <c r="K73" i="4"/>
  <c r="K97" i="4"/>
  <c r="K113" i="4"/>
  <c r="K137" i="4"/>
  <c r="K161" i="4"/>
  <c r="K185" i="4"/>
  <c r="K217" i="4"/>
  <c r="K249" i="4"/>
  <c r="K273" i="4"/>
  <c r="K305" i="4"/>
  <c r="K329" i="4"/>
  <c r="K353" i="4"/>
  <c r="K385" i="4"/>
  <c r="K409" i="4"/>
  <c r="K57" i="4"/>
  <c r="K65" i="4"/>
  <c r="K289" i="4"/>
  <c r="K345" i="4"/>
  <c r="K369" i="4"/>
  <c r="K401" i="4"/>
  <c r="K441" i="4"/>
  <c r="K465" i="4"/>
  <c r="K31" i="4"/>
  <c r="K49" i="4"/>
  <c r="K89" i="4"/>
  <c r="K121" i="4"/>
  <c r="K145" i="4"/>
  <c r="K177" i="4"/>
  <c r="K201" i="4"/>
  <c r="K225" i="4"/>
  <c r="K241" i="4"/>
  <c r="K265" i="4"/>
  <c r="K297" i="4"/>
  <c r="K321" i="4"/>
  <c r="K377" i="4"/>
  <c r="K417" i="4"/>
  <c r="K433" i="4"/>
  <c r="K457" i="4"/>
  <c r="K15" i="4"/>
  <c r="K23" i="4"/>
  <c r="K66" i="4"/>
  <c r="K98" i="4"/>
  <c r="K114" i="4"/>
  <c r="K122" i="4"/>
  <c r="K138" i="4"/>
  <c r="K154" i="4"/>
  <c r="K162" i="4"/>
  <c r="K178" i="4"/>
  <c r="K194" i="4"/>
  <c r="K41" i="4"/>
  <c r="K105" i="4"/>
  <c r="K129" i="4"/>
  <c r="K153" i="4"/>
  <c r="K169" i="4"/>
  <c r="K193" i="4"/>
  <c r="K209" i="4"/>
  <c r="K233" i="4"/>
  <c r="K257" i="4"/>
  <c r="K281" i="4"/>
  <c r="K313" i="4"/>
  <c r="K337" i="4"/>
  <c r="K361" i="4"/>
  <c r="K393" i="4"/>
  <c r="K425" i="4"/>
  <c r="K449" i="4"/>
  <c r="K7" i="4"/>
  <c r="K58" i="4"/>
  <c r="K90" i="4"/>
  <c r="K106" i="4"/>
  <c r="K130" i="4"/>
  <c r="K146" i="4"/>
  <c r="K170" i="4"/>
  <c r="K186" i="4"/>
  <c r="K202" i="4"/>
  <c r="K42" i="4"/>
  <c r="K242" i="4"/>
  <c r="K306" i="4"/>
  <c r="K370" i="4"/>
  <c r="K434" i="4"/>
  <c r="K32" i="4"/>
  <c r="K50" i="4"/>
  <c r="K250" i="4"/>
  <c r="K314" i="4"/>
  <c r="K378" i="4"/>
  <c r="K442" i="4"/>
  <c r="K402" i="4"/>
  <c r="K74" i="4"/>
  <c r="K258" i="4"/>
  <c r="K322" i="4"/>
  <c r="K386" i="4"/>
  <c r="K450" i="4"/>
  <c r="K274" i="4"/>
  <c r="K466" i="4"/>
  <c r="K82" i="4"/>
  <c r="K266" i="4"/>
  <c r="K330" i="4"/>
  <c r="K394" i="4"/>
  <c r="K458" i="4"/>
  <c r="K210" i="4"/>
  <c r="K226" i="4"/>
  <c r="K290" i="4"/>
  <c r="K354" i="4"/>
  <c r="K418" i="4"/>
  <c r="K16" i="4"/>
  <c r="K234" i="4"/>
  <c r="K298" i="4"/>
  <c r="K362" i="4"/>
  <c r="K426" i="4"/>
  <c r="K24" i="4"/>
  <c r="K218" i="4"/>
  <c r="K282" i="4"/>
  <c r="K338" i="4"/>
  <c r="K346" i="4"/>
  <c r="K410" i="4"/>
  <c r="K8" i="4"/>
  <c r="K6" i="4"/>
  <c r="K408" i="4"/>
  <c r="K344" i="4"/>
  <c r="K280" i="4"/>
  <c r="K216" i="4"/>
  <c r="K152" i="4"/>
  <c r="K88" i="4"/>
  <c r="K34" i="4"/>
  <c r="K343" i="4"/>
  <c r="K167" i="4"/>
  <c r="K454" i="4"/>
  <c r="K390" i="4"/>
  <c r="K326" i="4"/>
  <c r="K262" i="4"/>
  <c r="K198" i="4"/>
  <c r="K134" i="4"/>
  <c r="K70" i="4"/>
  <c r="K439" i="4"/>
  <c r="K263" i="4"/>
  <c r="K87" i="4"/>
  <c r="K437" i="4"/>
  <c r="K373" i="4"/>
  <c r="K309" i="4"/>
  <c r="K245" i="4"/>
  <c r="K181" i="4"/>
  <c r="K117" i="4"/>
  <c r="K53" i="4"/>
  <c r="K415" i="4"/>
  <c r="K199" i="4"/>
  <c r="K468" i="4"/>
  <c r="K404" i="4"/>
  <c r="K340" i="4"/>
  <c r="K276" i="4"/>
  <c r="K212" i="4"/>
  <c r="K148" i="4"/>
  <c r="K84" i="4"/>
  <c r="K20" i="4"/>
  <c r="K427" i="4"/>
  <c r="K363" i="4"/>
  <c r="K299" i="4"/>
  <c r="K235" i="4"/>
  <c r="K171" i="4"/>
  <c r="K107" i="4"/>
  <c r="K43" i="4"/>
  <c r="K173" i="4"/>
  <c r="K396" i="4"/>
  <c r="K204" i="4"/>
  <c r="K76" i="4"/>
  <c r="K419" i="4"/>
  <c r="K355" i="4"/>
  <c r="K291" i="4"/>
  <c r="K227" i="4"/>
  <c r="K163" i="4"/>
  <c r="K99" i="4"/>
  <c r="K35" i="4"/>
  <c r="K432" i="4"/>
  <c r="K368" i="4"/>
  <c r="K304" i="4"/>
  <c r="K240" i="4"/>
  <c r="K176" i="4"/>
  <c r="K112" i="4"/>
  <c r="K48" i="4"/>
  <c r="K399" i="4"/>
  <c r="K223" i="4"/>
  <c r="K12" i="4"/>
  <c r="K414" i="4"/>
  <c r="K350" i="4"/>
  <c r="K286" i="4"/>
  <c r="K222" i="4"/>
  <c r="K158" i="4"/>
  <c r="K94" i="4"/>
  <c r="K30" i="4"/>
  <c r="K335" i="4"/>
  <c r="K143" i="4"/>
  <c r="K461" i="4"/>
  <c r="K397" i="4"/>
  <c r="K333" i="4"/>
  <c r="K269" i="4"/>
  <c r="K205" i="4"/>
  <c r="K141" i="4"/>
  <c r="K77" i="4"/>
  <c r="K13" i="4"/>
  <c r="K279" i="4"/>
  <c r="K79" i="4"/>
  <c r="K428" i="4"/>
  <c r="K464" i="4"/>
  <c r="K400" i="4"/>
  <c r="K336" i="4"/>
  <c r="K272" i="4"/>
  <c r="K208" i="4"/>
  <c r="K144" i="4"/>
  <c r="K80" i="4"/>
  <c r="K26" i="4"/>
  <c r="K319" i="4"/>
  <c r="K135" i="4"/>
  <c r="K446" i="4"/>
  <c r="K382" i="4"/>
  <c r="K318" i="4"/>
  <c r="K254" i="4"/>
  <c r="K190" i="4"/>
  <c r="K126" i="4"/>
  <c r="K62" i="4"/>
  <c r="K431" i="4"/>
  <c r="K239" i="4"/>
  <c r="K63" i="4"/>
  <c r="K429" i="4"/>
  <c r="K365" i="4"/>
  <c r="K301" i="4"/>
  <c r="K237" i="4"/>
  <c r="K109" i="4"/>
  <c r="K45" i="4"/>
  <c r="K391" i="4"/>
  <c r="K175" i="4"/>
  <c r="K460" i="4"/>
  <c r="K332" i="4"/>
  <c r="K268" i="4"/>
  <c r="K140" i="4"/>
  <c r="K456" i="4"/>
  <c r="K392" i="4"/>
  <c r="K328" i="4"/>
  <c r="K264" i="4"/>
  <c r="K200" i="4"/>
  <c r="K136" i="4"/>
  <c r="K72" i="4"/>
  <c r="K18" i="4"/>
  <c r="K295" i="4"/>
  <c r="K111" i="4"/>
  <c r="K438" i="4"/>
  <c r="K374" i="4"/>
  <c r="K310" i="4"/>
  <c r="K246" i="4"/>
  <c r="K182" i="4"/>
  <c r="K118" i="4"/>
  <c r="K54" i="4"/>
  <c r="K407" i="4"/>
  <c r="K207" i="4"/>
  <c r="K55" i="4"/>
  <c r="K421" i="4"/>
  <c r="K357" i="4"/>
  <c r="K293" i="4"/>
  <c r="K229" i="4"/>
  <c r="K165" i="4"/>
  <c r="K101" i="4"/>
  <c r="K37" i="4"/>
  <c r="K367" i="4"/>
  <c r="K151" i="4"/>
  <c r="K452" i="4"/>
  <c r="K388" i="4"/>
  <c r="K324" i="4"/>
  <c r="K260" i="4"/>
  <c r="K196" i="4"/>
  <c r="K132" i="4"/>
  <c r="K68" i="4"/>
  <c r="K9" i="4"/>
  <c r="K411" i="4"/>
  <c r="K347" i="4"/>
  <c r="K283" i="4"/>
  <c r="K219" i="4"/>
  <c r="K155" i="4"/>
  <c r="K91" i="4"/>
  <c r="K27" i="4"/>
  <c r="K448" i="4"/>
  <c r="K384" i="4"/>
  <c r="K320" i="4"/>
  <c r="K256" i="4"/>
  <c r="K192" i="4"/>
  <c r="K128" i="4"/>
  <c r="K64" i="4"/>
  <c r="K455" i="4"/>
  <c r="K271" i="4"/>
  <c r="K71" i="4"/>
  <c r="K430" i="4"/>
  <c r="K366" i="4"/>
  <c r="K302" i="4"/>
  <c r="K238" i="4"/>
  <c r="K174" i="4"/>
  <c r="K110" i="4"/>
  <c r="K46" i="4"/>
  <c r="K383" i="4"/>
  <c r="K183" i="4"/>
  <c r="K11" i="4"/>
  <c r="K413" i="4"/>
  <c r="K349" i="4"/>
  <c r="K285" i="4"/>
  <c r="K221" i="4"/>
  <c r="K157" i="4"/>
  <c r="K93" i="4"/>
  <c r="K29" i="4"/>
  <c r="K327" i="4"/>
  <c r="K127" i="4"/>
  <c r="K444" i="4"/>
  <c r="K380" i="4"/>
  <c r="K316" i="4"/>
  <c r="K252" i="4"/>
  <c r="K188" i="4"/>
  <c r="K124" i="4"/>
  <c r="K60" i="4"/>
  <c r="K467" i="4"/>
  <c r="K403" i="4"/>
  <c r="K339" i="4"/>
  <c r="K275" i="4"/>
  <c r="K211" i="4"/>
  <c r="K147" i="4"/>
  <c r="K83" i="4"/>
  <c r="K19" i="4"/>
  <c r="K440" i="4"/>
  <c r="K376" i="4"/>
  <c r="K312" i="4"/>
  <c r="K248" i="4"/>
  <c r="K184" i="4"/>
  <c r="K120" i="4"/>
  <c r="K56" i="4"/>
  <c r="K423" i="4"/>
  <c r="K247" i="4"/>
  <c r="K47" i="4"/>
  <c r="K422" i="4"/>
  <c r="K358" i="4"/>
  <c r="K294" i="4"/>
  <c r="K230" i="4"/>
  <c r="K166" i="4"/>
  <c r="K102" i="4"/>
  <c r="K38" i="4"/>
  <c r="K359" i="4"/>
  <c r="K159" i="4"/>
  <c r="K3" i="4"/>
  <c r="K405" i="4"/>
  <c r="K341" i="4"/>
  <c r="K277" i="4"/>
  <c r="K213" i="4"/>
  <c r="K149" i="4"/>
  <c r="K85" i="4"/>
  <c r="K21" i="4"/>
  <c r="K303" i="4"/>
  <c r="K103" i="4"/>
  <c r="K436" i="4"/>
  <c r="K372" i="4"/>
  <c r="K308" i="4"/>
  <c r="K244" i="4"/>
  <c r="K180" i="4"/>
  <c r="K116" i="4"/>
  <c r="K52" i="4"/>
  <c r="K459" i="4"/>
  <c r="K395" i="4"/>
  <c r="K331" i="4"/>
  <c r="K267" i="4"/>
  <c r="K203" i="4"/>
  <c r="K139" i="4"/>
  <c r="K75" i="4"/>
  <c r="K424" i="4"/>
  <c r="K168" i="4"/>
  <c r="K215" i="4"/>
  <c r="K278" i="4"/>
  <c r="K22" i="4"/>
  <c r="K389" i="4"/>
  <c r="K133" i="4"/>
  <c r="K39" i="4"/>
  <c r="K292" i="4"/>
  <c r="K108" i="4"/>
  <c r="K443" i="4"/>
  <c r="K259" i="4"/>
  <c r="K115" i="4"/>
  <c r="K416" i="4"/>
  <c r="K160" i="4"/>
  <c r="K191" i="4"/>
  <c r="K270" i="4"/>
  <c r="K14" i="4"/>
  <c r="K381" i="4"/>
  <c r="K125" i="4"/>
  <c r="K10" i="4"/>
  <c r="K284" i="4"/>
  <c r="K100" i="4"/>
  <c r="K435" i="4"/>
  <c r="K251" i="4"/>
  <c r="K67" i="4"/>
  <c r="K462" i="4"/>
  <c r="K206" i="4"/>
  <c r="K287" i="4"/>
  <c r="K317" i="4"/>
  <c r="K228" i="4"/>
  <c r="K379" i="4"/>
  <c r="K51" i="4"/>
  <c r="K253" i="4"/>
  <c r="K356" i="4"/>
  <c r="K179" i="4"/>
  <c r="K342" i="4"/>
  <c r="K86" i="4"/>
  <c r="K255" i="4"/>
  <c r="K351" i="4"/>
  <c r="K189" i="4"/>
  <c r="K156" i="4"/>
  <c r="K123" i="4"/>
  <c r="K360" i="4"/>
  <c r="K104" i="4"/>
  <c r="K4" i="4"/>
  <c r="K214" i="4"/>
  <c r="K311" i="4"/>
  <c r="K325" i="4"/>
  <c r="K69" i="4"/>
  <c r="K420" i="4"/>
  <c r="K236" i="4"/>
  <c r="K92" i="4"/>
  <c r="K387" i="4"/>
  <c r="K243" i="4"/>
  <c r="K59" i="4"/>
  <c r="K96" i="4"/>
  <c r="K61" i="4"/>
  <c r="K44" i="4"/>
  <c r="K195" i="4"/>
  <c r="K95" i="4"/>
  <c r="K28" i="4"/>
  <c r="K232" i="4"/>
  <c r="K197" i="4"/>
  <c r="K164" i="4"/>
  <c r="K2" i="4"/>
  <c r="K334" i="4"/>
  <c r="K445" i="4"/>
  <c r="K300" i="4"/>
  <c r="K307" i="4"/>
  <c r="K352" i="4"/>
  <c r="K412" i="4"/>
  <c r="K172" i="4"/>
  <c r="K375" i="4"/>
  <c r="K453" i="4"/>
  <c r="K348" i="4"/>
  <c r="K131" i="4"/>
  <c r="K296" i="4"/>
  <c r="K40" i="4"/>
  <c r="K406" i="4"/>
  <c r="K150" i="4"/>
  <c r="K119" i="4"/>
  <c r="K261" i="4"/>
  <c r="K5" i="4"/>
  <c r="K364" i="4"/>
  <c r="K220" i="4"/>
  <c r="K36" i="4"/>
  <c r="K371" i="4"/>
  <c r="K187" i="4"/>
  <c r="K463" i="4"/>
  <c r="K398" i="4"/>
  <c r="K142" i="4"/>
  <c r="K447" i="4"/>
  <c r="K323" i="4"/>
  <c r="K288" i="4"/>
  <c r="K315" i="4"/>
  <c r="K224" i="4"/>
  <c r="K78" i="4"/>
  <c r="K231" i="4"/>
  <c r="K451" i="4"/>
</calcChain>
</file>

<file path=xl/sharedStrings.xml><?xml version="1.0" encoding="utf-8"?>
<sst xmlns="http://schemas.openxmlformats.org/spreadsheetml/2006/main" count="1051" uniqueCount="585">
  <si>
    <t>Total population</t>
  </si>
  <si>
    <t>Total Flu Death</t>
  </si>
  <si>
    <t>Death Rate %</t>
  </si>
  <si>
    <t>Combined key</t>
  </si>
  <si>
    <t>State</t>
  </si>
  <si>
    <t>Year</t>
  </si>
  <si>
    <t>Sum of Under 5 years</t>
  </si>
  <si>
    <t>Sum of sum of 5-14</t>
  </si>
  <si>
    <t>Sum of Sum 15-24</t>
  </si>
  <si>
    <t>Sum of Sum 25-34</t>
  </si>
  <si>
    <t>Sum of Sum 35-44</t>
  </si>
  <si>
    <t>Sum of Sum 45-54</t>
  </si>
  <si>
    <t>Sum of sum 55-64</t>
  </si>
  <si>
    <t>Sum of sum 65-74</t>
  </si>
  <si>
    <t>Sum of sum 75-84</t>
  </si>
  <si>
    <t>Sum of 85 years and over</t>
  </si>
  <si>
    <t>Sum of Total population2</t>
  </si>
  <si>
    <t>Alabama,2009</t>
  </si>
  <si>
    <t>Alabama</t>
  </si>
  <si>
    <t>Alabama,2010</t>
  </si>
  <si>
    <t>Alabama,2011</t>
  </si>
  <si>
    <t>Alabama,2012</t>
  </si>
  <si>
    <t>Alabama,2013</t>
  </si>
  <si>
    <t>Alabama,2014</t>
  </si>
  <si>
    <t>Alabama,2015</t>
  </si>
  <si>
    <t>Alabama,2016</t>
  </si>
  <si>
    <t>Alabama,2017</t>
  </si>
  <si>
    <t>Alaska,2009</t>
  </si>
  <si>
    <t>Alaska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</si>
  <si>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</si>
  <si>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</si>
  <si>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</si>
  <si>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</si>
  <si>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</si>
  <si>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</si>
  <si>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</si>
  <si>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Arizona,2017</t>
  </si>
  <si>
    <t>Arizona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</si>
  <si>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</si>
  <si>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</si>
  <si>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</si>
  <si>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</si>
  <si>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</si>
  <si>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</si>
  <si>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</si>
  <si>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</si>
  <si>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Arkansas,2017</t>
  </si>
  <si>
    <t>Arkansas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</si>
  <si>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</si>
  <si>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</si>
  <si>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</si>
  <si>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</si>
  <si>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</si>
  <si>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</si>
  <si>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</si>
  <si>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</si>
  <si>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California,2017</t>
  </si>
  <si>
    <t>California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</si>
  <si>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</si>
  <si>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</si>
  <si>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</si>
  <si>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</si>
  <si>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</si>
  <si>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</si>
  <si>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</si>
  <si>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</si>
  <si>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Colorado,2017</t>
  </si>
  <si>
    <t>Colorado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</si>
  <si>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</si>
  <si>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</si>
  <si>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</si>
  <si>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</si>
  <si>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</si>
  <si>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</si>
  <si>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</si>
  <si>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</si>
  <si>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Connecticut,2017</t>
  </si>
  <si>
    <t>Connecticut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</si>
  <si>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</si>
  <si>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</si>
  <si>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</si>
  <si>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</si>
  <si>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</si>
  <si>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</si>
  <si>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</si>
  <si>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</si>
  <si>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Delaware,2017</t>
  </si>
  <si>
    <t>Delaware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</si>
  <si>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</si>
  <si>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</si>
  <si>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</si>
  <si>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</si>
  <si>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</si>
  <si>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</si>
  <si>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</si>
  <si>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</si>
  <si>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District of Columbia,2017</t>
  </si>
  <si>
    <t>District of Columbia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</si>
  <si>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</si>
  <si>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</si>
  <si>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</si>
  <si>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</si>
  <si>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</si>
  <si>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</si>
  <si>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</si>
  <si>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</si>
  <si>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Florida,2017</t>
  </si>
  <si>
    <t>Florida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</si>
  <si>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</si>
  <si>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</si>
  <si>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</si>
  <si>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</si>
  <si>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</si>
  <si>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</si>
  <si>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</si>
  <si>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</si>
  <si>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Georgia,2017</t>
  </si>
  <si>
    <t>Georgia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</si>
  <si>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</si>
  <si>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</si>
  <si>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</si>
  <si>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</si>
  <si>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</si>
  <si>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</si>
  <si>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</si>
  <si>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</si>
  <si>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Hawaii,2017</t>
  </si>
  <si>
    <t>Hawaii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</si>
  <si>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</si>
  <si>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</si>
  <si>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</si>
  <si>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</si>
  <si>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</si>
  <si>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</si>
  <si>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</si>
  <si>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</si>
  <si>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Idaho,2017</t>
  </si>
  <si>
    <t>Idaho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</si>
  <si>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</si>
  <si>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</si>
  <si>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</si>
  <si>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</si>
  <si>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</si>
  <si>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</si>
  <si>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</si>
  <si>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</si>
  <si>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Illinois,2017</t>
  </si>
  <si>
    <t>Illinois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</si>
  <si>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</si>
  <si>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</si>
  <si>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</si>
  <si>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</si>
  <si>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</si>
  <si>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</si>
  <si>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</si>
  <si>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</si>
  <si>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Indiana,2017</t>
  </si>
  <si>
    <t>Indiana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</si>
  <si>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</si>
  <si>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</si>
  <si>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</si>
  <si>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</si>
  <si>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</si>
  <si>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</si>
  <si>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</si>
  <si>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</si>
  <si>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Iowa,2017</t>
  </si>
  <si>
    <t>Iowa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</si>
  <si>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</si>
  <si>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</si>
  <si>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</si>
  <si>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</si>
  <si>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</si>
  <si>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</si>
  <si>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</si>
  <si>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</si>
  <si>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Kansas,2017</t>
  </si>
  <si>
    <t>Kansas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</si>
  <si>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</si>
  <si>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</si>
  <si>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</si>
  <si>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</si>
  <si>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</si>
  <si>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</si>
  <si>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</si>
  <si>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</si>
  <si>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Kentucky,2017</t>
  </si>
  <si>
    <t>Kentucky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</si>
  <si>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</si>
  <si>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</si>
  <si>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</si>
  <si>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</si>
  <si>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</si>
  <si>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</si>
  <si>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</si>
  <si>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</si>
  <si>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Louisiana,2017</t>
  </si>
  <si>
    <t>Louisiana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</si>
  <si>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</si>
  <si>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</si>
  <si>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</si>
  <si>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</si>
  <si>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</si>
  <si>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</si>
  <si>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</si>
  <si>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</si>
  <si>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Maine,2017</t>
  </si>
  <si>
    <t>Maine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</si>
  <si>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</si>
  <si>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</si>
  <si>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</si>
  <si>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</si>
  <si>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</si>
  <si>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</si>
  <si>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</si>
  <si>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</si>
  <si>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Maryland,2017</t>
  </si>
  <si>
    <t>Maryland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</si>
  <si>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</si>
  <si>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</si>
  <si>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</si>
  <si>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</si>
  <si>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</si>
  <si>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</si>
  <si>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</si>
  <si>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</si>
  <si>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Massachusetts,2017</t>
  </si>
  <si>
    <t>Massachusetts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</si>
  <si>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</si>
  <si>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</si>
  <si>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</si>
  <si>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</si>
  <si>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</si>
  <si>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</si>
  <si>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</si>
  <si>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</si>
  <si>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Michigan,2017</t>
  </si>
  <si>
    <t>Michigan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</si>
  <si>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</si>
  <si>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</si>
  <si>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</si>
  <si>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</si>
  <si>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</si>
  <si>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</si>
  <si>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</si>
  <si>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</si>
  <si>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Minnesota,2017</t>
  </si>
  <si>
    <t>Minnesota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</si>
  <si>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</si>
  <si>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</si>
  <si>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</si>
  <si>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</si>
  <si>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</si>
  <si>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</si>
  <si>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</si>
  <si>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</si>
  <si>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Mississippi,2017</t>
  </si>
  <si>
    <t>Mississippi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</si>
  <si>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</si>
  <si>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</si>
  <si>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</si>
  <si>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</si>
  <si>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</si>
  <si>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</si>
  <si>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</si>
  <si>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</si>
  <si>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Missouri,2017</t>
  </si>
  <si>
    <t>Missouri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</si>
  <si>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</si>
  <si>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</si>
  <si>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</si>
  <si>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</si>
  <si>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</si>
  <si>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</si>
  <si>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</si>
  <si>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</si>
  <si>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Montana,2017</t>
  </si>
  <si>
    <t>Montana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</si>
  <si>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</si>
  <si>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</si>
  <si>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</si>
  <si>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</si>
  <si>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</si>
  <si>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</si>
  <si>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</si>
  <si>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</si>
  <si>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Nebraska,2017</t>
  </si>
  <si>
    <t>Nebraska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</si>
  <si>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</si>
  <si>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</si>
  <si>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</si>
  <si>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</si>
  <si>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</si>
  <si>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</si>
  <si>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</si>
  <si>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</si>
  <si>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Nevada,2017</t>
  </si>
  <si>
    <t>Nevada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</si>
  <si>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</si>
  <si>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</si>
  <si>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</si>
  <si>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</si>
  <si>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</si>
  <si>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</si>
  <si>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</si>
  <si>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</si>
  <si>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New Hampshire,2017</t>
  </si>
  <si>
    <t>New Hampshire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</si>
  <si>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</si>
  <si>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</si>
  <si>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</si>
  <si>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</si>
  <si>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</si>
  <si>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</si>
  <si>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</si>
  <si>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</si>
  <si>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Jersey,2017</t>
  </si>
  <si>
    <t>New Jersey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</si>
  <si>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</si>
  <si>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</si>
  <si>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</si>
  <si>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</si>
  <si>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</si>
  <si>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</si>
  <si>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</si>
  <si>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</si>
  <si>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Mexico,2017</t>
  </si>
  <si>
    <t>New Mexico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</si>
  <si>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</si>
  <si>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</si>
  <si>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</si>
  <si>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</si>
  <si>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</si>
  <si>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</si>
  <si>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</si>
  <si>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</si>
  <si>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York,2017</t>
  </si>
  <si>
    <t>New York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</si>
  <si>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</si>
  <si>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</si>
  <si>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</si>
  <si>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</si>
  <si>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</si>
  <si>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</si>
  <si>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</si>
  <si>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</si>
  <si>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North Carolina,2017</t>
  </si>
  <si>
    <t>North Carolina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</si>
  <si>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</si>
  <si>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</si>
  <si>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</si>
  <si>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</si>
  <si>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</si>
  <si>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</si>
  <si>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</si>
  <si>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</si>
  <si>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Dakota,2017</t>
  </si>
  <si>
    <t>North Dakota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</si>
  <si>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</si>
  <si>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</si>
  <si>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</si>
  <si>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</si>
  <si>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</si>
  <si>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</si>
  <si>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</si>
  <si>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</si>
  <si>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Ohio,2017</t>
  </si>
  <si>
    <t>Ohio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</si>
  <si>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</si>
  <si>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</si>
  <si>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</si>
  <si>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</si>
  <si>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</si>
  <si>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</si>
  <si>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</si>
  <si>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</si>
  <si>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Oklahoma,2017</t>
  </si>
  <si>
    <t>Oklahoma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</si>
  <si>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</si>
  <si>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</si>
  <si>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</si>
  <si>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</si>
  <si>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</si>
  <si>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</si>
  <si>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</si>
  <si>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</si>
  <si>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Oregon,2017</t>
  </si>
  <si>
    <t>Oregon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</si>
  <si>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</si>
  <si>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</si>
  <si>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</si>
  <si>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</si>
  <si>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</si>
  <si>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</si>
  <si>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</si>
  <si>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</si>
  <si>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Pennsylvania,2017</t>
  </si>
  <si>
    <t>Pennsylvania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</si>
  <si>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</si>
  <si>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</si>
  <si>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</si>
  <si>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</si>
  <si>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</si>
  <si>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</si>
  <si>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</si>
  <si>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</si>
  <si>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Puerto Rico,2017</t>
  </si>
  <si>
    <t>Puerto Rico</t>
  </si>
  <si>
    <t>Puerto Rico,2009</t>
  </si>
  <si>
    <t>Puerto Rico,2010</t>
  </si>
  <si>
    <t>Puerto Rico,2011</t>
  </si>
  <si>
    <t>Puerto Rico,2012</t>
  </si>
  <si>
    <t>Puerto Rico,2013</t>
  </si>
  <si>
    <t>Puerto Rico,2014</t>
  </si>
  <si>
    <t>Puerto Rico,2015</t>
  </si>
  <si>
    <t>Puerto Rico,2016</t>
  </si>
  <si>
    <t>Rhode Island,2017</t>
  </si>
  <si>
    <t>Rhode Island</t>
  </si>
  <si>
    <t>Rhode Island,2009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</si>
  <si>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</si>
  <si>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</si>
  <si>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</si>
  <si>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</si>
  <si>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</si>
  <si>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</si>
  <si>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</si>
  <si>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South Carolina,2017</t>
  </si>
  <si>
    <t>South Carolina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</si>
  <si>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</si>
  <si>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</si>
  <si>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</si>
  <si>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</si>
  <si>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</si>
  <si>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</si>
  <si>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</si>
  <si>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</si>
  <si>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Dakota,2017</t>
  </si>
  <si>
    <t>South Dakota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</si>
  <si>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</si>
  <si>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</si>
  <si>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</si>
  <si>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</si>
  <si>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</si>
  <si>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</si>
  <si>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</si>
  <si>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</si>
  <si>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Tennessee,2017</t>
  </si>
  <si>
    <t>Tennessee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</si>
  <si>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</si>
  <si>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</si>
  <si>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</si>
  <si>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</si>
  <si>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</si>
  <si>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</si>
  <si>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</si>
  <si>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</si>
  <si>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Texas,2017</t>
  </si>
  <si>
    <t>Texas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</si>
  <si>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</si>
  <si>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</si>
  <si>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</si>
  <si>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</si>
  <si>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</si>
  <si>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</si>
  <si>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</si>
  <si>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</si>
  <si>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Utah,2017</t>
  </si>
  <si>
    <t>Utah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</si>
  <si>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</si>
  <si>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</si>
  <si>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</si>
  <si>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</si>
  <si>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</si>
  <si>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</si>
  <si>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</si>
  <si>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</si>
  <si>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Vermont,2017</t>
  </si>
  <si>
    <t>Vermont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</si>
  <si>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</si>
  <si>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</si>
  <si>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</si>
  <si>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</si>
  <si>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</si>
  <si>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</si>
  <si>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</si>
  <si>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</si>
  <si>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Virginia,2017</t>
  </si>
  <si>
    <t>Virginia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</si>
  <si>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</si>
  <si>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</si>
  <si>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</si>
  <si>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</si>
  <si>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</si>
  <si>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</si>
  <si>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</si>
  <si>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</si>
  <si>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Washington,2017</t>
  </si>
  <si>
    <t>Washington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</si>
  <si>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</si>
  <si>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</si>
  <si>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</si>
  <si>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</si>
  <si>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</si>
  <si>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</si>
  <si>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</si>
  <si>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</si>
  <si>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West Virginia,2017</t>
  </si>
  <si>
    <t>West Virginia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</si>
  <si>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</si>
  <si>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</si>
  <si>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</si>
  <si>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</si>
  <si>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</si>
  <si>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</si>
  <si>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</si>
  <si>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</si>
  <si>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Wisconsin,2017</t>
  </si>
  <si>
    <t>Wisconsin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</si>
  <si>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</si>
  <si>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</si>
  <si>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</si>
  <si>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</si>
  <si>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</si>
  <si>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</si>
  <si>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</si>
  <si>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</si>
  <si>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Wyoming,2017</t>
  </si>
  <si>
    <t>Wyoming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</si>
  <si>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</si>
  <si>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</si>
  <si>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</si>
  <si>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</si>
  <si>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</si>
  <si>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</si>
  <si>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</si>
  <si>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</si>
  <si>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(blank),2017</t>
  </si>
  <si>
    <t>(blank)</t>
  </si>
  <si>
    <t>(blank),2009</t>
  </si>
  <si>
    <t>,2012.85389193605</t>
  </si>
  <si>
    <t>,2017</t>
  </si>
  <si>
    <t>,(blank)</t>
  </si>
  <si>
    <t>Data Spread</t>
  </si>
  <si>
    <t xml:space="preserve">Dataset name </t>
  </si>
  <si>
    <t>Sample or population</t>
  </si>
  <si>
    <t>Normal Distribution</t>
  </si>
  <si>
    <t>Variance</t>
  </si>
  <si>
    <t>Standard Deviation</t>
  </si>
  <si>
    <t>Mean</t>
  </si>
  <si>
    <t>Outlier Percentage</t>
  </si>
  <si>
    <t>Correlation</t>
  </si>
  <si>
    <t>Variables</t>
  </si>
  <si>
    <t>Proposed Relationship</t>
  </si>
  <si>
    <t>Correlation Coefficient</t>
  </si>
  <si>
    <t xml:space="preserve">Strength of correlation </t>
  </si>
  <si>
    <t>Usefulness/Interpretation</t>
  </si>
  <si>
    <t>Variable 1</t>
  </si>
  <si>
    <t>Variable 2</t>
  </si>
  <si>
    <t>Total Population (Ages 65+)</t>
  </si>
  <si>
    <t>Influenza Deaths (Ages 65+)</t>
  </si>
  <si>
    <t>sample</t>
  </si>
  <si>
    <t>Sample</t>
  </si>
  <si>
    <t>Total</t>
  </si>
  <si>
    <t>Median</t>
  </si>
  <si>
    <t xml:space="preserve">Mean </t>
  </si>
  <si>
    <t xml:space="preserve">median </t>
  </si>
  <si>
    <t>1 Standard Deviation</t>
  </si>
  <si>
    <t xml:space="preserve">upper </t>
  </si>
  <si>
    <t>lower</t>
  </si>
  <si>
    <t>2 Standard deviation</t>
  </si>
  <si>
    <t>outlier count</t>
  </si>
  <si>
    <t>outlier percentage</t>
  </si>
  <si>
    <t>To test the relationship between total vulnerable population and total death of the vulnerable population due to Influenza.</t>
  </si>
  <si>
    <t xml:space="preserve">correlation </t>
  </si>
  <si>
    <t>Total Population (Ages 65+),  Influenza Deaths (Ages 65+)</t>
  </si>
  <si>
    <t>sum 65+</t>
  </si>
  <si>
    <t>sum of deaths 65+</t>
  </si>
  <si>
    <t>strong relationship</t>
  </si>
  <si>
    <t>Q1</t>
  </si>
  <si>
    <t>Q3</t>
  </si>
  <si>
    <t>IQR</t>
  </si>
  <si>
    <t>upper</t>
  </si>
  <si>
    <t>outlier Count</t>
  </si>
  <si>
    <t xml:space="preserve">Normal distribution </t>
  </si>
  <si>
    <t>This correlation indicates that with some states there is a positive correlation between the total number of deaths and the total population of the state, as one increases the other increase as well. Its is a strong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</si>
</sst>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43" fontId="0" fillId="0" borderId="0" xfId="1" applyFon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0" fillId="5" borderId="0" xfId="0" applyFill="1"/>
    <xf numFmtId="0" fontId="0" fillId="3" borderId="0" xfId="0" applyFill="1"/>
    <xf numFmtId="1" fontId="0" fillId="0" borderId="0" xfId="1" applyNumberFormat="1" applyFont="1"/>
    <xf numFmtId="0" fontId="0" fillId="0" borderId="0" xfId="0" applyAlignment="1">
      <alignment horizontal="right"/>
    </xf>
    <xf numFmtId="9" fontId="0" fillId="0" borderId="0" xfId="2" applyFont="1"/>
    <xf numFmtId="9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164" fontId="0" fillId="3" borderId="0" xfId="1" applyNumberFormat="1" applyFont="1" applyFill="1"/>
    <xf numFmtId="1" fontId="0" fillId="3" borderId="0" xfId="0" applyNumberFormat="1" applyFill="1"/>
    <xf numFmtId="164" fontId="0" fillId="3" borderId="0" xfId="0" applyNumberFormat="1" applyFill="1"/>
    <xf numFmtId="0" fontId="0" fillId="6" borderId="0" xfId="0" applyFill="1"/>
    <xf numFmtId="164" fontId="0" fillId="6" borderId="0" xfId="1" applyNumberFormat="1" applyFont="1" applyFill="1"/>
    <xf numFmtId="1" fontId="0" fillId="6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9933-9316-4AA4-AD6A-67148EBF6032}">
  <dimension ref="A1:AH474"/>
  <sheetViews>
    <sheetView topLeftCell="L1" workbookViewId="0">
      <selection activeCell="Y12" sqref="Y12"/>
    </sheetView>
  </sheetViews>
  <sheetFormatPr defaultRowHeight="14.25" x14ac:dyDescent="0.45"/>
  <cols>
    <col min="4" max="12" width="12.53125" style="1" bestFit="1" customWidth="1"/>
    <col min="13" max="13" width="11" style="1" bestFit="1" customWidth="1"/>
    <col min="14" max="14" width="14.59765625" style="1" bestFit="1" customWidth="1"/>
    <col min="20" max="20" width="14.33203125" customWidth="1"/>
    <col min="21" max="21" width="14.9296875" customWidth="1"/>
    <col min="25" max="34" width="9.06640625" style="5"/>
  </cols>
  <sheetData>
    <row r="1" spans="1:34" x14ac:dyDescent="0.45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 t="s">
        <v>1</v>
      </c>
      <c r="P1" s="16"/>
      <c r="Q1" s="16"/>
      <c r="R1" s="16"/>
      <c r="S1" s="16"/>
      <c r="T1" s="16"/>
      <c r="U1" s="16"/>
      <c r="V1" s="16"/>
      <c r="W1" s="16"/>
      <c r="X1" s="16"/>
      <c r="Y1" s="17" t="s">
        <v>2</v>
      </c>
      <c r="Z1" s="17"/>
      <c r="AA1" s="17"/>
      <c r="AB1" s="17"/>
      <c r="AC1" s="17"/>
      <c r="AD1" s="17"/>
      <c r="AE1" s="17"/>
      <c r="AF1" s="17"/>
      <c r="AG1" s="17"/>
      <c r="AH1" s="17"/>
    </row>
    <row r="2" spans="1:34" x14ac:dyDescent="0.45">
      <c r="A2" t="s">
        <v>3</v>
      </c>
      <c r="B2" t="s">
        <v>4</v>
      </c>
      <c r="C2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  <c r="AD2" s="5" t="s">
        <v>11</v>
      </c>
      <c r="AE2" s="5" t="s">
        <v>12</v>
      </c>
      <c r="AF2" s="5" t="s">
        <v>13</v>
      </c>
      <c r="AG2" s="5" t="s">
        <v>14</v>
      </c>
      <c r="AH2" s="5" t="s">
        <v>15</v>
      </c>
    </row>
    <row r="3" spans="1:34" x14ac:dyDescent="0.45">
      <c r="A3" t="s">
        <v>17</v>
      </c>
      <c r="B3" t="s">
        <v>18</v>
      </c>
      <c r="C3">
        <v>2009</v>
      </c>
      <c r="D3" s="1">
        <v>307928.86300000001</v>
      </c>
      <c r="E3" s="1">
        <v>619584.35199999996</v>
      </c>
      <c r="F3" s="1">
        <v>656445.02499999979</v>
      </c>
      <c r="G3" s="1">
        <v>601454.68900000001</v>
      </c>
      <c r="H3" s="1">
        <v>631297.47299999988</v>
      </c>
      <c r="I3" s="1">
        <v>665153.42000000027</v>
      </c>
      <c r="J3" s="1">
        <v>525898.70899999992</v>
      </c>
      <c r="K3" s="1">
        <v>336355.46100000001</v>
      </c>
      <c r="L3" s="1">
        <v>213823.889</v>
      </c>
      <c r="M3" s="1">
        <v>76362.826000000015</v>
      </c>
      <c r="N3" s="1">
        <v>4975227</v>
      </c>
      <c r="O3">
        <v>96</v>
      </c>
      <c r="P3">
        <v>48</v>
      </c>
      <c r="Q3">
        <v>48</v>
      </c>
      <c r="R3">
        <v>48</v>
      </c>
      <c r="S3">
        <v>63</v>
      </c>
      <c r="T3">
        <v>48</v>
      </c>
      <c r="U3">
        <v>68</v>
      </c>
      <c r="V3">
        <v>107</v>
      </c>
      <c r="W3">
        <v>261</v>
      </c>
      <c r="X3">
        <v>356</v>
      </c>
      <c r="Y3" s="5">
        <v>3.1176031718728491E-4</v>
      </c>
      <c r="Z3" s="5">
        <v>7.7471291592593364E-5</v>
      </c>
      <c r="AA3" s="5">
        <v>7.3121126936714944E-5</v>
      </c>
      <c r="AB3" s="5">
        <v>7.9806510578222457E-5</v>
      </c>
      <c r="AC3" s="5">
        <v>9.9794475179215569E-5</v>
      </c>
      <c r="AD3" s="5">
        <v>7.2163802450267753E-5</v>
      </c>
      <c r="AE3" s="5">
        <v>1.2930246611424941E-4</v>
      </c>
      <c r="AF3" s="5">
        <v>3.1811583995658687E-4</v>
      </c>
      <c r="AG3" s="5">
        <v>1.2206306845349727E-3</v>
      </c>
      <c r="AH3" s="5">
        <v>4.6619542341190976E-3</v>
      </c>
    </row>
    <row r="4" spans="1:34" x14ac:dyDescent="0.45">
      <c r="A4" t="s">
        <v>19</v>
      </c>
      <c r="B4" t="s">
        <v>18</v>
      </c>
      <c r="C4">
        <v>2010</v>
      </c>
      <c r="D4" s="1">
        <v>301921.90100000001</v>
      </c>
      <c r="E4" s="1">
        <v>625364.9110000002</v>
      </c>
      <c r="F4" s="1">
        <v>669551.26100000006</v>
      </c>
      <c r="G4" s="1">
        <v>595517.90399999998</v>
      </c>
      <c r="H4" s="1">
        <v>631381.04400000011</v>
      </c>
      <c r="I4" s="1">
        <v>682985.55800000008</v>
      </c>
      <c r="J4" s="1">
        <v>554534.03099999996</v>
      </c>
      <c r="K4" s="1">
        <v>352232.08499999985</v>
      </c>
      <c r="L4" s="1">
        <v>206970.83499999999</v>
      </c>
      <c r="M4" s="1">
        <v>73898.580999999962</v>
      </c>
      <c r="N4" s="1">
        <v>6214640</v>
      </c>
      <c r="O4">
        <v>96</v>
      </c>
      <c r="P4">
        <v>48</v>
      </c>
      <c r="Q4">
        <v>48</v>
      </c>
      <c r="R4">
        <v>48</v>
      </c>
      <c r="S4">
        <v>54</v>
      </c>
      <c r="T4">
        <v>48</v>
      </c>
      <c r="U4">
        <v>77</v>
      </c>
      <c r="V4">
        <v>151</v>
      </c>
      <c r="W4">
        <v>263</v>
      </c>
      <c r="X4">
        <v>348</v>
      </c>
      <c r="Y4" s="5">
        <v>3.17963021834577E-4</v>
      </c>
      <c r="Z4" s="5">
        <v>7.6755185901372048E-5</v>
      </c>
      <c r="AA4" s="5">
        <v>7.168980598783459E-5</v>
      </c>
      <c r="AB4" s="5">
        <v>8.0602110662990244E-5</v>
      </c>
      <c r="AC4" s="5">
        <v>8.5526799566063607E-5</v>
      </c>
      <c r="AD4" s="5">
        <v>7.0279670540266374E-5</v>
      </c>
      <c r="AE4" s="5">
        <v>1.3885531941321019E-4</v>
      </c>
      <c r="AF4" s="5">
        <v>4.2869462048013052E-4</v>
      </c>
      <c r="AG4" s="5">
        <v>1.2707104360863211E-3</v>
      </c>
      <c r="AH4" s="5">
        <v>4.7091567292746822E-3</v>
      </c>
    </row>
    <row r="5" spans="1:34" x14ac:dyDescent="0.45">
      <c r="A5" t="s">
        <v>20</v>
      </c>
      <c r="B5" t="s">
        <v>18</v>
      </c>
      <c r="C5">
        <v>2011</v>
      </c>
      <c r="D5" s="1">
        <v>302645.11100000015</v>
      </c>
      <c r="E5" s="1">
        <v>624919.08400000003</v>
      </c>
      <c r="F5" s="1">
        <v>673867.16500000004</v>
      </c>
      <c r="G5" s="1">
        <v>600455.63200000022</v>
      </c>
      <c r="H5" s="1">
        <v>621939.20399999968</v>
      </c>
      <c r="I5" s="1">
        <v>685075.27399999986</v>
      </c>
      <c r="J5" s="1">
        <v>571409.12400000019</v>
      </c>
      <c r="K5" s="1">
        <v>360470.78399999993</v>
      </c>
      <c r="L5" s="1">
        <v>209145.81499999997</v>
      </c>
      <c r="M5" s="1">
        <v>74465.832000000009</v>
      </c>
      <c r="N5" s="1">
        <v>3645704</v>
      </c>
      <c r="O5">
        <v>96</v>
      </c>
      <c r="P5">
        <v>48</v>
      </c>
      <c r="Q5">
        <v>48</v>
      </c>
      <c r="R5">
        <v>48</v>
      </c>
      <c r="S5">
        <v>48</v>
      </c>
      <c r="T5">
        <v>48</v>
      </c>
      <c r="U5">
        <v>60</v>
      </c>
      <c r="V5">
        <v>128</v>
      </c>
      <c r="W5">
        <v>292</v>
      </c>
      <c r="X5">
        <v>348</v>
      </c>
      <c r="Y5" s="5">
        <v>3.1720320768703896E-4</v>
      </c>
      <c r="Z5" s="5">
        <v>7.6809944245517702E-5</v>
      </c>
      <c r="AA5" s="5">
        <v>7.1230655673807749E-5</v>
      </c>
      <c r="AB5" s="5">
        <v>7.9939295165108861E-5</v>
      </c>
      <c r="AC5" s="5">
        <v>7.7177961593815245E-5</v>
      </c>
      <c r="AD5" s="5">
        <v>7.0065293292135384E-5</v>
      </c>
      <c r="AE5" s="5">
        <v>1.0500357358661984E-4</v>
      </c>
      <c r="AF5" s="5">
        <v>3.5509119096875278E-4</v>
      </c>
      <c r="AG5" s="5">
        <v>1.3961551179018333E-3</v>
      </c>
      <c r="AH5" s="5">
        <v>4.6732842520311856E-3</v>
      </c>
    </row>
    <row r="6" spans="1:34" x14ac:dyDescent="0.45">
      <c r="A6" t="s">
        <v>21</v>
      </c>
      <c r="B6" t="s">
        <v>18</v>
      </c>
      <c r="C6">
        <v>2012</v>
      </c>
      <c r="D6" s="1">
        <v>302847.39999999997</v>
      </c>
      <c r="E6" s="1">
        <v>624077.66300000006</v>
      </c>
      <c r="F6" s="1">
        <v>674199.30700000003</v>
      </c>
      <c r="G6" s="1">
        <v>603676.54700000002</v>
      </c>
      <c r="H6" s="1">
        <v>616048.41499999992</v>
      </c>
      <c r="I6" s="1">
        <v>684826.67400000023</v>
      </c>
      <c r="J6" s="1">
        <v>587063.16999999993</v>
      </c>
      <c r="K6" s="1">
        <v>372130.75900000002</v>
      </c>
      <c r="L6" s="1">
        <v>208944.76600000003</v>
      </c>
      <c r="M6" s="1">
        <v>77051.362999999983</v>
      </c>
      <c r="N6" s="1">
        <v>9155818</v>
      </c>
      <c r="O6">
        <v>96</v>
      </c>
      <c r="P6">
        <v>48</v>
      </c>
      <c r="Q6">
        <v>48</v>
      </c>
      <c r="R6">
        <v>48</v>
      </c>
      <c r="S6">
        <v>48</v>
      </c>
      <c r="T6">
        <v>48</v>
      </c>
      <c r="U6">
        <v>65</v>
      </c>
      <c r="V6">
        <v>124</v>
      </c>
      <c r="W6">
        <v>270</v>
      </c>
      <c r="X6">
        <v>358</v>
      </c>
      <c r="Y6" s="5">
        <v>3.1699132962673615E-4</v>
      </c>
      <c r="Z6" s="5">
        <v>7.6913504273265411E-5</v>
      </c>
      <c r="AA6" s="5">
        <v>7.1195564133085052E-5</v>
      </c>
      <c r="AB6" s="5">
        <v>7.9512779216847724E-5</v>
      </c>
      <c r="AC6" s="5">
        <v>7.791595405695509E-5</v>
      </c>
      <c r="AD6" s="5">
        <v>7.0090727803631057E-5</v>
      </c>
      <c r="AE6" s="5">
        <v>1.1072062313157886E-4</v>
      </c>
      <c r="AF6" s="5">
        <v>3.3321620694085112E-4</v>
      </c>
      <c r="AG6" s="5">
        <v>1.2922075300991266E-3</v>
      </c>
      <c r="AH6" s="5">
        <v>4.6462513583309367E-3</v>
      </c>
    </row>
    <row r="7" spans="1:34" x14ac:dyDescent="0.45">
      <c r="A7" t="s">
        <v>22</v>
      </c>
      <c r="B7" t="s">
        <v>18</v>
      </c>
      <c r="C7">
        <v>2013</v>
      </c>
      <c r="D7" s="1">
        <v>290870.39500000008</v>
      </c>
      <c r="E7" s="1">
        <v>604713.48800000001</v>
      </c>
      <c r="F7" s="1">
        <v>661689.49900000007</v>
      </c>
      <c r="G7" s="1">
        <v>593373.64399999997</v>
      </c>
      <c r="H7" s="1">
        <v>593672.81900000002</v>
      </c>
      <c r="I7" s="1">
        <v>659090.59900000005</v>
      </c>
      <c r="J7" s="1">
        <v>583277.1309999997</v>
      </c>
      <c r="K7" s="1">
        <v>375177.94600000005</v>
      </c>
      <c r="L7" s="1">
        <v>207296.83000000002</v>
      </c>
      <c r="M7" s="1">
        <v>76518.604999999981</v>
      </c>
      <c r="N7" s="1">
        <v>6820608</v>
      </c>
      <c r="O7">
        <v>96</v>
      </c>
      <c r="P7">
        <v>48</v>
      </c>
      <c r="Q7">
        <v>48</v>
      </c>
      <c r="R7">
        <v>48</v>
      </c>
      <c r="S7">
        <v>54</v>
      </c>
      <c r="T7">
        <v>48</v>
      </c>
      <c r="U7">
        <v>112</v>
      </c>
      <c r="V7">
        <v>123</v>
      </c>
      <c r="W7">
        <v>283</v>
      </c>
      <c r="X7">
        <v>381</v>
      </c>
      <c r="Y7" s="5">
        <v>3.3004390151153049E-4</v>
      </c>
      <c r="Z7" s="5">
        <v>7.9376433554926762E-5</v>
      </c>
      <c r="AA7" s="5">
        <v>7.2541577390213341E-5</v>
      </c>
      <c r="AB7" s="5">
        <v>8.0893380562753822E-5</v>
      </c>
      <c r="AC7" s="5">
        <v>9.0959192120264475E-5</v>
      </c>
      <c r="AD7" s="5">
        <v>7.2827620471036325E-5</v>
      </c>
      <c r="AE7" s="5">
        <v>1.9201850037902491E-4</v>
      </c>
      <c r="AF7" s="5">
        <v>3.2784443038664108E-4</v>
      </c>
      <c r="AG7" s="5">
        <v>1.3651921257068907E-3</v>
      </c>
      <c r="AH7" s="5">
        <v>4.979181206975743E-3</v>
      </c>
    </row>
    <row r="8" spans="1:34" x14ac:dyDescent="0.45">
      <c r="A8" t="s">
        <v>23</v>
      </c>
      <c r="B8" t="s">
        <v>18</v>
      </c>
      <c r="C8">
        <v>2014</v>
      </c>
      <c r="D8" s="1">
        <v>280763.57899999997</v>
      </c>
      <c r="E8" s="1">
        <v>585212.74899999995</v>
      </c>
      <c r="F8" s="1">
        <v>634099.12400000007</v>
      </c>
      <c r="G8" s="1">
        <v>583109.21900000016</v>
      </c>
      <c r="H8" s="1">
        <v>572361.62399999995</v>
      </c>
      <c r="I8" s="1">
        <v>630741.91700000002</v>
      </c>
      <c r="J8" s="1">
        <v>571194.49200000009</v>
      </c>
      <c r="K8" s="1">
        <v>370208.02700000006</v>
      </c>
      <c r="L8" s="1">
        <v>201733.93699999998</v>
      </c>
      <c r="M8" s="1">
        <v>74948.271000000022</v>
      </c>
      <c r="N8" s="1">
        <v>5744799</v>
      </c>
      <c r="O8">
        <v>96</v>
      </c>
      <c r="P8">
        <v>48</v>
      </c>
      <c r="Q8">
        <v>48</v>
      </c>
      <c r="R8">
        <v>59</v>
      </c>
      <c r="S8">
        <v>77</v>
      </c>
      <c r="T8">
        <v>48</v>
      </c>
      <c r="U8">
        <v>90</v>
      </c>
      <c r="V8">
        <v>175</v>
      </c>
      <c r="W8">
        <v>261</v>
      </c>
      <c r="X8">
        <v>345</v>
      </c>
      <c r="Y8" s="5">
        <v>3.4192469102269139E-4</v>
      </c>
      <c r="Z8" s="5">
        <v>8.2021453022035934E-5</v>
      </c>
      <c r="AA8" s="5">
        <v>7.5697944033116182E-5</v>
      </c>
      <c r="AB8" s="5">
        <v>1.0118173075908784E-4</v>
      </c>
      <c r="AC8" s="5">
        <v>1.3453033322164171E-4</v>
      </c>
      <c r="AD8" s="5">
        <v>7.610085631901962E-5</v>
      </c>
      <c r="AE8" s="5">
        <v>1.5756454458247819E-4</v>
      </c>
      <c r="AF8" s="5">
        <v>4.7270720037629E-4</v>
      </c>
      <c r="AG8" s="5">
        <v>1.2937833062763259E-3</v>
      </c>
      <c r="AH8" s="5">
        <v>4.6031749017932631E-3</v>
      </c>
    </row>
    <row r="9" spans="1:34" x14ac:dyDescent="0.45">
      <c r="A9" t="s">
        <v>24</v>
      </c>
      <c r="B9" t="s">
        <v>18</v>
      </c>
      <c r="C9">
        <v>2015</v>
      </c>
      <c r="D9" s="1">
        <v>270692.09499999997</v>
      </c>
      <c r="E9" s="1">
        <v>568933.46500000008</v>
      </c>
      <c r="F9" s="1">
        <v>611666.47200000007</v>
      </c>
      <c r="G9" s="1">
        <v>573314.70200000005</v>
      </c>
      <c r="H9" s="1">
        <v>556205.99600000004</v>
      </c>
      <c r="I9" s="1">
        <v>605333.52600000007</v>
      </c>
      <c r="J9" s="1">
        <v>564364.23699999985</v>
      </c>
      <c r="K9" s="1">
        <v>372908.18599999999</v>
      </c>
      <c r="L9" s="1">
        <v>197623.58299999996</v>
      </c>
      <c r="M9" s="1">
        <v>73346.554000000018</v>
      </c>
      <c r="N9" s="1">
        <v>3570561</v>
      </c>
      <c r="O9">
        <v>96</v>
      </c>
      <c r="P9">
        <v>48</v>
      </c>
      <c r="Q9">
        <v>48</v>
      </c>
      <c r="R9">
        <v>48</v>
      </c>
      <c r="S9">
        <v>48</v>
      </c>
      <c r="T9">
        <v>48</v>
      </c>
      <c r="U9">
        <v>118</v>
      </c>
      <c r="V9">
        <v>194</v>
      </c>
      <c r="W9">
        <v>308</v>
      </c>
      <c r="X9">
        <v>381</v>
      </c>
      <c r="Y9" s="5">
        <v>3.5464648496661864E-4</v>
      </c>
      <c r="Z9" s="5">
        <v>8.4368389192926086E-5</v>
      </c>
      <c r="AA9" s="5">
        <v>7.8474139416292863E-5</v>
      </c>
      <c r="AB9" s="5">
        <v>8.3723650959155053E-5</v>
      </c>
      <c r="AC9" s="5">
        <v>8.6298961796880724E-5</v>
      </c>
      <c r="AD9" s="5">
        <v>7.9295128946814671E-5</v>
      </c>
      <c r="AE9" s="5">
        <v>2.0908482902328205E-4</v>
      </c>
      <c r="AF9" s="5">
        <v>5.2023529459339891E-4</v>
      </c>
      <c r="AG9" s="5">
        <v>1.5585184486812996E-3</v>
      </c>
      <c r="AH9" s="5">
        <v>5.1945180682926142E-3</v>
      </c>
    </row>
    <row r="10" spans="1:34" x14ac:dyDescent="0.45">
      <c r="A10" t="s">
        <v>25</v>
      </c>
      <c r="B10" t="s">
        <v>18</v>
      </c>
      <c r="C10">
        <v>2016</v>
      </c>
      <c r="D10" s="1">
        <v>275133.25300000003</v>
      </c>
      <c r="E10" s="1">
        <v>581878.04999999993</v>
      </c>
      <c r="F10" s="1">
        <v>626956.56500000029</v>
      </c>
      <c r="G10" s="1">
        <v>590616.87599999993</v>
      </c>
      <c r="H10" s="1">
        <v>571410.53100000008</v>
      </c>
      <c r="I10" s="1">
        <v>616254.8600000001</v>
      </c>
      <c r="J10" s="1">
        <v>589274.05000000005</v>
      </c>
      <c r="K10" s="1">
        <v>405060.6069999999</v>
      </c>
      <c r="L10" s="1">
        <v>209906.39200000002</v>
      </c>
      <c r="M10" s="1">
        <v>76330.944000000003</v>
      </c>
      <c r="N10" s="1">
        <v>3418276</v>
      </c>
      <c r="O10">
        <v>96</v>
      </c>
      <c r="P10">
        <v>48</v>
      </c>
      <c r="Q10">
        <v>48</v>
      </c>
      <c r="R10">
        <v>48</v>
      </c>
      <c r="S10">
        <v>56</v>
      </c>
      <c r="T10">
        <v>48</v>
      </c>
      <c r="U10">
        <v>122</v>
      </c>
      <c r="V10">
        <v>191</v>
      </c>
      <c r="W10">
        <v>277</v>
      </c>
      <c r="X10">
        <v>289</v>
      </c>
      <c r="Y10" s="5">
        <v>3.4892183679447863E-4</v>
      </c>
      <c r="Z10" s="5">
        <v>8.2491511752333686E-5</v>
      </c>
      <c r="AA10" s="5">
        <v>7.6560327588243653E-5</v>
      </c>
      <c r="AB10" s="5">
        <v>8.1270959145434245E-5</v>
      </c>
      <c r="AC10" s="5">
        <v>9.8003094031180876E-5</v>
      </c>
      <c r="AD10" s="5">
        <v>7.788985226015092E-5</v>
      </c>
      <c r="AE10" s="5">
        <v>2.0703440105668998E-4</v>
      </c>
      <c r="AF10" s="5">
        <v>4.7153437460779803E-4</v>
      </c>
      <c r="AG10" s="5">
        <v>1.3196358498696885E-3</v>
      </c>
      <c r="AH10" s="5">
        <v>3.7861447121628677E-3</v>
      </c>
    </row>
    <row r="11" spans="1:34" x14ac:dyDescent="0.45">
      <c r="A11" t="s">
        <v>26</v>
      </c>
      <c r="B11" t="s">
        <v>18</v>
      </c>
      <c r="C11">
        <v>2017</v>
      </c>
      <c r="D11" s="1">
        <v>276368</v>
      </c>
      <c r="E11" s="1">
        <v>583860</v>
      </c>
      <c r="F11" s="1">
        <v>630041</v>
      </c>
      <c r="G11" s="1">
        <v>596730</v>
      </c>
      <c r="H11" s="1">
        <v>569893</v>
      </c>
      <c r="I11" s="1">
        <v>614255</v>
      </c>
      <c r="J11" s="1">
        <v>602923</v>
      </c>
      <c r="K11" s="1">
        <v>423307</v>
      </c>
      <c r="L11" s="1">
        <v>216909</v>
      </c>
      <c r="M11" s="1">
        <v>78846</v>
      </c>
      <c r="N11" s="1">
        <v>5087004</v>
      </c>
      <c r="O11">
        <v>96</v>
      </c>
      <c r="P11">
        <v>48</v>
      </c>
      <c r="Q11">
        <v>48</v>
      </c>
      <c r="R11">
        <v>48</v>
      </c>
      <c r="S11">
        <v>54</v>
      </c>
      <c r="T11">
        <v>48</v>
      </c>
      <c r="U11">
        <v>114</v>
      </c>
      <c r="V11">
        <v>227</v>
      </c>
      <c r="W11">
        <v>338</v>
      </c>
      <c r="X11">
        <v>375</v>
      </c>
      <c r="Y11" s="5">
        <v>3.4736293637468882E-4</v>
      </c>
      <c r="Z11" s="5">
        <v>8.2211489055595516E-5</v>
      </c>
      <c r="AA11" s="5">
        <v>7.618551808533096E-5</v>
      </c>
      <c r="AB11" s="5">
        <v>8.0438389221255843E-5</v>
      </c>
      <c r="AC11" s="5">
        <v>9.475462937779548E-5</v>
      </c>
      <c r="AD11" s="5">
        <v>7.8143442055823723E-5</v>
      </c>
      <c r="AE11" s="5">
        <v>1.89078870767909E-4</v>
      </c>
      <c r="AF11" s="5">
        <v>5.3625382996265122E-4</v>
      </c>
      <c r="AG11" s="5">
        <v>1.5582571493114625E-3</v>
      </c>
      <c r="AH11" s="5">
        <v>4.7561068411840803E-3</v>
      </c>
    </row>
    <row r="12" spans="1:34" x14ac:dyDescent="0.45">
      <c r="A12" t="s">
        <v>27</v>
      </c>
      <c r="B12" t="s">
        <v>28</v>
      </c>
      <c r="C12">
        <v>2009</v>
      </c>
      <c r="D12" s="1">
        <v>52103.368999999999</v>
      </c>
      <c r="E12" s="1">
        <v>98091.996999999988</v>
      </c>
      <c r="F12" s="1">
        <v>113846.814</v>
      </c>
      <c r="G12" s="1">
        <v>97175.08600000001</v>
      </c>
      <c r="H12" s="1">
        <v>96188.664999999994</v>
      </c>
      <c r="I12" s="1">
        <v>107008.77699999999</v>
      </c>
      <c r="J12" s="1">
        <v>71294.965000000026</v>
      </c>
      <c r="K12" s="1">
        <v>29675.831000000002</v>
      </c>
      <c r="L12" s="1">
        <v>13770.125000000004</v>
      </c>
      <c r="M12" s="1">
        <v>4362.7529999999997</v>
      </c>
      <c r="N12" s="1">
        <v>2960442</v>
      </c>
      <c r="O12">
        <v>96</v>
      </c>
      <c r="P12">
        <v>48</v>
      </c>
      <c r="Q12">
        <v>48</v>
      </c>
      <c r="R12">
        <v>48</v>
      </c>
      <c r="S12">
        <v>48</v>
      </c>
      <c r="T12">
        <v>48</v>
      </c>
      <c r="U12">
        <v>48</v>
      </c>
      <c r="V12">
        <v>48</v>
      </c>
      <c r="W12">
        <v>48</v>
      </c>
      <c r="X12">
        <v>48</v>
      </c>
      <c r="Y12" s="5">
        <v>1.8424912216329044E-3</v>
      </c>
      <c r="Z12" s="5">
        <v>4.8933655617185579E-4</v>
      </c>
      <c r="AA12" s="5">
        <v>4.2161917680015181E-4</v>
      </c>
      <c r="AB12" s="5">
        <v>4.9395376917906711E-4</v>
      </c>
      <c r="AC12" s="5">
        <v>4.9901929712820113E-4</v>
      </c>
      <c r="AD12" s="5">
        <v>4.485613362350642E-4</v>
      </c>
      <c r="AE12" s="5">
        <v>6.732593248345095E-4</v>
      </c>
      <c r="AF12" s="5">
        <v>1.6174778728184562E-3</v>
      </c>
      <c r="AG12" s="5">
        <v>3.4858071368270068E-3</v>
      </c>
      <c r="AH12" s="5">
        <v>1.1002227263381632E-2</v>
      </c>
    </row>
    <row r="13" spans="1:34" x14ac:dyDescent="0.45">
      <c r="A13" t="s">
        <v>29</v>
      </c>
      <c r="B13" t="s">
        <v>28</v>
      </c>
      <c r="C13">
        <v>2010</v>
      </c>
      <c r="D13" s="1">
        <v>50438.073999999993</v>
      </c>
      <c r="E13" s="1">
        <v>98531.957999999984</v>
      </c>
      <c r="F13" s="1">
        <v>107026.67099999999</v>
      </c>
      <c r="G13" s="1">
        <v>91869.334000000017</v>
      </c>
      <c r="H13" s="1">
        <v>93770.667000000001</v>
      </c>
      <c r="I13" s="1">
        <v>107327.258</v>
      </c>
      <c r="J13" s="1">
        <v>76383.358000000007</v>
      </c>
      <c r="K13" s="1">
        <v>31164.146000000004</v>
      </c>
      <c r="L13" s="1">
        <v>13707.309999999994</v>
      </c>
      <c r="M13" s="1">
        <v>3951.8270000000011</v>
      </c>
      <c r="N13" s="1">
        <v>1970309</v>
      </c>
      <c r="O13">
        <v>96</v>
      </c>
      <c r="P13">
        <v>48</v>
      </c>
      <c r="Q13">
        <v>48</v>
      </c>
      <c r="R13">
        <v>48</v>
      </c>
      <c r="S13">
        <v>48</v>
      </c>
      <c r="T13">
        <v>48</v>
      </c>
      <c r="U13">
        <v>48</v>
      </c>
      <c r="V13">
        <v>48</v>
      </c>
      <c r="W13">
        <v>48</v>
      </c>
      <c r="X13">
        <v>48</v>
      </c>
      <c r="Y13" s="5">
        <v>1.9033240642773157E-3</v>
      </c>
      <c r="Z13" s="5">
        <v>4.8715158994404648E-4</v>
      </c>
      <c r="AA13" s="5">
        <v>4.4848634038145507E-4</v>
      </c>
      <c r="AB13" s="5">
        <v>5.2248120139849921E-4</v>
      </c>
      <c r="AC13" s="5">
        <v>5.118871555003443E-4</v>
      </c>
      <c r="AD13" s="5">
        <v>4.4723028328926467E-4</v>
      </c>
      <c r="AE13" s="5">
        <v>6.2840913592722642E-4</v>
      </c>
      <c r="AF13" s="5">
        <v>1.540231521184633E-3</v>
      </c>
      <c r="AG13" s="5">
        <v>3.5017811663995359E-3</v>
      </c>
      <c r="AH13" s="5">
        <v>1.2146280694979812E-2</v>
      </c>
    </row>
    <row r="14" spans="1:34" x14ac:dyDescent="0.45">
      <c r="A14" t="s">
        <v>30</v>
      </c>
      <c r="B14" t="s">
        <v>28</v>
      </c>
      <c r="C14">
        <v>2011</v>
      </c>
      <c r="D14" s="1">
        <v>49320.758000000002</v>
      </c>
      <c r="E14" s="1">
        <v>95649.268000000055</v>
      </c>
      <c r="F14" s="1">
        <v>102347.12300000001</v>
      </c>
      <c r="G14" s="1">
        <v>93628.767000000036</v>
      </c>
      <c r="H14" s="1">
        <v>90209.519000000015</v>
      </c>
      <c r="I14" s="1">
        <v>105024.54299999998</v>
      </c>
      <c r="J14" s="1">
        <v>78744.330999999962</v>
      </c>
      <c r="K14" s="1">
        <v>32341.642000000003</v>
      </c>
      <c r="L14" s="1">
        <v>14472.803</v>
      </c>
      <c r="M14" s="1">
        <v>4042.532999999999</v>
      </c>
      <c r="N14" s="1">
        <v>1155223</v>
      </c>
      <c r="O14" t="e">
        <v>#N/A</v>
      </c>
      <c r="Y14" s="5" t="e">
        <v>#N/A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x14ac:dyDescent="0.45">
      <c r="A15" t="s">
        <v>31</v>
      </c>
      <c r="B15" t="s">
        <v>28</v>
      </c>
      <c r="C15">
        <v>2012</v>
      </c>
      <c r="D15" s="1">
        <v>49808.383000000002</v>
      </c>
      <c r="E15" s="1">
        <v>94571.588000000003</v>
      </c>
      <c r="F15" s="1">
        <v>102031.21699999999</v>
      </c>
      <c r="G15" s="1">
        <v>96648.288</v>
      </c>
      <c r="H15" s="1">
        <v>87949.645999999993</v>
      </c>
      <c r="I15" s="1">
        <v>102032.477</v>
      </c>
      <c r="J15" s="1">
        <v>80486.59</v>
      </c>
      <c r="K15" s="1">
        <v>32969.027999999998</v>
      </c>
      <c r="L15" s="1">
        <v>14134.945</v>
      </c>
      <c r="M15" s="1">
        <v>4272.4880000000003</v>
      </c>
      <c r="N15" s="1">
        <v>2250197</v>
      </c>
      <c r="O15">
        <v>96</v>
      </c>
      <c r="P15">
        <v>48</v>
      </c>
      <c r="Q15">
        <v>48</v>
      </c>
      <c r="R15">
        <v>48</v>
      </c>
      <c r="S15">
        <v>48</v>
      </c>
      <c r="T15">
        <v>48</v>
      </c>
      <c r="U15">
        <v>48</v>
      </c>
      <c r="V15">
        <v>48</v>
      </c>
      <c r="W15">
        <v>48</v>
      </c>
      <c r="X15">
        <v>48</v>
      </c>
      <c r="Y15" s="5">
        <v>1.9273863999961613E-3</v>
      </c>
      <c r="Z15" s="5">
        <v>5.0755201445914176E-4</v>
      </c>
      <c r="AA15" s="5">
        <v>4.704442562906998E-4</v>
      </c>
      <c r="AB15" s="5">
        <v>4.9664614855878257E-4</v>
      </c>
      <c r="AC15" s="5">
        <v>5.4576683571870208E-4</v>
      </c>
      <c r="AD15" s="5">
        <v>4.7043844677023767E-4</v>
      </c>
      <c r="AE15" s="5">
        <v>5.9637263797609021E-4</v>
      </c>
      <c r="AF15" s="5">
        <v>1.4559118940358207E-3</v>
      </c>
      <c r="AG15" s="5">
        <v>3.3958391773013618E-3</v>
      </c>
      <c r="AH15" s="5">
        <v>1.1234671694806398E-2</v>
      </c>
    </row>
    <row r="16" spans="1:34" x14ac:dyDescent="0.45">
      <c r="A16" t="s">
        <v>32</v>
      </c>
      <c r="B16" t="s">
        <v>28</v>
      </c>
      <c r="C16">
        <v>2013</v>
      </c>
      <c r="D16" s="1">
        <v>51998.602000000014</v>
      </c>
      <c r="E16" s="1">
        <v>97821.771999999997</v>
      </c>
      <c r="F16" s="1">
        <v>104498.94799999999</v>
      </c>
      <c r="G16" s="1">
        <v>103022.38299999997</v>
      </c>
      <c r="H16" s="1">
        <v>88056.806000000011</v>
      </c>
      <c r="I16" s="1">
        <v>101852.89100000002</v>
      </c>
      <c r="J16" s="1">
        <v>85664.256999999983</v>
      </c>
      <c r="K16" s="1">
        <v>36823.951000000001</v>
      </c>
      <c r="L16" s="1">
        <v>15065.771000000002</v>
      </c>
      <c r="M16" s="1">
        <v>4984.97</v>
      </c>
      <c r="N16" s="1">
        <v>3518942</v>
      </c>
      <c r="O16">
        <v>96</v>
      </c>
      <c r="P16">
        <v>48</v>
      </c>
      <c r="Q16">
        <v>48</v>
      </c>
      <c r="R16">
        <v>48</v>
      </c>
      <c r="S16">
        <v>48</v>
      </c>
      <c r="T16">
        <v>48</v>
      </c>
      <c r="U16">
        <v>48</v>
      </c>
      <c r="V16">
        <v>48</v>
      </c>
      <c r="W16">
        <v>48</v>
      </c>
      <c r="X16">
        <v>48</v>
      </c>
      <c r="Y16" s="5">
        <v>1.846203480624344E-3</v>
      </c>
      <c r="Z16" s="5">
        <v>4.9068831016473512E-4</v>
      </c>
      <c r="AA16" s="5">
        <v>4.593347676571826E-4</v>
      </c>
      <c r="AB16" s="5">
        <v>4.6591816848189207E-4</v>
      </c>
      <c r="AC16" s="5">
        <v>5.4510266929281984E-4</v>
      </c>
      <c r="AD16" s="5">
        <v>4.7126791914036087E-4</v>
      </c>
      <c r="AE16" s="5">
        <v>5.6032704515256593E-4</v>
      </c>
      <c r="AF16" s="5">
        <v>1.3034994533856511E-3</v>
      </c>
      <c r="AG16" s="5">
        <v>3.1860301075862622E-3</v>
      </c>
      <c r="AH16" s="5">
        <v>9.6289446074901142E-3</v>
      </c>
    </row>
    <row r="17" spans="1:34" x14ac:dyDescent="0.45">
      <c r="A17" t="s">
        <v>33</v>
      </c>
      <c r="B17" t="s">
        <v>28</v>
      </c>
      <c r="C17">
        <v>2014</v>
      </c>
      <c r="D17" s="1">
        <v>46005.01400000001</v>
      </c>
      <c r="E17" s="1">
        <v>86970.856</v>
      </c>
      <c r="F17" s="1">
        <v>95779.472000000009</v>
      </c>
      <c r="G17" s="1">
        <v>97905.336999999985</v>
      </c>
      <c r="H17" s="1">
        <v>80436.800999999992</v>
      </c>
      <c r="I17" s="1">
        <v>89398.392999999996</v>
      </c>
      <c r="J17" s="1">
        <v>76881.040999999997</v>
      </c>
      <c r="K17" s="1">
        <v>35244.050000000003</v>
      </c>
      <c r="L17" s="1">
        <v>14214.119999999999</v>
      </c>
      <c r="M17" s="1">
        <v>4919.4150000000009</v>
      </c>
      <c r="N17" s="1">
        <v>2181053</v>
      </c>
      <c r="O17">
        <v>96</v>
      </c>
      <c r="P17">
        <v>48</v>
      </c>
      <c r="Q17">
        <v>48</v>
      </c>
      <c r="R17">
        <v>48</v>
      </c>
      <c r="S17">
        <v>48</v>
      </c>
      <c r="T17">
        <v>48</v>
      </c>
      <c r="U17">
        <v>48</v>
      </c>
      <c r="V17">
        <v>48</v>
      </c>
      <c r="W17">
        <v>48</v>
      </c>
      <c r="X17">
        <v>48</v>
      </c>
      <c r="Y17" s="5">
        <v>2.0867290682706884E-3</v>
      </c>
      <c r="Z17" s="5">
        <v>5.5190902110932431E-4</v>
      </c>
      <c r="AA17" s="5">
        <v>5.0115122789568098E-4</v>
      </c>
      <c r="AB17" s="5">
        <v>4.9026949368449659E-4</v>
      </c>
      <c r="AC17" s="5">
        <v>5.9674178240877581E-4</v>
      </c>
      <c r="AD17" s="5">
        <v>5.3692240306825207E-4</v>
      </c>
      <c r="AE17" s="5">
        <v>6.243411818526235E-4</v>
      </c>
      <c r="AF17" s="5">
        <v>1.3619320140562732E-3</v>
      </c>
      <c r="AG17" s="5">
        <v>3.3769237912723406E-3</v>
      </c>
      <c r="AH17" s="5">
        <v>9.7572577227170287E-3</v>
      </c>
    </row>
    <row r="18" spans="1:34" x14ac:dyDescent="0.45">
      <c r="A18" t="s">
        <v>34</v>
      </c>
      <c r="B18" t="s">
        <v>28</v>
      </c>
      <c r="C18">
        <v>2015</v>
      </c>
      <c r="D18" s="1">
        <v>50094.328999999991</v>
      </c>
      <c r="E18" s="1">
        <v>93613.091</v>
      </c>
      <c r="F18" s="1">
        <v>102997.93600000002</v>
      </c>
      <c r="G18" s="1">
        <v>105742.04300000001</v>
      </c>
      <c r="H18" s="1">
        <v>84866.136000000013</v>
      </c>
      <c r="I18" s="1">
        <v>93386.785999999978</v>
      </c>
      <c r="J18" s="1">
        <v>85900.011999999973</v>
      </c>
      <c r="K18" s="1">
        <v>41746.287999999993</v>
      </c>
      <c r="L18" s="1">
        <v>16399.746000000003</v>
      </c>
      <c r="M18" s="1">
        <v>5561.7810000000027</v>
      </c>
      <c r="N18" s="1">
        <v>3235933</v>
      </c>
      <c r="O18">
        <v>96</v>
      </c>
      <c r="P18">
        <v>48</v>
      </c>
      <c r="Q18">
        <v>48</v>
      </c>
      <c r="R18">
        <v>48</v>
      </c>
      <c r="S18">
        <v>48</v>
      </c>
      <c r="T18">
        <v>48</v>
      </c>
      <c r="U18">
        <v>48</v>
      </c>
      <c r="V18">
        <v>48</v>
      </c>
      <c r="W18">
        <v>48</v>
      </c>
      <c r="X18">
        <v>48</v>
      </c>
      <c r="Y18" s="5">
        <v>1.9163845871655455E-3</v>
      </c>
      <c r="Z18" s="5">
        <v>5.1274879920373525E-4</v>
      </c>
      <c r="AA18" s="5">
        <v>4.6602875614905521E-4</v>
      </c>
      <c r="AB18" s="5">
        <v>4.5393486486732621E-4</v>
      </c>
      <c r="AC18" s="5">
        <v>5.6559662384063293E-4</v>
      </c>
      <c r="AD18" s="5">
        <v>5.1399134776948009E-4</v>
      </c>
      <c r="AE18" s="5">
        <v>5.5878921181058759E-4</v>
      </c>
      <c r="AF18" s="5">
        <v>1.1498028279783824E-3</v>
      </c>
      <c r="AG18" s="5">
        <v>2.9268745991553767E-3</v>
      </c>
      <c r="AH18" s="5">
        <v>8.6303290259001526E-3</v>
      </c>
    </row>
    <row r="19" spans="1:34" x14ac:dyDescent="0.45">
      <c r="A19" t="s">
        <v>35</v>
      </c>
      <c r="B19" t="s">
        <v>28</v>
      </c>
      <c r="C19">
        <v>2016</v>
      </c>
      <c r="D19" s="1">
        <v>50552.801999999989</v>
      </c>
      <c r="E19" s="1">
        <v>96056.911999999982</v>
      </c>
      <c r="F19" s="1">
        <v>101966.205</v>
      </c>
      <c r="G19" s="1">
        <v>108448.158</v>
      </c>
      <c r="H19" s="1">
        <v>87242.518000000011</v>
      </c>
      <c r="I19" s="1">
        <v>94010.321999999986</v>
      </c>
      <c r="J19" s="1">
        <v>90611.084999999992</v>
      </c>
      <c r="K19" s="1">
        <v>46493.371000000006</v>
      </c>
      <c r="L19" s="1">
        <v>17362.636000000002</v>
      </c>
      <c r="M19" s="1">
        <v>6584.226999999998</v>
      </c>
      <c r="N19" s="1">
        <v>2125044</v>
      </c>
      <c r="O19">
        <v>96</v>
      </c>
      <c r="P19">
        <v>48</v>
      </c>
      <c r="Q19">
        <v>48</v>
      </c>
      <c r="R19">
        <v>48</v>
      </c>
      <c r="S19">
        <v>48</v>
      </c>
      <c r="T19">
        <v>48</v>
      </c>
      <c r="U19">
        <v>48</v>
      </c>
      <c r="V19">
        <v>48</v>
      </c>
      <c r="W19">
        <v>48</v>
      </c>
      <c r="X19">
        <v>48</v>
      </c>
      <c r="Y19" s="5">
        <v>1.8990045299566189E-3</v>
      </c>
      <c r="Z19" s="5">
        <v>4.9970375895489968E-4</v>
      </c>
      <c r="AA19" s="5">
        <v>4.7074420392521227E-4</v>
      </c>
      <c r="AB19" s="5">
        <v>4.4260779422366955E-4</v>
      </c>
      <c r="AC19" s="5">
        <v>5.501904472770948E-4</v>
      </c>
      <c r="AD19" s="5">
        <v>5.1058223159793038E-4</v>
      </c>
      <c r="AE19" s="5">
        <v>5.2973651071499704E-4</v>
      </c>
      <c r="AF19" s="5">
        <v>1.0324052433195259E-3</v>
      </c>
      <c r="AG19" s="5">
        <v>2.7645571789905632E-3</v>
      </c>
      <c r="AH19" s="5">
        <v>7.2901496257647275E-3</v>
      </c>
    </row>
    <row r="20" spans="1:34" x14ac:dyDescent="0.45">
      <c r="A20" t="s">
        <v>36</v>
      </c>
      <c r="B20" t="s">
        <v>37</v>
      </c>
      <c r="C20">
        <v>2017</v>
      </c>
      <c r="D20" s="1">
        <v>51140</v>
      </c>
      <c r="E20" s="1">
        <v>95737</v>
      </c>
      <c r="F20" s="1">
        <v>101178</v>
      </c>
      <c r="G20" s="1">
        <v>111036</v>
      </c>
      <c r="H20" s="1">
        <v>87229</v>
      </c>
      <c r="I20" s="1">
        <v>89984</v>
      </c>
      <c r="J20" s="1">
        <v>88798</v>
      </c>
      <c r="K20" s="1">
        <v>48531</v>
      </c>
      <c r="L20" s="1">
        <v>17748</v>
      </c>
      <c r="M20" s="1">
        <v>6030</v>
      </c>
      <c r="N20" s="1">
        <v>2492539</v>
      </c>
      <c r="O20">
        <v>96</v>
      </c>
      <c r="P20">
        <v>48</v>
      </c>
      <c r="Q20">
        <v>48</v>
      </c>
      <c r="R20">
        <v>48</v>
      </c>
      <c r="S20">
        <v>48</v>
      </c>
      <c r="T20">
        <v>48</v>
      </c>
      <c r="U20">
        <v>70</v>
      </c>
      <c r="V20">
        <v>140</v>
      </c>
      <c r="W20">
        <v>211</v>
      </c>
      <c r="X20">
        <v>339</v>
      </c>
      <c r="Y20" s="5">
        <v>1.8771998435666798E-3</v>
      </c>
      <c r="Z20" s="5">
        <v>5.0137355463404957E-4</v>
      </c>
      <c r="AA20" s="5">
        <v>4.7441143331554289E-4</v>
      </c>
      <c r="AB20" s="5">
        <v>4.3229222954717389E-4</v>
      </c>
      <c r="AC20" s="5">
        <v>5.5027571105939542E-4</v>
      </c>
      <c r="AD20" s="5">
        <v>5.3342816500711243E-4</v>
      </c>
      <c r="AE20" s="5">
        <v>7.8830604292889482E-4</v>
      </c>
      <c r="AF20" s="5">
        <v>2.8847540747151306E-3</v>
      </c>
      <c r="AG20" s="5">
        <v>1.1888663511381565E-2</v>
      </c>
      <c r="AH20" s="5">
        <v>5.6218905472636818E-2</v>
      </c>
    </row>
    <row r="21" spans="1:34" x14ac:dyDescent="0.45">
      <c r="A21" t="s">
        <v>38</v>
      </c>
      <c r="B21" t="s">
        <v>37</v>
      </c>
      <c r="C21">
        <v>2009</v>
      </c>
      <c r="D21" s="1">
        <v>500512.114</v>
      </c>
      <c r="E21" s="1">
        <v>900235.31799999997</v>
      </c>
      <c r="F21" s="1">
        <v>858304.76299999992</v>
      </c>
      <c r="G21" s="1">
        <v>919459.3870000001</v>
      </c>
      <c r="H21" s="1">
        <v>858826.80199999979</v>
      </c>
      <c r="I21" s="1">
        <v>819785.54599999997</v>
      </c>
      <c r="J21" s="1">
        <v>651778.59500000009</v>
      </c>
      <c r="K21" s="1">
        <v>422658.01999999996</v>
      </c>
      <c r="L21" s="1">
        <v>294833.44300000003</v>
      </c>
      <c r="M21" s="1">
        <v>96568.51999999999</v>
      </c>
      <c r="N21" s="1">
        <v>819241</v>
      </c>
      <c r="O21">
        <v>96</v>
      </c>
      <c r="P21">
        <v>48</v>
      </c>
      <c r="Q21">
        <v>48</v>
      </c>
      <c r="R21">
        <v>54</v>
      </c>
      <c r="S21">
        <v>72</v>
      </c>
      <c r="T21">
        <v>48</v>
      </c>
      <c r="U21">
        <v>67</v>
      </c>
      <c r="V21">
        <v>159</v>
      </c>
      <c r="W21">
        <v>278</v>
      </c>
      <c r="X21">
        <v>350</v>
      </c>
      <c r="Y21" s="5">
        <v>1.9180354943417014E-4</v>
      </c>
      <c r="Z21" s="5">
        <v>5.3319392208071537E-5</v>
      </c>
      <c r="AA21" s="5">
        <v>5.5924191579955156E-5</v>
      </c>
      <c r="AB21" s="5">
        <v>5.8730163358482295E-5</v>
      </c>
      <c r="AC21" s="5">
        <v>8.3835296979937535E-5</v>
      </c>
      <c r="AD21" s="5">
        <v>5.8551898400999619E-5</v>
      </c>
      <c r="AE21" s="5">
        <v>1.0279564335800255E-4</v>
      </c>
      <c r="AF21" s="5">
        <v>3.7619066118750101E-4</v>
      </c>
      <c r="AG21" s="5">
        <v>9.4290524565763037E-4</v>
      </c>
      <c r="AH21" s="5">
        <v>3.6243695150345065E-3</v>
      </c>
    </row>
    <row r="22" spans="1:34" x14ac:dyDescent="0.45">
      <c r="A22" t="s">
        <v>39</v>
      </c>
      <c r="B22" t="s">
        <v>37</v>
      </c>
      <c r="C22">
        <v>2010</v>
      </c>
      <c r="D22" s="1">
        <v>462606.62300000002</v>
      </c>
      <c r="E22" s="1">
        <v>879679.09800000023</v>
      </c>
      <c r="F22" s="1">
        <v>884609.93999999983</v>
      </c>
      <c r="G22" s="1">
        <v>851999.0120000001</v>
      </c>
      <c r="H22" s="1">
        <v>828954.49000000011</v>
      </c>
      <c r="I22" s="1">
        <v>817134.22900000005</v>
      </c>
      <c r="J22" s="1">
        <v>682565.80700000003</v>
      </c>
      <c r="K22" s="1">
        <v>459853.08299999993</v>
      </c>
      <c r="L22" s="1">
        <v>277143.64399999997</v>
      </c>
      <c r="M22" s="1">
        <v>94396.292999999991</v>
      </c>
      <c r="N22" s="1">
        <v>463122</v>
      </c>
      <c r="O22">
        <v>96</v>
      </c>
      <c r="P22">
        <v>48</v>
      </c>
      <c r="Q22">
        <v>48</v>
      </c>
      <c r="R22">
        <v>48</v>
      </c>
      <c r="S22">
        <v>48</v>
      </c>
      <c r="T22">
        <v>48</v>
      </c>
      <c r="U22">
        <v>66</v>
      </c>
      <c r="V22">
        <v>85</v>
      </c>
      <c r="W22">
        <v>212</v>
      </c>
      <c r="X22">
        <v>295</v>
      </c>
      <c r="Y22" s="5">
        <v>2.0751972675497126E-4</v>
      </c>
      <c r="Z22" s="5">
        <v>5.4565352421275773E-5</v>
      </c>
      <c r="AA22" s="5">
        <v>5.4261203531129221E-5</v>
      </c>
      <c r="AB22" s="5">
        <v>5.6338093500042691E-5</v>
      </c>
      <c r="AC22" s="5">
        <v>5.7904264442792262E-5</v>
      </c>
      <c r="AD22" s="5">
        <v>5.8741878991829625E-5</v>
      </c>
      <c r="AE22" s="5">
        <v>9.6693973420792814E-5</v>
      </c>
      <c r="AF22" s="5">
        <v>1.8484164430403527E-4</v>
      </c>
      <c r="AG22" s="5">
        <v>7.6494628179169075E-4</v>
      </c>
      <c r="AH22" s="5">
        <v>3.1251227206559903E-3</v>
      </c>
    </row>
    <row r="23" spans="1:34" x14ac:dyDescent="0.45">
      <c r="A23" t="s">
        <v>40</v>
      </c>
      <c r="B23" t="s">
        <v>37</v>
      </c>
      <c r="C23">
        <v>2011</v>
      </c>
      <c r="D23" s="1">
        <v>454131.86400000012</v>
      </c>
      <c r="E23" s="1">
        <v>873412.43400000001</v>
      </c>
      <c r="F23" s="1">
        <v>887156.55900000012</v>
      </c>
      <c r="G23" s="1">
        <v>851683.30800000008</v>
      </c>
      <c r="H23" s="1">
        <v>819503.74500000011</v>
      </c>
      <c r="I23" s="1">
        <v>818149.83300000022</v>
      </c>
      <c r="J23" s="1">
        <v>696964.84</v>
      </c>
      <c r="K23" s="1">
        <v>476232.03200000006</v>
      </c>
      <c r="L23" s="1">
        <v>280020.772</v>
      </c>
      <c r="M23" s="1">
        <v>96203.976999999999</v>
      </c>
      <c r="N23" s="1">
        <v>663691</v>
      </c>
      <c r="O23">
        <v>192</v>
      </c>
      <c r="P23">
        <v>96</v>
      </c>
      <c r="Q23">
        <v>96</v>
      </c>
      <c r="R23">
        <v>96</v>
      </c>
      <c r="S23">
        <v>102</v>
      </c>
      <c r="T23">
        <v>96</v>
      </c>
      <c r="U23">
        <v>103</v>
      </c>
      <c r="V23">
        <v>158</v>
      </c>
      <c r="W23">
        <v>387</v>
      </c>
      <c r="X23">
        <v>612</v>
      </c>
      <c r="Y23" s="5">
        <v>4.2278469145252479E-4</v>
      </c>
      <c r="Z23" s="5">
        <v>1.0991370887673898E-4</v>
      </c>
      <c r="AA23" s="5">
        <v>1.0821088907713298E-4</v>
      </c>
      <c r="AB23" s="5">
        <v>1.1271795407783193E-4</v>
      </c>
      <c r="AC23" s="5">
        <v>1.2446556909877208E-4</v>
      </c>
      <c r="AD23" s="5">
        <v>1.1733792042465646E-4</v>
      </c>
      <c r="AE23" s="5">
        <v>1.4778363855485165E-4</v>
      </c>
      <c r="AF23" s="5">
        <v>3.3177104726966368E-4</v>
      </c>
      <c r="AG23" s="5">
        <v>1.3820403294938419E-3</v>
      </c>
      <c r="AH23" s="5">
        <v>6.361483371940019E-3</v>
      </c>
    </row>
    <row r="24" spans="1:34" x14ac:dyDescent="0.45">
      <c r="A24" t="s">
        <v>41</v>
      </c>
      <c r="B24" t="s">
        <v>37</v>
      </c>
      <c r="C24">
        <v>2012</v>
      </c>
      <c r="D24" s="1">
        <v>455863.22200000007</v>
      </c>
      <c r="E24" s="1">
        <v>900246.20200000005</v>
      </c>
      <c r="F24" s="1">
        <v>906892.93900000013</v>
      </c>
      <c r="G24" s="1">
        <v>863096.41800000018</v>
      </c>
      <c r="H24" s="1">
        <v>824146.85199999996</v>
      </c>
      <c r="I24" s="1">
        <v>833025.96099999989</v>
      </c>
      <c r="J24" s="1">
        <v>726808.64300000004</v>
      </c>
      <c r="K24" s="1">
        <v>502499.223</v>
      </c>
      <c r="L24" s="1">
        <v>284880.84899999999</v>
      </c>
      <c r="M24" s="1">
        <v>104545.908</v>
      </c>
      <c r="N24" s="1">
        <v>1787170</v>
      </c>
      <c r="O24">
        <v>96</v>
      </c>
      <c r="P24">
        <v>48</v>
      </c>
      <c r="Q24">
        <v>48</v>
      </c>
      <c r="R24">
        <v>48</v>
      </c>
      <c r="S24">
        <v>48</v>
      </c>
      <c r="T24">
        <v>48</v>
      </c>
      <c r="U24">
        <v>55</v>
      </c>
      <c r="V24">
        <v>71</v>
      </c>
      <c r="W24">
        <v>203</v>
      </c>
      <c r="X24">
        <v>273</v>
      </c>
      <c r="Y24" s="5">
        <v>2.1058948247419703E-4</v>
      </c>
      <c r="Z24" s="5">
        <v>5.3318747575232756E-5</v>
      </c>
      <c r="AA24" s="5">
        <v>5.2927967498487707E-5</v>
      </c>
      <c r="AB24" s="5">
        <v>5.5613717076045133E-5</v>
      </c>
      <c r="AC24" s="5">
        <v>5.824204737725553E-5</v>
      </c>
      <c r="AD24" s="5">
        <v>5.7621253414934093E-5</v>
      </c>
      <c r="AE24" s="5">
        <v>7.5673288326594647E-5</v>
      </c>
      <c r="AF24" s="5">
        <v>1.4129375081640673E-4</v>
      </c>
      <c r="AG24" s="5">
        <v>7.125786121200446E-4</v>
      </c>
      <c r="AH24" s="5">
        <v>2.6112930216264422E-3</v>
      </c>
    </row>
    <row r="25" spans="1:34" x14ac:dyDescent="0.45">
      <c r="A25" t="s">
        <v>42</v>
      </c>
      <c r="B25" t="s">
        <v>37</v>
      </c>
      <c r="C25">
        <v>2013</v>
      </c>
      <c r="D25" s="1">
        <v>447025.81299999997</v>
      </c>
      <c r="E25" s="1">
        <v>903409.99699999997</v>
      </c>
      <c r="F25" s="1">
        <v>915730.44400000002</v>
      </c>
      <c r="G25" s="1">
        <v>864909.08499999996</v>
      </c>
      <c r="H25" s="1">
        <v>828891.43900000013</v>
      </c>
      <c r="I25" s="1">
        <v>837667.321</v>
      </c>
      <c r="J25" s="1">
        <v>746335.272</v>
      </c>
      <c r="K25" s="1">
        <v>527865.26300000004</v>
      </c>
      <c r="L25" s="1">
        <v>291075.45400000003</v>
      </c>
      <c r="M25" s="1">
        <v>106610.3</v>
      </c>
      <c r="N25" s="1">
        <v>511635</v>
      </c>
      <c r="O25">
        <v>96</v>
      </c>
      <c r="P25">
        <v>48</v>
      </c>
      <c r="Q25">
        <v>48</v>
      </c>
      <c r="R25">
        <v>48</v>
      </c>
      <c r="S25">
        <v>48</v>
      </c>
      <c r="T25">
        <v>48</v>
      </c>
      <c r="U25">
        <v>54</v>
      </c>
      <c r="V25">
        <v>80</v>
      </c>
      <c r="W25">
        <v>195</v>
      </c>
      <c r="X25">
        <v>348</v>
      </c>
      <c r="Y25" s="5">
        <v>2.1475269930329506E-4</v>
      </c>
      <c r="Z25" s="5">
        <v>5.3132022181950686E-5</v>
      </c>
      <c r="AA25" s="5">
        <v>5.241717179384286E-5</v>
      </c>
      <c r="AB25" s="5">
        <v>5.5497162456097918E-5</v>
      </c>
      <c r="AC25" s="5">
        <v>5.7908669026559936E-5</v>
      </c>
      <c r="AD25" s="5">
        <v>5.7301984686113835E-5</v>
      </c>
      <c r="AE25" s="5">
        <v>7.235354139875088E-5</v>
      </c>
      <c r="AF25" s="5">
        <v>1.5155382558294992E-4</v>
      </c>
      <c r="AG25" s="5">
        <v>6.6992938538884832E-4</v>
      </c>
      <c r="AH25" s="5">
        <v>3.264224938866132E-3</v>
      </c>
    </row>
    <row r="26" spans="1:34" x14ac:dyDescent="0.45">
      <c r="A26" t="s">
        <v>43</v>
      </c>
      <c r="B26" t="s">
        <v>37</v>
      </c>
      <c r="C26">
        <v>2014</v>
      </c>
      <c r="D26" s="1">
        <v>438431.64299999992</v>
      </c>
      <c r="E26" s="1">
        <v>904270.46600000025</v>
      </c>
      <c r="F26" s="1">
        <v>919818.57899999991</v>
      </c>
      <c r="G26" s="1">
        <v>871065.06199999992</v>
      </c>
      <c r="H26" s="1">
        <v>823562.723</v>
      </c>
      <c r="I26" s="1">
        <v>836970.60699999996</v>
      </c>
      <c r="J26" s="1">
        <v>760042.52500000002</v>
      </c>
      <c r="K26" s="1">
        <v>554320.38899999997</v>
      </c>
      <c r="L26" s="1">
        <v>298935.28200000001</v>
      </c>
      <c r="M26" s="1">
        <v>112907.53000000001</v>
      </c>
      <c r="N26" s="1">
        <v>382982</v>
      </c>
      <c r="O26">
        <v>96</v>
      </c>
      <c r="P26">
        <v>48</v>
      </c>
      <c r="Q26">
        <v>48</v>
      </c>
      <c r="R26">
        <v>54</v>
      </c>
      <c r="S26">
        <v>59</v>
      </c>
      <c r="T26">
        <v>48</v>
      </c>
      <c r="U26">
        <v>73</v>
      </c>
      <c r="V26">
        <v>129</v>
      </c>
      <c r="W26">
        <v>182</v>
      </c>
      <c r="X26">
        <v>270</v>
      </c>
      <c r="Y26" s="5">
        <v>2.1896229784673643E-4</v>
      </c>
      <c r="Z26" s="5">
        <v>5.3081463792935584E-5</v>
      </c>
      <c r="AA26" s="5">
        <v>5.2184203598261962E-5</v>
      </c>
      <c r="AB26" s="5">
        <v>6.1993073027190253E-5</v>
      </c>
      <c r="AC26" s="5">
        <v>7.163995935255559E-5</v>
      </c>
      <c r="AD26" s="5">
        <v>5.7349684204621063E-5</v>
      </c>
      <c r="AE26" s="5">
        <v>9.6047257355764395E-5</v>
      </c>
      <c r="AF26" s="5">
        <v>2.3271740055009956E-4</v>
      </c>
      <c r="AG26" s="5">
        <v>6.0882743175159904E-4</v>
      </c>
      <c r="AH26" s="5">
        <v>2.3913374068142306E-3</v>
      </c>
    </row>
    <row r="27" spans="1:34" x14ac:dyDescent="0.45">
      <c r="A27" t="s">
        <v>44</v>
      </c>
      <c r="B27" t="s">
        <v>37</v>
      </c>
      <c r="C27">
        <v>2015</v>
      </c>
      <c r="D27" s="1">
        <v>424856.47899999999</v>
      </c>
      <c r="E27" s="1">
        <v>892843.10600000003</v>
      </c>
      <c r="F27" s="1">
        <v>916341.00699999998</v>
      </c>
      <c r="G27" s="1">
        <v>873997.61799999978</v>
      </c>
      <c r="H27" s="1">
        <v>823284.95900000003</v>
      </c>
      <c r="I27" s="1">
        <v>824481.64100000006</v>
      </c>
      <c r="J27" s="1">
        <v>767758.80299999996</v>
      </c>
      <c r="K27" s="1">
        <v>581227.27800000005</v>
      </c>
      <c r="L27" s="1">
        <v>309296.212</v>
      </c>
      <c r="M27" s="1">
        <v>119063.27099999999</v>
      </c>
      <c r="N27" s="1">
        <v>638491</v>
      </c>
      <c r="O27">
        <v>96</v>
      </c>
      <c r="P27">
        <v>48</v>
      </c>
      <c r="Q27">
        <v>48</v>
      </c>
      <c r="R27">
        <v>48</v>
      </c>
      <c r="S27">
        <v>48</v>
      </c>
      <c r="T27">
        <v>48</v>
      </c>
      <c r="U27">
        <v>56</v>
      </c>
      <c r="V27">
        <v>100</v>
      </c>
      <c r="W27">
        <v>207</v>
      </c>
      <c r="X27">
        <v>321</v>
      </c>
      <c r="Y27" s="5">
        <v>2.2595865838261113E-4</v>
      </c>
      <c r="Z27" s="5">
        <v>5.3760845189300254E-5</v>
      </c>
      <c r="AA27" s="5">
        <v>5.2382245947004747E-5</v>
      </c>
      <c r="AB27" s="5">
        <v>5.4920058145970843E-5</v>
      </c>
      <c r="AC27" s="5">
        <v>5.830302069201291E-5</v>
      </c>
      <c r="AD27" s="5">
        <v>5.8218397612567333E-5</v>
      </c>
      <c r="AE27" s="5">
        <v>7.293957396669538E-5</v>
      </c>
      <c r="AF27" s="5">
        <v>1.7204973645438572E-4</v>
      </c>
      <c r="AG27" s="5">
        <v>6.6926134872935332E-4</v>
      </c>
      <c r="AH27" s="5">
        <v>2.6960455336390013E-3</v>
      </c>
    </row>
    <row r="28" spans="1:34" x14ac:dyDescent="0.45">
      <c r="A28" t="s">
        <v>45</v>
      </c>
      <c r="B28" t="s">
        <v>37</v>
      </c>
      <c r="C28">
        <v>2016</v>
      </c>
      <c r="D28" s="1">
        <v>427120.03400000004</v>
      </c>
      <c r="E28" s="1">
        <v>890321.97599999991</v>
      </c>
      <c r="F28" s="1">
        <v>920124.60399999993</v>
      </c>
      <c r="G28" s="1">
        <v>879311.55999999994</v>
      </c>
      <c r="H28" s="1">
        <v>813442.70499999996</v>
      </c>
      <c r="I28" s="1">
        <v>817605.8600000001</v>
      </c>
      <c r="J28" s="1">
        <v>756395.48199999984</v>
      </c>
      <c r="K28" s="1">
        <v>584304.53399999999</v>
      </c>
      <c r="L28" s="1">
        <v>306398.891</v>
      </c>
      <c r="M28" s="1">
        <v>115515.61300000001</v>
      </c>
      <c r="N28" s="1">
        <v>454759</v>
      </c>
      <c r="O28">
        <v>96</v>
      </c>
      <c r="P28">
        <v>48</v>
      </c>
      <c r="Q28">
        <v>48</v>
      </c>
      <c r="R28">
        <v>48</v>
      </c>
      <c r="S28">
        <v>63</v>
      </c>
      <c r="T28">
        <v>48</v>
      </c>
      <c r="U28">
        <v>106</v>
      </c>
      <c r="V28">
        <v>153</v>
      </c>
      <c r="W28">
        <v>213</v>
      </c>
      <c r="X28">
        <v>299</v>
      </c>
      <c r="Y28" s="5">
        <v>2.2476117334266739E-4</v>
      </c>
      <c r="Z28" s="5">
        <v>5.3913080092274396E-5</v>
      </c>
      <c r="AA28" s="5">
        <v>5.216684761100031E-5</v>
      </c>
      <c r="AB28" s="5">
        <v>5.4588159855421441E-5</v>
      </c>
      <c r="AC28" s="5">
        <v>7.7448601619704732E-5</v>
      </c>
      <c r="AD28" s="5">
        <v>5.870799409387794E-5</v>
      </c>
      <c r="AE28" s="5">
        <v>1.4013833044021278E-4</v>
      </c>
      <c r="AF28" s="5">
        <v>2.6184975658600655E-4</v>
      </c>
      <c r="AG28" s="5">
        <v>6.9517222893603753E-4</v>
      </c>
      <c r="AH28" s="5">
        <v>2.5883946960485764E-3</v>
      </c>
    </row>
    <row r="29" spans="1:34" x14ac:dyDescent="0.45">
      <c r="A29" t="s">
        <v>46</v>
      </c>
      <c r="B29" t="s">
        <v>47</v>
      </c>
      <c r="C29">
        <v>2017</v>
      </c>
      <c r="D29" s="1">
        <v>430289</v>
      </c>
      <c r="E29" s="1">
        <v>903976</v>
      </c>
      <c r="F29" s="1">
        <v>936681</v>
      </c>
      <c r="G29" s="1">
        <v>909225</v>
      </c>
      <c r="H29" s="1">
        <v>834243</v>
      </c>
      <c r="I29" s="1">
        <v>833583</v>
      </c>
      <c r="J29" s="1">
        <v>801636</v>
      </c>
      <c r="K29" s="1">
        <v>637694</v>
      </c>
      <c r="L29" s="1">
        <v>331749</v>
      </c>
      <c r="M29" s="1">
        <v>123325</v>
      </c>
      <c r="N29" s="1">
        <v>604046</v>
      </c>
      <c r="O29">
        <v>96</v>
      </c>
      <c r="P29">
        <v>48</v>
      </c>
      <c r="Q29">
        <v>48</v>
      </c>
      <c r="R29">
        <v>48</v>
      </c>
      <c r="S29">
        <v>48</v>
      </c>
      <c r="T29">
        <v>48</v>
      </c>
      <c r="U29">
        <v>55</v>
      </c>
      <c r="V29">
        <v>113</v>
      </c>
      <c r="W29">
        <v>220</v>
      </c>
      <c r="X29">
        <v>240</v>
      </c>
      <c r="Y29" s="5">
        <v>2.231058660574637E-4</v>
      </c>
      <c r="Z29" s="5">
        <v>5.3098754834199139E-5</v>
      </c>
      <c r="AA29" s="5">
        <v>5.1244767428825823E-5</v>
      </c>
      <c r="AB29" s="5">
        <v>5.2792213148560588E-5</v>
      </c>
      <c r="AC29" s="5">
        <v>5.7537192400775313E-5</v>
      </c>
      <c r="AD29" s="5">
        <v>5.7582748208636695E-5</v>
      </c>
      <c r="AE29" s="5">
        <v>6.8609693177452104E-5</v>
      </c>
      <c r="AF29" s="5">
        <v>1.7720097727123041E-4</v>
      </c>
      <c r="AG29" s="5">
        <v>6.6315196127192551E-4</v>
      </c>
      <c r="AH29" s="5">
        <v>1.946077437664707E-3</v>
      </c>
    </row>
    <row r="30" spans="1:34" x14ac:dyDescent="0.45">
      <c r="A30" t="s">
        <v>48</v>
      </c>
      <c r="B30" t="s">
        <v>47</v>
      </c>
      <c r="C30">
        <v>2009</v>
      </c>
      <c r="D30" s="1">
        <v>198959.60400000005</v>
      </c>
      <c r="E30" s="1">
        <v>382358.41600000008</v>
      </c>
      <c r="F30" s="1">
        <v>391430.01899999985</v>
      </c>
      <c r="G30" s="1">
        <v>377051.39399999997</v>
      </c>
      <c r="H30" s="1">
        <v>375183.0560000001</v>
      </c>
      <c r="I30" s="1">
        <v>393354.82899999991</v>
      </c>
      <c r="J30" s="1">
        <v>322334.09100000007</v>
      </c>
      <c r="K30" s="1">
        <v>210652.32399999999</v>
      </c>
      <c r="L30" s="1">
        <v>137259.10600000003</v>
      </c>
      <c r="M30" s="1">
        <v>51320.077999999987</v>
      </c>
      <c r="N30" s="1">
        <v>6922431</v>
      </c>
      <c r="O30">
        <v>96</v>
      </c>
      <c r="P30">
        <v>48</v>
      </c>
      <c r="Q30">
        <v>48</v>
      </c>
      <c r="R30">
        <v>48</v>
      </c>
      <c r="S30">
        <v>48</v>
      </c>
      <c r="T30">
        <v>48</v>
      </c>
      <c r="U30">
        <v>54</v>
      </c>
      <c r="V30">
        <v>56</v>
      </c>
      <c r="W30">
        <v>198</v>
      </c>
      <c r="X30">
        <v>288</v>
      </c>
      <c r="Y30" s="5">
        <v>4.825100074083379E-4</v>
      </c>
      <c r="Z30" s="5">
        <v>1.2553666400793957E-4</v>
      </c>
      <c r="AA30" s="5">
        <v>1.2262728372910005E-4</v>
      </c>
      <c r="AB30" s="5">
        <v>1.2730360042111395E-4</v>
      </c>
      <c r="AC30" s="5">
        <v>1.2793754737154225E-4</v>
      </c>
      <c r="AD30" s="5">
        <v>1.2202722951699166E-4</v>
      </c>
      <c r="AE30" s="5">
        <v>1.675280446833034E-4</v>
      </c>
      <c r="AF30" s="5">
        <v>2.658408838632134E-4</v>
      </c>
      <c r="AG30" s="5">
        <v>1.4425272447862218E-3</v>
      </c>
      <c r="AH30" s="5">
        <v>5.6118387037525563E-3</v>
      </c>
    </row>
    <row r="31" spans="1:34" x14ac:dyDescent="0.45">
      <c r="A31" t="s">
        <v>49</v>
      </c>
      <c r="B31" t="s">
        <v>47</v>
      </c>
      <c r="C31">
        <v>2010</v>
      </c>
      <c r="D31" s="1">
        <v>193750.10000000006</v>
      </c>
      <c r="E31" s="1">
        <v>386390.34600000008</v>
      </c>
      <c r="F31" s="1">
        <v>398755.78000000009</v>
      </c>
      <c r="G31" s="1">
        <v>366693.51300000015</v>
      </c>
      <c r="H31" s="1">
        <v>371864.35800000007</v>
      </c>
      <c r="I31" s="1">
        <v>396532.72499999998</v>
      </c>
      <c r="J31" s="1">
        <v>333785.03699999989</v>
      </c>
      <c r="K31" s="1">
        <v>221412.56499999997</v>
      </c>
      <c r="L31" s="1">
        <v>131788.647</v>
      </c>
      <c r="M31" s="1">
        <v>49469.617999999995</v>
      </c>
      <c r="N31" s="1">
        <v>3649167</v>
      </c>
      <c r="O31">
        <v>96</v>
      </c>
      <c r="P31">
        <v>48</v>
      </c>
      <c r="Q31">
        <v>48</v>
      </c>
      <c r="R31">
        <v>48</v>
      </c>
      <c r="S31">
        <v>48</v>
      </c>
      <c r="T31">
        <v>48</v>
      </c>
      <c r="U31">
        <v>48</v>
      </c>
      <c r="V31">
        <v>66</v>
      </c>
      <c r="W31">
        <v>181</v>
      </c>
      <c r="X31">
        <v>263</v>
      </c>
      <c r="Y31" s="5">
        <v>4.9548361523426296E-4</v>
      </c>
      <c r="Z31" s="5">
        <v>1.2422670622314148E-4</v>
      </c>
      <c r="AA31" s="5">
        <v>1.2037443068536835E-4</v>
      </c>
      <c r="AB31" s="5">
        <v>1.308995068042013E-4</v>
      </c>
      <c r="AC31" s="5">
        <v>1.2907932413355945E-4</v>
      </c>
      <c r="AD31" s="5">
        <v>1.2104927783703098E-4</v>
      </c>
      <c r="AE31" s="5">
        <v>1.4380512808907014E-4</v>
      </c>
      <c r="AF31" s="5">
        <v>2.9808606390518082E-4</v>
      </c>
      <c r="AG31" s="5">
        <v>1.3734111709941146E-3</v>
      </c>
      <c r="AH31" s="5">
        <v>5.3163943978706291E-3</v>
      </c>
    </row>
    <row r="32" spans="1:34" x14ac:dyDescent="0.45">
      <c r="A32" t="s">
        <v>50</v>
      </c>
      <c r="B32" t="s">
        <v>47</v>
      </c>
      <c r="C32">
        <v>2011</v>
      </c>
      <c r="D32" s="1">
        <v>192485.815</v>
      </c>
      <c r="E32" s="1">
        <v>382892.61699999997</v>
      </c>
      <c r="F32" s="1">
        <v>394691.85100000002</v>
      </c>
      <c r="G32" s="1">
        <v>366036.67599999992</v>
      </c>
      <c r="H32" s="1">
        <v>363949.2620000001</v>
      </c>
      <c r="I32" s="1">
        <v>392060.07599999994</v>
      </c>
      <c r="J32" s="1">
        <v>335176.46400000015</v>
      </c>
      <c r="K32" s="1">
        <v>221751.48799999998</v>
      </c>
      <c r="L32" s="1">
        <v>129581.75599999999</v>
      </c>
      <c r="M32" s="1">
        <v>48667.197999999997</v>
      </c>
      <c r="N32" s="1">
        <v>4999645</v>
      </c>
      <c r="O32">
        <v>96</v>
      </c>
      <c r="P32">
        <v>48</v>
      </c>
      <c r="Q32">
        <v>48</v>
      </c>
      <c r="R32">
        <v>48</v>
      </c>
      <c r="S32">
        <v>48</v>
      </c>
      <c r="T32">
        <v>48</v>
      </c>
      <c r="U32">
        <v>48</v>
      </c>
      <c r="V32">
        <v>48</v>
      </c>
      <c r="W32">
        <v>48</v>
      </c>
      <c r="X32">
        <v>48</v>
      </c>
      <c r="Y32" s="5">
        <v>4.9873804986616803E-4</v>
      </c>
      <c r="Z32" s="5">
        <v>1.253615187884388E-4</v>
      </c>
      <c r="AA32" s="5">
        <v>1.2161386123981566E-4</v>
      </c>
      <c r="AB32" s="5">
        <v>1.3113440031348118E-4</v>
      </c>
      <c r="AC32" s="5">
        <v>1.3188651554402653E-4</v>
      </c>
      <c r="AD32" s="5">
        <v>1.2243021653650856E-4</v>
      </c>
      <c r="AE32" s="5">
        <v>1.4320814602304527E-4</v>
      </c>
      <c r="AF32" s="5">
        <v>2.1645852495925531E-4</v>
      </c>
      <c r="AG32" s="5">
        <v>3.7042251534236039E-4</v>
      </c>
      <c r="AH32" s="5">
        <v>9.8629060173137579E-4</v>
      </c>
    </row>
    <row r="33" spans="1:34" x14ac:dyDescent="0.45">
      <c r="A33" t="s">
        <v>51</v>
      </c>
      <c r="B33" t="s">
        <v>47</v>
      </c>
      <c r="C33">
        <v>2012</v>
      </c>
      <c r="D33" s="1">
        <v>189051.89600000001</v>
      </c>
      <c r="E33" s="1">
        <v>379119.902</v>
      </c>
      <c r="F33" s="1">
        <v>386124.33100000001</v>
      </c>
      <c r="G33" s="1">
        <v>362024.66000000015</v>
      </c>
      <c r="H33" s="1">
        <v>355916.28299999988</v>
      </c>
      <c r="I33" s="1">
        <v>386916.25200000015</v>
      </c>
      <c r="J33" s="1">
        <v>339085.7730000001</v>
      </c>
      <c r="K33" s="1">
        <v>225537.25200000001</v>
      </c>
      <c r="L33" s="1">
        <v>129616.069</v>
      </c>
      <c r="M33" s="1">
        <v>48125.057000000008</v>
      </c>
      <c r="N33" s="1">
        <v>7015589</v>
      </c>
      <c r="O33">
        <v>96</v>
      </c>
      <c r="P33">
        <v>48</v>
      </c>
      <c r="Q33">
        <v>48</v>
      </c>
      <c r="R33">
        <v>48</v>
      </c>
      <c r="S33">
        <v>48</v>
      </c>
      <c r="T33">
        <v>48</v>
      </c>
      <c r="U33">
        <v>54</v>
      </c>
      <c r="V33">
        <v>71</v>
      </c>
      <c r="W33">
        <v>160</v>
      </c>
      <c r="X33">
        <v>353</v>
      </c>
      <c r="Y33" s="5">
        <v>5.0779707599441371E-4</v>
      </c>
      <c r="Z33" s="5">
        <v>1.2660902196582653E-4</v>
      </c>
      <c r="AA33" s="5">
        <v>1.2431229048863021E-4</v>
      </c>
      <c r="AB33" s="5">
        <v>1.3258765300684208E-4</v>
      </c>
      <c r="AC33" s="5">
        <v>1.3486317511357022E-4</v>
      </c>
      <c r="AD33" s="5">
        <v>1.2405785425627451E-4</v>
      </c>
      <c r="AE33" s="5">
        <v>1.5925174188891725E-4</v>
      </c>
      <c r="AF33" s="5">
        <v>3.1480387106960051E-4</v>
      </c>
      <c r="AG33" s="5">
        <v>1.2344148471282522E-3</v>
      </c>
      <c r="AH33" s="5">
        <v>7.3350562473100019E-3</v>
      </c>
    </row>
    <row r="34" spans="1:34" x14ac:dyDescent="0.45">
      <c r="A34" t="s">
        <v>52</v>
      </c>
      <c r="B34" t="s">
        <v>47</v>
      </c>
      <c r="C34">
        <v>2013</v>
      </c>
      <c r="D34" s="1">
        <v>188726.81399999998</v>
      </c>
      <c r="E34" s="1">
        <v>381715.03700000001</v>
      </c>
      <c r="F34" s="1">
        <v>391004.11600000004</v>
      </c>
      <c r="G34" s="1">
        <v>368519.81100000005</v>
      </c>
      <c r="H34" s="1">
        <v>353241.266</v>
      </c>
      <c r="I34" s="1">
        <v>382860.6</v>
      </c>
      <c r="J34" s="1">
        <v>340630.54100000008</v>
      </c>
      <c r="K34" s="1">
        <v>228420.31199999998</v>
      </c>
      <c r="L34" s="1">
        <v>128298.06599999999</v>
      </c>
      <c r="M34" s="1">
        <v>48689.701999999997</v>
      </c>
      <c r="N34" s="1">
        <v>3305494</v>
      </c>
      <c r="O34">
        <v>96</v>
      </c>
      <c r="P34">
        <v>48</v>
      </c>
      <c r="Q34">
        <v>48</v>
      </c>
      <c r="R34">
        <v>48</v>
      </c>
      <c r="S34">
        <v>48</v>
      </c>
      <c r="T34">
        <v>48</v>
      </c>
      <c r="U34">
        <v>48</v>
      </c>
      <c r="V34">
        <v>125</v>
      </c>
      <c r="W34">
        <v>187</v>
      </c>
      <c r="X34">
        <v>335</v>
      </c>
      <c r="Y34" s="5">
        <v>5.0867175662701542E-4</v>
      </c>
      <c r="Z34" s="5">
        <v>1.2574825549772618E-4</v>
      </c>
      <c r="AA34" s="5">
        <v>1.2276085605196033E-4</v>
      </c>
      <c r="AB34" s="5">
        <v>1.3025079946109056E-4</v>
      </c>
      <c r="AC34" s="5">
        <v>1.3588446373646504E-4</v>
      </c>
      <c r="AD34" s="5">
        <v>1.2537200223789024E-4</v>
      </c>
      <c r="AE34" s="5">
        <v>1.4091513890411838E-4</v>
      </c>
      <c r="AF34" s="5">
        <v>5.4723679740004919E-4</v>
      </c>
      <c r="AG34" s="5">
        <v>1.4575434052139181E-3</v>
      </c>
      <c r="AH34" s="5">
        <v>6.8803049975536927E-3</v>
      </c>
    </row>
    <row r="35" spans="1:34" x14ac:dyDescent="0.45">
      <c r="A35" t="s">
        <v>53</v>
      </c>
      <c r="B35" t="s">
        <v>47</v>
      </c>
      <c r="C35">
        <v>2014</v>
      </c>
      <c r="D35" s="1">
        <v>173233.12300000005</v>
      </c>
      <c r="E35" s="1">
        <v>354739.36300000001</v>
      </c>
      <c r="F35" s="1">
        <v>362440.51599999995</v>
      </c>
      <c r="G35" s="1">
        <v>342188.29500000004</v>
      </c>
      <c r="H35" s="1">
        <v>327039.28200000001</v>
      </c>
      <c r="I35" s="1">
        <v>348229.59199999995</v>
      </c>
      <c r="J35" s="1">
        <v>316823.90800000005</v>
      </c>
      <c r="K35" s="1">
        <v>217512.02799999999</v>
      </c>
      <c r="L35" s="1">
        <v>118880.56999999999</v>
      </c>
      <c r="M35" s="1">
        <v>44469.146000000008</v>
      </c>
      <c r="N35" s="1">
        <v>2952020</v>
      </c>
      <c r="O35">
        <v>96</v>
      </c>
      <c r="P35">
        <v>48</v>
      </c>
      <c r="Q35">
        <v>48</v>
      </c>
      <c r="R35">
        <v>48</v>
      </c>
      <c r="S35">
        <v>54</v>
      </c>
      <c r="T35">
        <v>48</v>
      </c>
      <c r="U35">
        <v>73</v>
      </c>
      <c r="V35">
        <v>87</v>
      </c>
      <c r="W35">
        <v>178</v>
      </c>
      <c r="X35">
        <v>260</v>
      </c>
      <c r="Y35" s="5">
        <v>5.5416653777003123E-4</v>
      </c>
      <c r="Z35" s="5">
        <v>1.353106111317001E-4</v>
      </c>
      <c r="AA35" s="5">
        <v>1.3243552495107916E-4</v>
      </c>
      <c r="AB35" s="5">
        <v>1.4027364670670571E-4</v>
      </c>
      <c r="AC35" s="5">
        <v>1.6511777933759039E-4</v>
      </c>
      <c r="AD35" s="5">
        <v>1.3784009487625626E-4</v>
      </c>
      <c r="AE35" s="5">
        <v>2.3041190439453826E-4</v>
      </c>
      <c r="AF35" s="5">
        <v>3.9997788076344908E-4</v>
      </c>
      <c r="AG35" s="5">
        <v>1.4973010307739946E-3</v>
      </c>
      <c r="AH35" s="5">
        <v>5.8467504637934797E-3</v>
      </c>
    </row>
    <row r="36" spans="1:34" x14ac:dyDescent="0.45">
      <c r="A36" t="s">
        <v>54</v>
      </c>
      <c r="B36" t="s">
        <v>47</v>
      </c>
      <c r="C36">
        <v>2015</v>
      </c>
      <c r="D36" s="1">
        <v>179631.53100000002</v>
      </c>
      <c r="E36" s="1">
        <v>369171.18100000004</v>
      </c>
      <c r="F36" s="1">
        <v>374920.14299999998</v>
      </c>
      <c r="G36" s="1">
        <v>361278.16099999991</v>
      </c>
      <c r="H36" s="1">
        <v>340637.09600000002</v>
      </c>
      <c r="I36" s="1">
        <v>360254.58299999998</v>
      </c>
      <c r="J36" s="1">
        <v>337649.93399999995</v>
      </c>
      <c r="K36" s="1">
        <v>237981.69199999998</v>
      </c>
      <c r="L36" s="1">
        <v>127393.90500000004</v>
      </c>
      <c r="M36" s="1">
        <v>48999.754000000008</v>
      </c>
      <c r="N36" s="1">
        <v>4346410</v>
      </c>
      <c r="O36">
        <v>96</v>
      </c>
      <c r="P36">
        <v>48</v>
      </c>
      <c r="Q36">
        <v>48</v>
      </c>
      <c r="R36">
        <v>48</v>
      </c>
      <c r="S36">
        <v>48</v>
      </c>
      <c r="T36">
        <v>48</v>
      </c>
      <c r="U36">
        <v>48</v>
      </c>
      <c r="V36">
        <v>99</v>
      </c>
      <c r="W36">
        <v>182</v>
      </c>
      <c r="X36">
        <v>268</v>
      </c>
      <c r="Y36" s="5">
        <v>5.3442733280495164E-4</v>
      </c>
      <c r="Z36" s="5">
        <v>1.300209834093198E-4</v>
      </c>
      <c r="AA36" s="5">
        <v>1.2802726366185132E-4</v>
      </c>
      <c r="AB36" s="5">
        <v>1.3286161518077482E-4</v>
      </c>
      <c r="AC36" s="5">
        <v>1.4091242722430911E-4</v>
      </c>
      <c r="AD36" s="5">
        <v>1.332391099657433E-4</v>
      </c>
      <c r="AE36" s="5">
        <v>1.4215906821412263E-4</v>
      </c>
      <c r="AF36" s="5">
        <v>4.1599838696835558E-4</v>
      </c>
      <c r="AG36" s="5">
        <v>1.4286397767616899E-3</v>
      </c>
      <c r="AH36" s="5">
        <v>5.4694152137988276E-3</v>
      </c>
    </row>
    <row r="37" spans="1:34" x14ac:dyDescent="0.45">
      <c r="A37" t="s">
        <v>55</v>
      </c>
      <c r="B37" t="s">
        <v>47</v>
      </c>
      <c r="C37">
        <v>2016</v>
      </c>
      <c r="D37" s="1">
        <v>171521.45599999995</v>
      </c>
      <c r="E37" s="1">
        <v>354269.27700000006</v>
      </c>
      <c r="F37" s="1">
        <v>371123.60699999996</v>
      </c>
      <c r="G37" s="1">
        <v>348550.14399999991</v>
      </c>
      <c r="H37" s="1">
        <v>325688.72200000007</v>
      </c>
      <c r="I37" s="1">
        <v>337880.54499999993</v>
      </c>
      <c r="J37" s="1">
        <v>320161.87099999993</v>
      </c>
      <c r="K37" s="1">
        <v>229480.63899999997</v>
      </c>
      <c r="L37" s="1">
        <v>120414.78200000002</v>
      </c>
      <c r="M37" s="1">
        <v>46708.431000000004</v>
      </c>
      <c r="N37" s="1">
        <v>8819768</v>
      </c>
      <c r="O37">
        <v>96</v>
      </c>
      <c r="P37">
        <v>48</v>
      </c>
      <c r="Q37">
        <v>48</v>
      </c>
      <c r="R37">
        <v>48</v>
      </c>
      <c r="S37">
        <v>48</v>
      </c>
      <c r="T37">
        <v>48</v>
      </c>
      <c r="U37">
        <v>48</v>
      </c>
      <c r="V37">
        <v>108</v>
      </c>
      <c r="W37">
        <v>168</v>
      </c>
      <c r="X37">
        <v>239</v>
      </c>
      <c r="Y37" s="5">
        <v>5.5969674138027395E-4</v>
      </c>
      <c r="Z37" s="5">
        <v>1.3549015711006741E-4</v>
      </c>
      <c r="AA37" s="5">
        <v>1.2933696238838293E-4</v>
      </c>
      <c r="AB37" s="5">
        <v>1.3771332712460453E-4</v>
      </c>
      <c r="AC37" s="5">
        <v>1.4737998818393222E-4</v>
      </c>
      <c r="AD37" s="5">
        <v>1.4206204148273766E-4</v>
      </c>
      <c r="AE37" s="5">
        <v>1.4992416133150351E-4</v>
      </c>
      <c r="AF37" s="5">
        <v>4.7062793824624138E-4</v>
      </c>
      <c r="AG37" s="5">
        <v>1.3951775455608097E-3</v>
      </c>
      <c r="AH37" s="5">
        <v>5.1168492471947939E-3</v>
      </c>
    </row>
    <row r="38" spans="1:34" x14ac:dyDescent="0.45">
      <c r="A38" t="s">
        <v>56</v>
      </c>
      <c r="B38" t="s">
        <v>57</v>
      </c>
      <c r="C38">
        <v>2017</v>
      </c>
      <c r="D38" s="1">
        <v>181025</v>
      </c>
      <c r="E38" s="1">
        <v>375374</v>
      </c>
      <c r="F38" s="1">
        <v>386594</v>
      </c>
      <c r="G38" s="1">
        <v>370217</v>
      </c>
      <c r="H38" s="1">
        <v>348973</v>
      </c>
      <c r="I38" s="1">
        <v>357141</v>
      </c>
      <c r="J38" s="1">
        <v>348102</v>
      </c>
      <c r="K38" s="1">
        <v>255784</v>
      </c>
      <c r="L38" s="1">
        <v>131583</v>
      </c>
      <c r="M38" s="1">
        <v>51579</v>
      </c>
      <c r="N38" s="1">
        <v>5990536</v>
      </c>
      <c r="O38">
        <v>96</v>
      </c>
      <c r="P38">
        <v>48</v>
      </c>
      <c r="Q38">
        <v>48</v>
      </c>
      <c r="R38">
        <v>66</v>
      </c>
      <c r="S38">
        <v>166</v>
      </c>
      <c r="T38">
        <v>48</v>
      </c>
      <c r="U38">
        <v>503</v>
      </c>
      <c r="V38">
        <v>930</v>
      </c>
      <c r="W38">
        <v>1595</v>
      </c>
      <c r="X38">
        <v>2985</v>
      </c>
      <c r="Y38" s="5">
        <v>5.303134926115178E-4</v>
      </c>
      <c r="Z38" s="5">
        <v>1.2787246852472467E-4</v>
      </c>
      <c r="AA38" s="5">
        <v>1.2416126478941733E-4</v>
      </c>
      <c r="AB38" s="5">
        <v>1.7827382319018304E-4</v>
      </c>
      <c r="AC38" s="5">
        <v>4.7568149971487765E-4</v>
      </c>
      <c r="AD38" s="5">
        <v>1.3440069888363419E-4</v>
      </c>
      <c r="AE38" s="5">
        <v>1.4449787705902294E-3</v>
      </c>
      <c r="AF38" s="5">
        <v>3.6358802739811717E-3</v>
      </c>
      <c r="AG38" s="5">
        <v>1.212162665389906E-2</v>
      </c>
      <c r="AH38" s="5">
        <v>5.7872389926132729E-2</v>
      </c>
    </row>
    <row r="39" spans="1:34" x14ac:dyDescent="0.45">
      <c r="A39" t="s">
        <v>58</v>
      </c>
      <c r="B39" t="s">
        <v>57</v>
      </c>
      <c r="C39">
        <v>2009</v>
      </c>
      <c r="D39" s="1">
        <v>2705685.9460000009</v>
      </c>
      <c r="E39" s="1">
        <v>5120723.3670000006</v>
      </c>
      <c r="F39" s="1">
        <v>5278915.8820000002</v>
      </c>
      <c r="G39" s="1">
        <v>5289214.3649999993</v>
      </c>
      <c r="H39" s="1">
        <v>5350963.709999999</v>
      </c>
      <c r="I39" s="1">
        <v>5064462.9830000009</v>
      </c>
      <c r="J39" s="1">
        <v>3562834.6289999997</v>
      </c>
      <c r="K39" s="1">
        <v>2053164.0649999997</v>
      </c>
      <c r="L39" s="1">
        <v>1375527.5410000004</v>
      </c>
      <c r="M39" s="1">
        <v>543363.00399999996</v>
      </c>
      <c r="N39" s="1">
        <v>2690746</v>
      </c>
      <c r="O39">
        <v>96</v>
      </c>
      <c r="P39">
        <v>55</v>
      </c>
      <c r="Q39">
        <v>117</v>
      </c>
      <c r="R39">
        <v>180</v>
      </c>
      <c r="S39">
        <v>346</v>
      </c>
      <c r="T39">
        <v>54</v>
      </c>
      <c r="U39">
        <v>436</v>
      </c>
      <c r="V39">
        <v>708</v>
      </c>
      <c r="W39">
        <v>1633</v>
      </c>
      <c r="X39">
        <v>2856</v>
      </c>
      <c r="Y39" s="5">
        <v>3.5480836252235156E-5</v>
      </c>
      <c r="Z39" s="5">
        <v>1.0740670030027809E-5</v>
      </c>
      <c r="AA39" s="5">
        <v>2.2163641667211547E-5</v>
      </c>
      <c r="AB39" s="5">
        <v>3.4031519159273107E-5</v>
      </c>
      <c r="AC39" s="5">
        <v>6.4661249590122912E-5</v>
      </c>
      <c r="AD39" s="5">
        <v>1.0662532272673932E-5</v>
      </c>
      <c r="AE39" s="5">
        <v>1.2237447016236465E-4</v>
      </c>
      <c r="AF39" s="5">
        <v>3.4483362146706971E-4</v>
      </c>
      <c r="AG39" s="5">
        <v>1.1871808824800547E-3</v>
      </c>
      <c r="AH39" s="5">
        <v>5.2561546866006364E-3</v>
      </c>
    </row>
    <row r="40" spans="1:34" x14ac:dyDescent="0.45">
      <c r="A40" t="s">
        <v>59</v>
      </c>
      <c r="B40" t="s">
        <v>57</v>
      </c>
      <c r="C40">
        <v>2010</v>
      </c>
      <c r="D40" s="1">
        <v>2535634.203999999</v>
      </c>
      <c r="E40" s="1">
        <v>5069381.2720000017</v>
      </c>
      <c r="F40" s="1">
        <v>5478728.7649999997</v>
      </c>
      <c r="G40" s="1">
        <v>5214198.7339999992</v>
      </c>
      <c r="H40" s="1">
        <v>5246795.1690000007</v>
      </c>
      <c r="I40" s="1">
        <v>5104320.8229999999</v>
      </c>
      <c r="J40" s="1">
        <v>3730652.4450000003</v>
      </c>
      <c r="K40" s="1">
        <v>2113248.1669999994</v>
      </c>
      <c r="L40" s="1">
        <v>1351939.3490000002</v>
      </c>
      <c r="M40" s="1">
        <v>555556.43999999971</v>
      </c>
      <c r="N40" s="1">
        <v>5359284</v>
      </c>
      <c r="O40">
        <v>96</v>
      </c>
      <c r="P40">
        <v>48</v>
      </c>
      <c r="Q40">
        <v>48</v>
      </c>
      <c r="R40">
        <v>67</v>
      </c>
      <c r="S40">
        <v>141</v>
      </c>
      <c r="T40">
        <v>48</v>
      </c>
      <c r="U40">
        <v>351</v>
      </c>
      <c r="V40">
        <v>695</v>
      </c>
      <c r="W40">
        <v>1579</v>
      </c>
      <c r="X40">
        <v>2955</v>
      </c>
      <c r="Y40" s="5">
        <v>3.7860350617040359E-5</v>
      </c>
      <c r="Z40" s="5">
        <v>9.4686111429655323E-6</v>
      </c>
      <c r="AA40" s="5">
        <v>8.7611564760497871E-6</v>
      </c>
      <c r="AB40" s="5">
        <v>1.2849529413429528E-5</v>
      </c>
      <c r="AC40" s="5">
        <v>2.6873547653066381E-5</v>
      </c>
      <c r="AD40" s="5">
        <v>9.4037976186200248E-6</v>
      </c>
      <c r="AE40" s="5">
        <v>9.4085419420516389E-5</v>
      </c>
      <c r="AF40" s="5">
        <v>3.2887760692424165E-4</v>
      </c>
      <c r="AG40" s="5">
        <v>1.1679518028437825E-3</v>
      </c>
      <c r="AH40" s="5">
        <v>5.3189915321654839E-3</v>
      </c>
    </row>
    <row r="41" spans="1:34" x14ac:dyDescent="0.45">
      <c r="A41" t="s">
        <v>60</v>
      </c>
      <c r="B41" t="s">
        <v>57</v>
      </c>
      <c r="C41">
        <v>2011</v>
      </c>
      <c r="D41" s="1">
        <v>2549625.0319999997</v>
      </c>
      <c r="E41" s="1">
        <v>5079649.3149999995</v>
      </c>
      <c r="F41" s="1">
        <v>5556442.8609999986</v>
      </c>
      <c r="G41" s="1">
        <v>5285804.7600000007</v>
      </c>
      <c r="H41" s="1">
        <v>5239311.8510000007</v>
      </c>
      <c r="I41" s="1">
        <v>5200534.3969999999</v>
      </c>
      <c r="J41" s="1">
        <v>3911197.6839999994</v>
      </c>
      <c r="K41" s="1">
        <v>2219960.1390000004</v>
      </c>
      <c r="L41" s="1">
        <v>1380683.5560000003</v>
      </c>
      <c r="M41" s="1">
        <v>582011.06799999997</v>
      </c>
      <c r="N41" s="1">
        <v>2757069</v>
      </c>
      <c r="O41">
        <v>96</v>
      </c>
      <c r="P41">
        <v>48</v>
      </c>
      <c r="Q41">
        <v>57</v>
      </c>
      <c r="R41">
        <v>76</v>
      </c>
      <c r="S41">
        <v>215</v>
      </c>
      <c r="T41">
        <v>48</v>
      </c>
      <c r="U41">
        <v>444</v>
      </c>
      <c r="V41">
        <v>671</v>
      </c>
      <c r="W41">
        <v>1617</v>
      </c>
      <c r="X41">
        <v>3050</v>
      </c>
      <c r="Y41" s="5">
        <v>3.7652595497422936E-5</v>
      </c>
      <c r="Z41" s="5">
        <v>9.4494712180736439E-6</v>
      </c>
      <c r="AA41" s="5">
        <v>1.0258361585984464E-5</v>
      </c>
      <c r="AB41" s="5">
        <v>1.4378132271385671E-5</v>
      </c>
      <c r="AC41" s="5">
        <v>4.1035923440778593E-5</v>
      </c>
      <c r="AD41" s="5">
        <v>9.2298206945212133E-6</v>
      </c>
      <c r="AE41" s="5">
        <v>1.1352021448987954E-4</v>
      </c>
      <c r="AF41" s="5">
        <v>3.022576794114229E-4</v>
      </c>
      <c r="AG41" s="5">
        <v>1.1711590197283407E-3</v>
      </c>
      <c r="AH41" s="5">
        <v>5.2404501695833732E-3</v>
      </c>
    </row>
    <row r="42" spans="1:34" x14ac:dyDescent="0.45">
      <c r="A42" t="s">
        <v>61</v>
      </c>
      <c r="B42" t="s">
        <v>57</v>
      </c>
      <c r="C42">
        <v>2012</v>
      </c>
      <c r="D42" s="1">
        <v>2537045.1020000004</v>
      </c>
      <c r="E42" s="1">
        <v>5078494.1569999978</v>
      </c>
      <c r="F42" s="1">
        <v>5585841.6159999976</v>
      </c>
      <c r="G42" s="1">
        <v>5337157.284</v>
      </c>
      <c r="H42" s="1">
        <v>5194682.4820000026</v>
      </c>
      <c r="I42" s="1">
        <v>5214620.6539999973</v>
      </c>
      <c r="J42" s="1">
        <v>4043317.63</v>
      </c>
      <c r="K42" s="1">
        <v>2301643.8830000004</v>
      </c>
      <c r="L42" s="1">
        <v>1390369.4259999997</v>
      </c>
      <c r="M42" s="1">
        <v>613606.24099999992</v>
      </c>
      <c r="N42" s="1">
        <v>5793556</v>
      </c>
      <c r="O42">
        <v>96</v>
      </c>
      <c r="P42">
        <v>48</v>
      </c>
      <c r="Q42">
        <v>48</v>
      </c>
      <c r="R42">
        <v>48</v>
      </c>
      <c r="S42">
        <v>163</v>
      </c>
      <c r="T42">
        <v>48</v>
      </c>
      <c r="U42">
        <v>412</v>
      </c>
      <c r="V42">
        <v>738</v>
      </c>
      <c r="W42">
        <v>1443</v>
      </c>
      <c r="X42">
        <v>2938</v>
      </c>
      <c r="Y42" s="5">
        <v>3.7839295771415885E-5</v>
      </c>
      <c r="Z42" s="5">
        <v>9.4516206017168837E-6</v>
      </c>
      <c r="AA42" s="5">
        <v>8.5931544966311872E-6</v>
      </c>
      <c r="AB42" s="5">
        <v>8.99355170661671E-6</v>
      </c>
      <c r="AC42" s="5">
        <v>3.1378241223560492E-5</v>
      </c>
      <c r="AD42" s="5">
        <v>9.2048881759367233E-6</v>
      </c>
      <c r="AE42" s="5">
        <v>1.0189652105070954E-4</v>
      </c>
      <c r="AF42" s="5">
        <v>3.2064039335141575E-4</v>
      </c>
      <c r="AG42" s="5">
        <v>1.0378536617792402E-3</v>
      </c>
      <c r="AH42" s="5">
        <v>4.7880868930079874E-3</v>
      </c>
    </row>
    <row r="43" spans="1:34" x14ac:dyDescent="0.45">
      <c r="A43" t="s">
        <v>62</v>
      </c>
      <c r="B43" t="s">
        <v>57</v>
      </c>
      <c r="C43">
        <v>2013</v>
      </c>
      <c r="D43" s="1">
        <v>2520077.2250000001</v>
      </c>
      <c r="E43" s="1">
        <v>5073752.6380000012</v>
      </c>
      <c r="F43" s="1">
        <v>5593393.6000000006</v>
      </c>
      <c r="G43" s="1">
        <v>5413875.4250000007</v>
      </c>
      <c r="H43" s="1">
        <v>5163813.8609999996</v>
      </c>
      <c r="I43" s="1">
        <v>5226116.1449999986</v>
      </c>
      <c r="J43" s="1">
        <v>4171800.227</v>
      </c>
      <c r="K43" s="1">
        <v>2418596.5970000001</v>
      </c>
      <c r="L43" s="1">
        <v>1390860.4590000003</v>
      </c>
      <c r="M43" s="1">
        <v>626661.42899999989</v>
      </c>
      <c r="N43" s="1">
        <v>6058017</v>
      </c>
      <c r="O43">
        <v>96</v>
      </c>
      <c r="P43">
        <v>48</v>
      </c>
      <c r="Q43">
        <v>55</v>
      </c>
      <c r="R43">
        <v>62</v>
      </c>
      <c r="S43">
        <v>175</v>
      </c>
      <c r="T43">
        <v>48</v>
      </c>
      <c r="U43">
        <v>501</v>
      </c>
      <c r="V43">
        <v>828</v>
      </c>
      <c r="W43">
        <v>1602</v>
      </c>
      <c r="X43">
        <v>3264</v>
      </c>
      <c r="Y43" s="5">
        <v>3.8094070708487911E-5</v>
      </c>
      <c r="Z43" s="5">
        <v>9.4604533221629219E-6</v>
      </c>
      <c r="AA43" s="5">
        <v>9.8330287359001515E-6</v>
      </c>
      <c r="AB43" s="5">
        <v>1.1452055160652314E-5</v>
      </c>
      <c r="AC43" s="5">
        <v>3.3889680129970897E-5</v>
      </c>
      <c r="AD43" s="5">
        <v>9.1846408821057707E-6</v>
      </c>
      <c r="AE43" s="5">
        <v>1.2009204006402678E-4</v>
      </c>
      <c r="AF43" s="5">
        <v>3.4234729389226871E-4</v>
      </c>
      <c r="AG43" s="5">
        <v>1.1518049777271004E-3</v>
      </c>
      <c r="AH43" s="5">
        <v>5.2085541712828167E-3</v>
      </c>
    </row>
    <row r="44" spans="1:34" x14ac:dyDescent="0.45">
      <c r="A44" t="s">
        <v>63</v>
      </c>
      <c r="B44" t="s">
        <v>57</v>
      </c>
      <c r="C44">
        <v>2014</v>
      </c>
      <c r="D44" s="1">
        <v>2525748.9230000009</v>
      </c>
      <c r="E44" s="1">
        <v>5072323.1910000006</v>
      </c>
      <c r="F44" s="1">
        <v>5593678.845999998</v>
      </c>
      <c r="G44" s="1">
        <v>5511076.7609999999</v>
      </c>
      <c r="H44" s="1">
        <v>5165942.2199999988</v>
      </c>
      <c r="I44" s="1">
        <v>5237430.6040000021</v>
      </c>
      <c r="J44" s="1">
        <v>4304421.0879999995</v>
      </c>
      <c r="K44" s="1">
        <v>2544986.6710000006</v>
      </c>
      <c r="L44" s="1">
        <v>1413095.5919999992</v>
      </c>
      <c r="M44" s="1">
        <v>650995.01199999987</v>
      </c>
      <c r="N44" s="1">
        <v>5767244</v>
      </c>
      <c r="O44">
        <v>96</v>
      </c>
      <c r="P44">
        <v>48</v>
      </c>
      <c r="Q44">
        <v>71</v>
      </c>
      <c r="R44">
        <v>124</v>
      </c>
      <c r="S44">
        <v>256</v>
      </c>
      <c r="T44">
        <v>48</v>
      </c>
      <c r="U44">
        <v>589</v>
      </c>
      <c r="V44">
        <v>800</v>
      </c>
      <c r="W44">
        <v>1450</v>
      </c>
      <c r="X44">
        <v>2638</v>
      </c>
      <c r="Y44" s="5">
        <v>3.8008528530212888E-5</v>
      </c>
      <c r="Z44" s="5">
        <v>9.4631194016122774E-6</v>
      </c>
      <c r="AA44" s="5">
        <v>1.269289888724513E-5</v>
      </c>
      <c r="AB44" s="5">
        <v>2.2500140240743055E-5</v>
      </c>
      <c r="AC44" s="5">
        <v>4.955533552212283E-5</v>
      </c>
      <c r="AD44" s="5">
        <v>9.1647992363547078E-6</v>
      </c>
      <c r="AE44" s="5">
        <v>1.3683605482791466E-4</v>
      </c>
      <c r="AF44" s="5">
        <v>3.1434349307835719E-4</v>
      </c>
      <c r="AG44" s="5">
        <v>1.0261160024905101E-3</v>
      </c>
      <c r="AH44" s="5">
        <v>4.0522583911902542E-3</v>
      </c>
    </row>
    <row r="45" spans="1:34" x14ac:dyDescent="0.45">
      <c r="A45" t="s">
        <v>64</v>
      </c>
      <c r="B45" t="s">
        <v>57</v>
      </c>
      <c r="C45">
        <v>2015</v>
      </c>
      <c r="D45" s="1">
        <v>2509918.56</v>
      </c>
      <c r="E45" s="1">
        <v>5064609.1620000005</v>
      </c>
      <c r="F45" s="1">
        <v>5570777.7749999994</v>
      </c>
      <c r="G45" s="1">
        <v>5609965.4479999999</v>
      </c>
      <c r="H45" s="1">
        <v>5172499.2820000006</v>
      </c>
      <c r="I45" s="1">
        <v>5241679.953999998</v>
      </c>
      <c r="J45" s="1">
        <v>4415390.3670000006</v>
      </c>
      <c r="K45" s="1">
        <v>2680944.0040000007</v>
      </c>
      <c r="L45" s="1">
        <v>1441997.9070000004</v>
      </c>
      <c r="M45" s="1">
        <v>659838.44600000011</v>
      </c>
      <c r="N45" s="1">
        <v>3916403</v>
      </c>
      <c r="O45">
        <v>96</v>
      </c>
      <c r="P45">
        <v>48</v>
      </c>
      <c r="Q45">
        <v>48</v>
      </c>
      <c r="R45">
        <v>58</v>
      </c>
      <c r="S45">
        <v>169</v>
      </c>
      <c r="T45">
        <v>48</v>
      </c>
      <c r="U45">
        <v>441</v>
      </c>
      <c r="V45">
        <v>869</v>
      </c>
      <c r="W45">
        <v>1537</v>
      </c>
      <c r="X45">
        <v>3017</v>
      </c>
      <c r="Y45" s="5">
        <v>3.8248252963235588E-5</v>
      </c>
      <c r="Z45" s="5">
        <v>9.4775329081948208E-6</v>
      </c>
      <c r="AA45" s="5">
        <v>8.6163910927141594E-6</v>
      </c>
      <c r="AB45" s="5">
        <v>1.0338744603262662E-5</v>
      </c>
      <c r="AC45" s="5">
        <v>3.267279332219731E-5</v>
      </c>
      <c r="AD45" s="5">
        <v>9.1573694733823908E-6</v>
      </c>
      <c r="AE45" s="5">
        <v>9.9877918676448464E-5</v>
      </c>
      <c r="AF45" s="5">
        <v>3.2413955632920404E-4</v>
      </c>
      <c r="AG45" s="5">
        <v>1.0658822683020715E-3</v>
      </c>
      <c r="AH45" s="5">
        <v>4.5723313309330863E-3</v>
      </c>
    </row>
    <row r="46" spans="1:34" x14ac:dyDescent="0.45">
      <c r="A46" t="s">
        <v>65</v>
      </c>
      <c r="B46" t="s">
        <v>57</v>
      </c>
      <c r="C46">
        <v>2016</v>
      </c>
      <c r="D46" s="1">
        <v>2495086.9609999997</v>
      </c>
      <c r="E46" s="1">
        <v>5067772.0149999987</v>
      </c>
      <c r="F46" s="1">
        <v>5514485.3839999996</v>
      </c>
      <c r="G46" s="1">
        <v>5694985.0879999995</v>
      </c>
      <c r="H46" s="1">
        <v>5150357.0209999997</v>
      </c>
      <c r="I46" s="1">
        <v>5197355.6550000003</v>
      </c>
      <c r="J46" s="1">
        <v>4497052.5309999995</v>
      </c>
      <c r="K46" s="1">
        <v>2812507.1560000014</v>
      </c>
      <c r="L46" s="1">
        <v>1472974.4059999997</v>
      </c>
      <c r="M46" s="1">
        <v>673535.57299999986</v>
      </c>
      <c r="N46" s="1">
        <v>5599838</v>
      </c>
      <c r="O46">
        <v>96</v>
      </c>
      <c r="P46">
        <v>48</v>
      </c>
      <c r="Q46">
        <v>48</v>
      </c>
      <c r="R46">
        <v>81</v>
      </c>
      <c r="S46">
        <v>185</v>
      </c>
      <c r="T46">
        <v>48</v>
      </c>
      <c r="U46">
        <v>511</v>
      </c>
      <c r="V46">
        <v>921</v>
      </c>
      <c r="W46">
        <v>1439</v>
      </c>
      <c r="X46">
        <v>2725</v>
      </c>
      <c r="Y46" s="5">
        <v>3.8475612874640808E-5</v>
      </c>
      <c r="Z46" s="5">
        <v>9.4716178742701412E-6</v>
      </c>
      <c r="AA46" s="5">
        <v>8.704348032052015E-6</v>
      </c>
      <c r="AB46" s="5">
        <v>1.4223039876026451E-5</v>
      </c>
      <c r="AC46" s="5">
        <v>3.5919839973361726E-5</v>
      </c>
      <c r="AD46" s="5">
        <v>9.2354657226165899E-6</v>
      </c>
      <c r="AE46" s="5">
        <v>1.1362998241125061E-4</v>
      </c>
      <c r="AF46" s="5">
        <v>3.2746583347715387E-4</v>
      </c>
      <c r="AG46" s="5">
        <v>9.7693482937544012E-4</v>
      </c>
      <c r="AH46" s="5">
        <v>4.0458145185451114E-3</v>
      </c>
    </row>
    <row r="47" spans="1:34" x14ac:dyDescent="0.45">
      <c r="A47" t="s">
        <v>66</v>
      </c>
      <c r="B47" t="s">
        <v>67</v>
      </c>
      <c r="C47">
        <v>2017</v>
      </c>
      <c r="D47" s="1">
        <v>2464389</v>
      </c>
      <c r="E47" s="1">
        <v>5014598</v>
      </c>
      <c r="F47" s="1">
        <v>5380362</v>
      </c>
      <c r="G47" s="1">
        <v>5762760</v>
      </c>
      <c r="H47" s="1">
        <v>5128668</v>
      </c>
      <c r="I47" s="1">
        <v>5148829</v>
      </c>
      <c r="J47" s="1">
        <v>4543110</v>
      </c>
      <c r="K47" s="1">
        <v>2909151</v>
      </c>
      <c r="L47" s="1">
        <v>1488220</v>
      </c>
      <c r="M47" s="1">
        <v>681333</v>
      </c>
      <c r="N47" s="1">
        <v>5740189</v>
      </c>
      <c r="O47">
        <v>96</v>
      </c>
      <c r="P47">
        <v>48</v>
      </c>
      <c r="Q47">
        <v>48</v>
      </c>
      <c r="R47">
        <v>48</v>
      </c>
      <c r="S47">
        <v>48</v>
      </c>
      <c r="T47">
        <v>48</v>
      </c>
      <c r="U47">
        <v>74</v>
      </c>
      <c r="V47">
        <v>73</v>
      </c>
      <c r="W47">
        <v>97</v>
      </c>
      <c r="X47">
        <v>244</v>
      </c>
      <c r="Y47" s="5">
        <v>3.89548890211732E-5</v>
      </c>
      <c r="Z47" s="5">
        <v>9.5720534327976042E-6</v>
      </c>
      <c r="AA47" s="5">
        <v>8.9213328025140319E-6</v>
      </c>
      <c r="AB47" s="5">
        <v>8.3293421902005282E-6</v>
      </c>
      <c r="AC47" s="5">
        <v>9.3591552426477991E-6</v>
      </c>
      <c r="AD47" s="5">
        <v>9.3225080887324097E-6</v>
      </c>
      <c r="AE47" s="5">
        <v>1.6288401557523372E-5</v>
      </c>
      <c r="AF47" s="5">
        <v>2.509323166793336E-5</v>
      </c>
      <c r="AG47" s="5">
        <v>6.5178535431589411E-5</v>
      </c>
      <c r="AH47" s="5">
        <v>3.5812150593028663E-4</v>
      </c>
    </row>
    <row r="48" spans="1:34" x14ac:dyDescent="0.45">
      <c r="A48" t="s">
        <v>68</v>
      </c>
      <c r="B48" t="s">
        <v>67</v>
      </c>
      <c r="C48">
        <v>2009</v>
      </c>
      <c r="D48" s="1">
        <v>352170.75300000014</v>
      </c>
      <c r="E48" s="1">
        <v>645227.84299999999</v>
      </c>
      <c r="F48" s="1">
        <v>688483.64600000018</v>
      </c>
      <c r="G48" s="1">
        <v>699274.66000000027</v>
      </c>
      <c r="H48" s="1">
        <v>711011.37500000012</v>
      </c>
      <c r="I48" s="1">
        <v>727045.60599999991</v>
      </c>
      <c r="J48" s="1">
        <v>519046.69200000016</v>
      </c>
      <c r="K48" s="1">
        <v>269309.02100000007</v>
      </c>
      <c r="L48" s="1">
        <v>164052.90499999997</v>
      </c>
      <c r="M48" s="1">
        <v>63253.125000000015</v>
      </c>
      <c r="N48" s="1">
        <v>4150640</v>
      </c>
      <c r="O48">
        <v>96</v>
      </c>
      <c r="P48">
        <v>48</v>
      </c>
      <c r="Q48">
        <v>48</v>
      </c>
      <c r="R48">
        <v>48</v>
      </c>
      <c r="S48">
        <v>55</v>
      </c>
      <c r="T48">
        <v>48</v>
      </c>
      <c r="U48">
        <v>68</v>
      </c>
      <c r="V48">
        <v>54</v>
      </c>
      <c r="W48">
        <v>147</v>
      </c>
      <c r="X48">
        <v>266</v>
      </c>
      <c r="Y48" s="5">
        <v>2.7259503857777752E-4</v>
      </c>
      <c r="Z48" s="5">
        <v>7.4392325936870648E-5</v>
      </c>
      <c r="AA48" s="5">
        <v>6.9718431627060007E-5</v>
      </c>
      <c r="AB48" s="5">
        <v>6.864255598794325E-5</v>
      </c>
      <c r="AC48" s="5">
        <v>7.7354599284716068E-5</v>
      </c>
      <c r="AD48" s="5">
        <v>6.6020617694235816E-5</v>
      </c>
      <c r="AE48" s="5">
        <v>1.3100940830194132E-4</v>
      </c>
      <c r="AF48" s="5">
        <v>2.0051314953909393E-4</v>
      </c>
      <c r="AG48" s="5">
        <v>8.9605240455815167E-4</v>
      </c>
      <c r="AH48" s="5">
        <v>4.2053258238229328E-3</v>
      </c>
    </row>
    <row r="49" spans="1:34" x14ac:dyDescent="0.45">
      <c r="A49" t="s">
        <v>69</v>
      </c>
      <c r="B49" t="s">
        <v>67</v>
      </c>
      <c r="C49">
        <v>2010</v>
      </c>
      <c r="D49" s="1">
        <v>337468.978</v>
      </c>
      <c r="E49" s="1">
        <v>654505.17699999991</v>
      </c>
      <c r="F49" s="1">
        <v>680999.09199999995</v>
      </c>
      <c r="G49" s="1">
        <v>696499.14299999981</v>
      </c>
      <c r="H49" s="1">
        <v>697768.24799999979</v>
      </c>
      <c r="I49" s="1">
        <v>724264.21400000004</v>
      </c>
      <c r="J49" s="1">
        <v>544392.12300000002</v>
      </c>
      <c r="K49" s="1">
        <v>279423.6370000001</v>
      </c>
      <c r="L49" s="1">
        <v>164547.44699999996</v>
      </c>
      <c r="M49" s="1">
        <v>65537.263999999996</v>
      </c>
      <c r="N49" s="1">
        <v>5984942</v>
      </c>
      <c r="O49">
        <v>96</v>
      </c>
      <c r="P49">
        <v>48</v>
      </c>
      <c r="Q49">
        <v>48</v>
      </c>
      <c r="R49">
        <v>48</v>
      </c>
      <c r="S49">
        <v>48</v>
      </c>
      <c r="T49">
        <v>48</v>
      </c>
      <c r="U49">
        <v>48</v>
      </c>
      <c r="V49">
        <v>48</v>
      </c>
      <c r="W49">
        <v>133</v>
      </c>
      <c r="X49">
        <v>260</v>
      </c>
      <c r="Y49" s="5">
        <v>2.8447059213839799E-4</v>
      </c>
      <c r="Z49" s="5">
        <v>7.3337846187884322E-5</v>
      </c>
      <c r="AA49" s="5">
        <v>7.048467547736466E-5</v>
      </c>
      <c r="AB49" s="5">
        <v>6.8916093411474616E-5</v>
      </c>
      <c r="AC49" s="5">
        <v>6.8790748414794612E-5</v>
      </c>
      <c r="AD49" s="5">
        <v>6.6274156685035385E-5</v>
      </c>
      <c r="AE49" s="5">
        <v>8.8171738664190774E-5</v>
      </c>
      <c r="AF49" s="5">
        <v>1.7178217460536447E-4</v>
      </c>
      <c r="AG49" s="5">
        <v>8.082775055148685E-4</v>
      </c>
      <c r="AH49" s="5">
        <v>3.9672086402630421E-3</v>
      </c>
    </row>
    <row r="50" spans="1:34" x14ac:dyDescent="0.45">
      <c r="A50" t="s">
        <v>70</v>
      </c>
      <c r="B50" t="s">
        <v>67</v>
      </c>
      <c r="C50">
        <v>2011</v>
      </c>
      <c r="D50" s="1">
        <v>341927.0129999998</v>
      </c>
      <c r="E50" s="1">
        <v>668282.79500000004</v>
      </c>
      <c r="F50" s="1">
        <v>689236.48399999994</v>
      </c>
      <c r="G50" s="1">
        <v>711347.56900000002</v>
      </c>
      <c r="H50" s="1">
        <v>699432.7579999998</v>
      </c>
      <c r="I50" s="1">
        <v>729896.9380000002</v>
      </c>
      <c r="J50" s="1">
        <v>568917.89999999979</v>
      </c>
      <c r="K50" s="1">
        <v>295441.40700000006</v>
      </c>
      <c r="L50" s="1">
        <v>166762.25199999989</v>
      </c>
      <c r="M50" s="1">
        <v>67838.427999999985</v>
      </c>
      <c r="N50" s="1">
        <v>7109956</v>
      </c>
      <c r="O50">
        <v>96</v>
      </c>
      <c r="P50">
        <v>48</v>
      </c>
      <c r="Q50">
        <v>48</v>
      </c>
      <c r="R50">
        <v>48</v>
      </c>
      <c r="S50">
        <v>48</v>
      </c>
      <c r="T50">
        <v>48</v>
      </c>
      <c r="U50">
        <v>48</v>
      </c>
      <c r="V50">
        <v>60</v>
      </c>
      <c r="W50">
        <v>132</v>
      </c>
      <c r="X50">
        <v>272</v>
      </c>
      <c r="Y50" s="5">
        <v>2.8076167237480024E-4</v>
      </c>
      <c r="Z50" s="5">
        <v>7.182588023981673E-5</v>
      </c>
      <c r="AA50" s="5">
        <v>6.9642279702651389E-5</v>
      </c>
      <c r="AB50" s="5">
        <v>6.7477562434742786E-5</v>
      </c>
      <c r="AC50" s="5">
        <v>6.8627040199338235E-5</v>
      </c>
      <c r="AD50" s="5">
        <v>6.5762709090855218E-5</v>
      </c>
      <c r="AE50" s="5">
        <v>8.4370697424004446E-5</v>
      </c>
      <c r="AF50" s="5">
        <v>2.0308595402810273E-4</v>
      </c>
      <c r="AG50" s="5">
        <v>7.9154603884816867E-4</v>
      </c>
      <c r="AH50" s="5">
        <v>4.0095268717016859E-3</v>
      </c>
    </row>
    <row r="51" spans="1:34" x14ac:dyDescent="0.45">
      <c r="A51" t="s">
        <v>71</v>
      </c>
      <c r="B51" t="s">
        <v>67</v>
      </c>
      <c r="C51">
        <v>2012</v>
      </c>
      <c r="D51" s="1">
        <v>332292.17200000008</v>
      </c>
      <c r="E51" s="1">
        <v>664298.64999999979</v>
      </c>
      <c r="F51" s="1">
        <v>677300.8600000001</v>
      </c>
      <c r="G51" s="1">
        <v>713433.17499999993</v>
      </c>
      <c r="H51" s="1">
        <v>686243.15799999982</v>
      </c>
      <c r="I51" s="1">
        <v>716738.00100000016</v>
      </c>
      <c r="J51" s="1">
        <v>584295.27300000016</v>
      </c>
      <c r="K51" s="1">
        <v>308210.28499999997</v>
      </c>
      <c r="L51" s="1">
        <v>167007.00499999998</v>
      </c>
      <c r="M51" s="1">
        <v>69746.900999999998</v>
      </c>
      <c r="N51" s="1">
        <v>5417284</v>
      </c>
      <c r="O51">
        <v>96</v>
      </c>
      <c r="P51">
        <v>48</v>
      </c>
      <c r="Q51">
        <v>48</v>
      </c>
      <c r="R51">
        <v>48</v>
      </c>
      <c r="S51">
        <v>48</v>
      </c>
      <c r="T51">
        <v>48</v>
      </c>
      <c r="U51">
        <v>48</v>
      </c>
      <c r="V51">
        <v>54</v>
      </c>
      <c r="W51">
        <v>127</v>
      </c>
      <c r="X51">
        <v>254</v>
      </c>
      <c r="Y51" s="5">
        <v>2.8890238196763776E-4</v>
      </c>
      <c r="Z51" s="5">
        <v>7.2256657453691973E-5</v>
      </c>
      <c r="AA51" s="5">
        <v>7.0869539424473773E-5</v>
      </c>
      <c r="AB51" s="5">
        <v>6.7280302741738924E-5</v>
      </c>
      <c r="AC51" s="5">
        <v>6.9946052562319336E-5</v>
      </c>
      <c r="AD51" s="5">
        <v>6.6970078233650113E-5</v>
      </c>
      <c r="AE51" s="5">
        <v>8.2150245292160679E-5</v>
      </c>
      <c r="AF51" s="5">
        <v>1.7520505521092524E-4</v>
      </c>
      <c r="AG51" s="5">
        <v>7.6044714411829621E-4</v>
      </c>
      <c r="AH51" s="5">
        <v>3.6417388637812022E-3</v>
      </c>
    </row>
    <row r="52" spans="1:34" x14ac:dyDescent="0.45">
      <c r="A52" t="s">
        <v>72</v>
      </c>
      <c r="B52" t="s">
        <v>67</v>
      </c>
      <c r="C52">
        <v>2013</v>
      </c>
      <c r="D52" s="1">
        <v>336966.73399999982</v>
      </c>
      <c r="E52" s="1">
        <v>683288.55599999998</v>
      </c>
      <c r="F52" s="1">
        <v>694229.7840000001</v>
      </c>
      <c r="G52" s="1">
        <v>739375.74600000028</v>
      </c>
      <c r="H52" s="1">
        <v>697925.41799999971</v>
      </c>
      <c r="I52" s="1">
        <v>723727.50099999958</v>
      </c>
      <c r="J52" s="1">
        <v>613090.44799999997</v>
      </c>
      <c r="K52" s="1">
        <v>332618.28899999982</v>
      </c>
      <c r="L52" s="1">
        <v>172144.11199999999</v>
      </c>
      <c r="M52" s="1">
        <v>72189.206999999995</v>
      </c>
      <c r="N52" s="1">
        <v>10109876</v>
      </c>
      <c r="O52">
        <v>96</v>
      </c>
      <c r="P52">
        <v>48</v>
      </c>
      <c r="Q52">
        <v>48</v>
      </c>
      <c r="R52">
        <v>48</v>
      </c>
      <c r="S52">
        <v>48</v>
      </c>
      <c r="T52">
        <v>48</v>
      </c>
      <c r="U52">
        <v>62</v>
      </c>
      <c r="V52">
        <v>55</v>
      </c>
      <c r="W52">
        <v>108</v>
      </c>
      <c r="X52">
        <v>280</v>
      </c>
      <c r="Y52" s="5">
        <v>2.8489459140497843E-4</v>
      </c>
      <c r="Z52" s="5">
        <v>7.0248505669396867E-5</v>
      </c>
      <c r="AA52" s="5">
        <v>6.9141372361517685E-5</v>
      </c>
      <c r="AB52" s="5">
        <v>6.4919630187598793E-5</v>
      </c>
      <c r="AC52" s="5">
        <v>6.8775257014639949E-5</v>
      </c>
      <c r="AD52" s="5">
        <v>6.6323305296091029E-5</v>
      </c>
      <c r="AE52" s="5">
        <v>1.0112700369456743E-4</v>
      </c>
      <c r="AF52" s="5">
        <v>1.6535470784049411E-4</v>
      </c>
      <c r="AG52" s="5">
        <v>6.2738131874066081E-4</v>
      </c>
      <c r="AH52" s="5">
        <v>3.8786961602168594E-3</v>
      </c>
    </row>
    <row r="53" spans="1:34" x14ac:dyDescent="0.45">
      <c r="A53" t="s">
        <v>73</v>
      </c>
      <c r="B53" t="s">
        <v>67</v>
      </c>
      <c r="C53">
        <v>2014</v>
      </c>
      <c r="D53" s="1">
        <v>327905.65800000005</v>
      </c>
      <c r="E53" s="1">
        <v>678666.34199999971</v>
      </c>
      <c r="F53" s="1">
        <v>688226.31900000002</v>
      </c>
      <c r="G53" s="1">
        <v>742924.19700000004</v>
      </c>
      <c r="H53" s="1">
        <v>689738.00499999989</v>
      </c>
      <c r="I53" s="1">
        <v>701609.36300000013</v>
      </c>
      <c r="J53" s="1">
        <v>618569.06500000006</v>
      </c>
      <c r="K53" s="1">
        <v>345345.821</v>
      </c>
      <c r="L53" s="1">
        <v>172295.24</v>
      </c>
      <c r="M53" s="1">
        <v>73396.257000000027</v>
      </c>
      <c r="N53" s="1">
        <v>3818695</v>
      </c>
      <c r="O53">
        <v>96</v>
      </c>
      <c r="P53">
        <v>48</v>
      </c>
      <c r="Q53">
        <v>48</v>
      </c>
      <c r="R53">
        <v>48</v>
      </c>
      <c r="S53">
        <v>48</v>
      </c>
      <c r="T53">
        <v>48</v>
      </c>
      <c r="U53">
        <v>73</v>
      </c>
      <c r="V53">
        <v>73</v>
      </c>
      <c r="W53">
        <v>128</v>
      </c>
      <c r="X53">
        <v>286</v>
      </c>
      <c r="Y53" s="5">
        <v>2.9276713486901768E-4</v>
      </c>
      <c r="Z53" s="5">
        <v>7.0726949355623154E-5</v>
      </c>
      <c r="AA53" s="5">
        <v>6.9744499265509782E-5</v>
      </c>
      <c r="AB53" s="5">
        <v>6.4609552621692294E-5</v>
      </c>
      <c r="AC53" s="5">
        <v>6.9591641539311737E-5</v>
      </c>
      <c r="AD53" s="5">
        <v>6.8414138310181002E-5</v>
      </c>
      <c r="AE53" s="5">
        <v>1.1801430774751077E-4</v>
      </c>
      <c r="AF53" s="5">
        <v>2.1138231755235282E-4</v>
      </c>
      <c r="AG53" s="5">
        <v>7.4291083143097859E-4</v>
      </c>
      <c r="AH53" s="5">
        <v>3.8966564739125577E-3</v>
      </c>
    </row>
    <row r="54" spans="1:34" x14ac:dyDescent="0.45">
      <c r="A54" t="s">
        <v>74</v>
      </c>
      <c r="B54" t="s">
        <v>67</v>
      </c>
      <c r="C54">
        <v>2015</v>
      </c>
      <c r="D54" s="1">
        <v>331074.33</v>
      </c>
      <c r="E54" s="1">
        <v>690865.52800000028</v>
      </c>
      <c r="F54" s="1">
        <v>702934.91299999971</v>
      </c>
      <c r="G54" s="1">
        <v>768552.96400000027</v>
      </c>
      <c r="H54" s="1">
        <v>703694.99899999972</v>
      </c>
      <c r="I54" s="1">
        <v>703617.70299999998</v>
      </c>
      <c r="J54" s="1">
        <v>636849.3879999998</v>
      </c>
      <c r="K54" s="1">
        <v>370677.5830000001</v>
      </c>
      <c r="L54" s="1">
        <v>179829.17900000003</v>
      </c>
      <c r="M54" s="1">
        <v>74365.219000000012</v>
      </c>
      <c r="N54" s="1">
        <v>8819212</v>
      </c>
      <c r="O54">
        <v>96</v>
      </c>
      <c r="P54">
        <v>48</v>
      </c>
      <c r="Q54">
        <v>48</v>
      </c>
      <c r="R54">
        <v>48</v>
      </c>
      <c r="S54">
        <v>48</v>
      </c>
      <c r="T54">
        <v>48</v>
      </c>
      <c r="U54">
        <v>48</v>
      </c>
      <c r="V54">
        <v>61</v>
      </c>
      <c r="W54">
        <v>141</v>
      </c>
      <c r="X54">
        <v>306</v>
      </c>
      <c r="Y54" s="5">
        <v>2.8996509635766685E-4</v>
      </c>
      <c r="Z54" s="5">
        <v>6.9478064912221216E-5</v>
      </c>
      <c r="AA54" s="5">
        <v>6.8285127274649994E-5</v>
      </c>
      <c r="AB54" s="5">
        <v>6.2455032051636177E-5</v>
      </c>
      <c r="AC54" s="5">
        <v>6.8211370079667176E-5</v>
      </c>
      <c r="AD54" s="5">
        <v>6.8218863447214894E-5</v>
      </c>
      <c r="AE54" s="5">
        <v>7.5371038905669817E-5</v>
      </c>
      <c r="AF54" s="5">
        <v>1.6456349883990688E-4</v>
      </c>
      <c r="AG54" s="5">
        <v>7.8407742716770105E-4</v>
      </c>
      <c r="AH54" s="5">
        <v>4.1148268520529736E-3</v>
      </c>
    </row>
    <row r="55" spans="1:34" x14ac:dyDescent="0.45">
      <c r="A55" t="s">
        <v>75</v>
      </c>
      <c r="B55" t="s">
        <v>67</v>
      </c>
      <c r="C55">
        <v>2016</v>
      </c>
      <c r="D55" s="1">
        <v>327758.6339999999</v>
      </c>
      <c r="E55" s="1">
        <v>690305.36399999971</v>
      </c>
      <c r="F55" s="1">
        <v>707081.68700000027</v>
      </c>
      <c r="G55" s="1">
        <v>782385.90900000022</v>
      </c>
      <c r="H55" s="1">
        <v>709751.50399999972</v>
      </c>
      <c r="I55" s="1">
        <v>700049.29499999958</v>
      </c>
      <c r="J55" s="1">
        <v>651793.321</v>
      </c>
      <c r="K55" s="1">
        <v>396733.64</v>
      </c>
      <c r="L55" s="1">
        <v>185165.53899999996</v>
      </c>
      <c r="M55" s="1">
        <v>75474.670999999988</v>
      </c>
      <c r="N55" s="1">
        <v>3819570</v>
      </c>
      <c r="O55">
        <v>96</v>
      </c>
      <c r="P55">
        <v>48</v>
      </c>
      <c r="Q55">
        <v>48</v>
      </c>
      <c r="R55">
        <v>48</v>
      </c>
      <c r="S55">
        <v>48</v>
      </c>
      <c r="T55">
        <v>48</v>
      </c>
      <c r="U55">
        <v>56</v>
      </c>
      <c r="V55">
        <v>65</v>
      </c>
      <c r="W55">
        <v>98</v>
      </c>
      <c r="X55">
        <v>228</v>
      </c>
      <c r="Y55" s="5">
        <v>2.9289846259244546E-4</v>
      </c>
      <c r="Z55" s="5">
        <v>6.9534444469418927E-5</v>
      </c>
      <c r="AA55" s="5">
        <v>6.7884660121313517E-5</v>
      </c>
      <c r="AB55" s="5">
        <v>6.1350798177526976E-5</v>
      </c>
      <c r="AC55" s="5">
        <v>6.7629303678094104E-5</v>
      </c>
      <c r="AD55" s="5">
        <v>6.8566600013503381E-5</v>
      </c>
      <c r="AE55" s="5">
        <v>8.5916805520626068E-5</v>
      </c>
      <c r="AF55" s="5">
        <v>1.6383788377511923E-4</v>
      </c>
      <c r="AG55" s="5">
        <v>5.2925614846723729E-4</v>
      </c>
      <c r="AH55" s="5">
        <v>3.0208810052315435E-3</v>
      </c>
    </row>
    <row r="56" spans="1:34" x14ac:dyDescent="0.45">
      <c r="A56" t="s">
        <v>76</v>
      </c>
      <c r="B56" t="s">
        <v>77</v>
      </c>
      <c r="C56">
        <v>2017</v>
      </c>
      <c r="D56" s="1">
        <v>322790</v>
      </c>
      <c r="E56" s="1">
        <v>679209</v>
      </c>
      <c r="F56" s="1">
        <v>732272</v>
      </c>
      <c r="G56" s="1">
        <v>786858</v>
      </c>
      <c r="H56" s="1">
        <v>699962</v>
      </c>
      <c r="I56" s="1">
        <v>686121</v>
      </c>
      <c r="J56" s="1">
        <v>657660</v>
      </c>
      <c r="K56" s="1">
        <v>423589</v>
      </c>
      <c r="L56" s="1">
        <v>199032</v>
      </c>
      <c r="M56" s="1">
        <v>85624</v>
      </c>
      <c r="N56" s="1">
        <v>4444322</v>
      </c>
      <c r="O56">
        <v>96</v>
      </c>
      <c r="P56">
        <v>48</v>
      </c>
      <c r="Q56">
        <v>48</v>
      </c>
      <c r="R56">
        <v>48</v>
      </c>
      <c r="S56">
        <v>48</v>
      </c>
      <c r="T56">
        <v>48</v>
      </c>
      <c r="U56">
        <v>54</v>
      </c>
      <c r="V56">
        <v>69</v>
      </c>
      <c r="W56">
        <v>121</v>
      </c>
      <c r="X56">
        <v>389</v>
      </c>
      <c r="Y56" s="5">
        <v>2.974069828681186E-4</v>
      </c>
      <c r="Z56" s="5">
        <v>7.0670441646091266E-5</v>
      </c>
      <c r="AA56" s="5">
        <v>6.5549413332750668E-5</v>
      </c>
      <c r="AB56" s="5">
        <v>6.100211219813486E-5</v>
      </c>
      <c r="AC56" s="5">
        <v>6.8575151222494935E-5</v>
      </c>
      <c r="AD56" s="5">
        <v>6.9958505861211071E-5</v>
      </c>
      <c r="AE56" s="5">
        <v>8.2109296597025825E-5</v>
      </c>
      <c r="AF56" s="5">
        <v>1.6289374842122907E-4</v>
      </c>
      <c r="AG56" s="5">
        <v>6.0794244141645568E-4</v>
      </c>
      <c r="AH56" s="5">
        <v>4.5431187517518453E-3</v>
      </c>
    </row>
    <row r="57" spans="1:34" x14ac:dyDescent="0.45">
      <c r="A57" t="s">
        <v>78</v>
      </c>
      <c r="B57" t="s">
        <v>77</v>
      </c>
      <c r="C57">
        <v>2009</v>
      </c>
      <c r="D57" s="1">
        <v>212558.02899999998</v>
      </c>
      <c r="E57" s="1">
        <v>459486.46100000007</v>
      </c>
      <c r="F57" s="1">
        <v>478043.67699999997</v>
      </c>
      <c r="G57" s="1">
        <v>403268.70999999996</v>
      </c>
      <c r="H57" s="1">
        <v>519801.315</v>
      </c>
      <c r="I57" s="1">
        <v>548351.92500000005</v>
      </c>
      <c r="J57" s="1">
        <v>397044.58799999999</v>
      </c>
      <c r="K57" s="1">
        <v>233949.85399999999</v>
      </c>
      <c r="L57" s="1">
        <v>164920.69399999999</v>
      </c>
      <c r="M57" s="1">
        <v>77304.618000000002</v>
      </c>
      <c r="N57" s="1">
        <v>882403</v>
      </c>
      <c r="O57">
        <v>96</v>
      </c>
      <c r="P57">
        <v>48</v>
      </c>
      <c r="Q57">
        <v>48</v>
      </c>
      <c r="R57">
        <v>48</v>
      </c>
      <c r="S57">
        <v>48</v>
      </c>
      <c r="T57">
        <v>48</v>
      </c>
      <c r="U57">
        <v>48</v>
      </c>
      <c r="V57">
        <v>56</v>
      </c>
      <c r="W57">
        <v>174</v>
      </c>
      <c r="X57">
        <v>364</v>
      </c>
      <c r="Y57" s="5">
        <v>4.5164137271897647E-4</v>
      </c>
      <c r="Z57" s="5">
        <v>1.0446444906240664E-4</v>
      </c>
      <c r="AA57" s="5">
        <v>1.0040923520048986E-4</v>
      </c>
      <c r="AB57" s="5">
        <v>1.1902733539629198E-4</v>
      </c>
      <c r="AC57" s="5">
        <v>9.2342975315481838E-5</v>
      </c>
      <c r="AD57" s="5">
        <v>8.753502597807056E-5</v>
      </c>
      <c r="AE57" s="5">
        <v>1.2089322320645761E-4</v>
      </c>
      <c r="AF57" s="5">
        <v>2.3936753557452531E-4</v>
      </c>
      <c r="AG57" s="5">
        <v>1.0550525575644255E-3</v>
      </c>
      <c r="AH57" s="5">
        <v>4.7086449609000068E-3</v>
      </c>
    </row>
    <row r="58" spans="1:34" x14ac:dyDescent="0.45">
      <c r="A58" t="s">
        <v>79</v>
      </c>
      <c r="B58" t="s">
        <v>77</v>
      </c>
      <c r="C58">
        <v>2010</v>
      </c>
      <c r="D58" s="1">
        <v>205283.99900000001</v>
      </c>
      <c r="E58" s="1">
        <v>468081.70400000009</v>
      </c>
      <c r="F58" s="1">
        <v>474259.14500000002</v>
      </c>
      <c r="G58" s="1">
        <v>410857.38199999998</v>
      </c>
      <c r="H58" s="1">
        <v>512567.81</v>
      </c>
      <c r="I58" s="1">
        <v>564174.88900000008</v>
      </c>
      <c r="J58" s="1">
        <v>419799.91</v>
      </c>
      <c r="K58" s="1">
        <v>239997.74699999997</v>
      </c>
      <c r="L58" s="1">
        <v>171018.71299999999</v>
      </c>
      <c r="M58" s="1">
        <v>80632.789000000004</v>
      </c>
      <c r="N58" s="1">
        <v>512894</v>
      </c>
      <c r="O58">
        <v>96</v>
      </c>
      <c r="P58">
        <v>48</v>
      </c>
      <c r="Q58">
        <v>48</v>
      </c>
      <c r="R58">
        <v>48</v>
      </c>
      <c r="S58">
        <v>48</v>
      </c>
      <c r="T58">
        <v>48</v>
      </c>
      <c r="U58">
        <v>48</v>
      </c>
      <c r="V58">
        <v>60</v>
      </c>
      <c r="W58">
        <v>116</v>
      </c>
      <c r="X58">
        <v>339</v>
      </c>
      <c r="Y58" s="5">
        <v>4.6764482603439537E-4</v>
      </c>
      <c r="Z58" s="5">
        <v>1.0254619992581464E-4</v>
      </c>
      <c r="AA58" s="5">
        <v>1.0121048904602567E-4</v>
      </c>
      <c r="AB58" s="5">
        <v>1.1682886106692857E-4</v>
      </c>
      <c r="AC58" s="5">
        <v>9.3646146058216185E-5</v>
      </c>
      <c r="AD58" s="5">
        <v>8.5080000786777292E-5</v>
      </c>
      <c r="AE58" s="5">
        <v>1.1434018649503761E-4</v>
      </c>
      <c r="AF58" s="5">
        <v>2.5000234689703154E-4</v>
      </c>
      <c r="AG58" s="5">
        <v>6.7828834614139569E-4</v>
      </c>
      <c r="AH58" s="5">
        <v>4.2042450001326384E-3</v>
      </c>
    </row>
    <row r="59" spans="1:34" x14ac:dyDescent="0.45">
      <c r="A59" t="s">
        <v>80</v>
      </c>
      <c r="B59" t="s">
        <v>77</v>
      </c>
      <c r="C59">
        <v>2011</v>
      </c>
      <c r="D59" s="1">
        <v>203157.07199999999</v>
      </c>
      <c r="E59" s="1">
        <v>463028.13099999999</v>
      </c>
      <c r="F59" s="1">
        <v>477078.43899999995</v>
      </c>
      <c r="G59" s="1">
        <v>414807.14800000004</v>
      </c>
      <c r="H59" s="1">
        <v>497351.57299999997</v>
      </c>
      <c r="I59" s="1">
        <v>568458.89300000004</v>
      </c>
      <c r="J59" s="1">
        <v>431497.94</v>
      </c>
      <c r="K59" s="1">
        <v>248604.04199999999</v>
      </c>
      <c r="L59" s="1">
        <v>166614.00900000002</v>
      </c>
      <c r="M59" s="1">
        <v>84415.731</v>
      </c>
      <c r="N59" s="1">
        <v>2089906</v>
      </c>
      <c r="O59">
        <v>96</v>
      </c>
      <c r="P59">
        <v>48</v>
      </c>
      <c r="Q59">
        <v>48</v>
      </c>
      <c r="R59">
        <v>48</v>
      </c>
      <c r="S59">
        <v>48</v>
      </c>
      <c r="T59">
        <v>48</v>
      </c>
      <c r="U59">
        <v>48</v>
      </c>
      <c r="V59">
        <v>48</v>
      </c>
      <c r="W59">
        <v>135</v>
      </c>
      <c r="X59">
        <v>415</v>
      </c>
      <c r="Y59" s="5">
        <v>4.7254077377134086E-4</v>
      </c>
      <c r="Z59" s="5">
        <v>1.0366540775035546E-4</v>
      </c>
      <c r="AA59" s="5">
        <v>1.0061238588063714E-4</v>
      </c>
      <c r="AB59" s="5">
        <v>1.1571642444310047E-4</v>
      </c>
      <c r="AC59" s="5">
        <v>9.6511205766308097E-5</v>
      </c>
      <c r="AD59" s="5">
        <v>8.4438823265977112E-5</v>
      </c>
      <c r="AE59" s="5">
        <v>1.1124039201670348E-4</v>
      </c>
      <c r="AF59" s="5">
        <v>1.9307811576128758E-4</v>
      </c>
      <c r="AG59" s="5">
        <v>8.1025599714127272E-4</v>
      </c>
      <c r="AH59" s="5">
        <v>4.9161453094565986E-3</v>
      </c>
    </row>
    <row r="60" spans="1:34" x14ac:dyDescent="0.45">
      <c r="A60" t="s">
        <v>81</v>
      </c>
      <c r="B60" t="s">
        <v>77</v>
      </c>
      <c r="C60">
        <v>2012</v>
      </c>
      <c r="D60" s="1">
        <v>199318.37699999998</v>
      </c>
      <c r="E60" s="1">
        <v>458918.10799999995</v>
      </c>
      <c r="F60" s="1">
        <v>479176.98499999993</v>
      </c>
      <c r="G60" s="1">
        <v>420884.95999999996</v>
      </c>
      <c r="H60" s="1">
        <v>485113.86600000004</v>
      </c>
      <c r="I60" s="1">
        <v>569386.64899999998</v>
      </c>
      <c r="J60" s="1">
        <v>444154.76499999996</v>
      </c>
      <c r="K60" s="1">
        <v>258418.13399999999</v>
      </c>
      <c r="L60" s="1">
        <v>167108.36599999998</v>
      </c>
      <c r="M60" s="1">
        <v>84749.743999999992</v>
      </c>
      <c r="N60" s="1">
        <v>544120</v>
      </c>
      <c r="O60">
        <v>96</v>
      </c>
      <c r="P60">
        <v>48</v>
      </c>
      <c r="Q60">
        <v>48</v>
      </c>
      <c r="R60">
        <v>48</v>
      </c>
      <c r="S60">
        <v>48</v>
      </c>
      <c r="T60">
        <v>48</v>
      </c>
      <c r="U60">
        <v>48</v>
      </c>
      <c r="V60">
        <v>48</v>
      </c>
      <c r="W60">
        <v>129</v>
      </c>
      <c r="X60">
        <v>317</v>
      </c>
      <c r="Y60" s="5">
        <v>4.8164148958527796E-4</v>
      </c>
      <c r="Z60" s="5">
        <v>1.0459382439535379E-4</v>
      </c>
      <c r="AA60" s="5">
        <v>1.0017175595359616E-4</v>
      </c>
      <c r="AB60" s="5">
        <v>1.140454151652271E-4</v>
      </c>
      <c r="AC60" s="5">
        <v>9.8945842129361019E-5</v>
      </c>
      <c r="AD60" s="5">
        <v>8.4301239033794065E-5</v>
      </c>
      <c r="AE60" s="5">
        <v>1.0807043801500139E-4</v>
      </c>
      <c r="AF60" s="5">
        <v>1.857454786822352E-4</v>
      </c>
      <c r="AG60" s="5">
        <v>7.7195417014609561E-4</v>
      </c>
      <c r="AH60" s="5">
        <v>3.740424277859766E-3</v>
      </c>
    </row>
    <row r="61" spans="1:34" x14ac:dyDescent="0.45">
      <c r="A61" t="s">
        <v>82</v>
      </c>
      <c r="B61" t="s">
        <v>77</v>
      </c>
      <c r="C61">
        <v>2013</v>
      </c>
      <c r="D61" s="1">
        <v>197304.91999999998</v>
      </c>
      <c r="E61" s="1">
        <v>456704.39100000006</v>
      </c>
      <c r="F61" s="1">
        <v>485144.57699999999</v>
      </c>
      <c r="G61" s="1">
        <v>427408.02799999999</v>
      </c>
      <c r="H61" s="1">
        <v>469068.08099999995</v>
      </c>
      <c r="I61" s="1">
        <v>568017.80499999993</v>
      </c>
      <c r="J61" s="1">
        <v>457295.72200000007</v>
      </c>
      <c r="K61" s="1">
        <v>269149.79800000001</v>
      </c>
      <c r="L61" s="1">
        <v>163767.89499999999</v>
      </c>
      <c r="M61" s="1">
        <v>86889.545999999988</v>
      </c>
      <c r="N61" s="1">
        <v>472202</v>
      </c>
      <c r="O61">
        <v>96</v>
      </c>
      <c r="P61">
        <v>48</v>
      </c>
      <c r="Q61">
        <v>48</v>
      </c>
      <c r="R61">
        <v>48</v>
      </c>
      <c r="S61">
        <v>48</v>
      </c>
      <c r="T61">
        <v>48</v>
      </c>
      <c r="U61">
        <v>48</v>
      </c>
      <c r="V61">
        <v>55</v>
      </c>
      <c r="W61">
        <v>103</v>
      </c>
      <c r="X61">
        <v>377</v>
      </c>
      <c r="Y61" s="5">
        <v>4.8655654405374186E-4</v>
      </c>
      <c r="Z61" s="5">
        <v>1.0510080688057145E-4</v>
      </c>
      <c r="AA61" s="5">
        <v>9.8939578582571687E-5</v>
      </c>
      <c r="AB61" s="5">
        <v>1.1230486293065136E-4</v>
      </c>
      <c r="AC61" s="5">
        <v>1.0233056126451718E-4</v>
      </c>
      <c r="AD61" s="5">
        <v>8.4504393308586521E-5</v>
      </c>
      <c r="AE61" s="5">
        <v>1.0496490059008248E-4</v>
      </c>
      <c r="AF61" s="5">
        <v>2.043471717560048E-4</v>
      </c>
      <c r="AG61" s="5">
        <v>6.2893890160827925E-4</v>
      </c>
      <c r="AH61" s="5">
        <v>4.3388418671217368E-3</v>
      </c>
    </row>
    <row r="62" spans="1:34" x14ac:dyDescent="0.45">
      <c r="A62" t="s">
        <v>83</v>
      </c>
      <c r="B62" t="s">
        <v>77</v>
      </c>
      <c r="C62">
        <v>2014</v>
      </c>
      <c r="D62" s="1">
        <v>194081.70499999999</v>
      </c>
      <c r="E62" s="1">
        <v>453491.70200000011</v>
      </c>
      <c r="F62" s="1">
        <v>489989.38800000004</v>
      </c>
      <c r="G62" s="1">
        <v>433442.86000000004</v>
      </c>
      <c r="H62" s="1">
        <v>459871.28799999994</v>
      </c>
      <c r="I62" s="1">
        <v>564044.85899999994</v>
      </c>
      <c r="J62" s="1">
        <v>469398.27200000006</v>
      </c>
      <c r="K62" s="1">
        <v>281209.196</v>
      </c>
      <c r="L62" s="1">
        <v>163445.33199999999</v>
      </c>
      <c r="M62" s="1">
        <v>86810.755999999994</v>
      </c>
      <c r="N62" s="1">
        <v>402775</v>
      </c>
      <c r="O62">
        <v>96</v>
      </c>
      <c r="P62">
        <v>48</v>
      </c>
      <c r="Q62">
        <v>48</v>
      </c>
      <c r="R62">
        <v>48</v>
      </c>
      <c r="S62">
        <v>48</v>
      </c>
      <c r="T62">
        <v>48</v>
      </c>
      <c r="U62">
        <v>48</v>
      </c>
      <c r="V62">
        <v>66</v>
      </c>
      <c r="W62">
        <v>123</v>
      </c>
      <c r="X62">
        <v>364</v>
      </c>
      <c r="Y62" s="5">
        <v>4.9463703959113509E-4</v>
      </c>
      <c r="Z62" s="5">
        <v>1.058453766371231E-4</v>
      </c>
      <c r="AA62" s="5">
        <v>9.7961305235451341E-5</v>
      </c>
      <c r="AB62" s="5">
        <v>1.1074124049476786E-4</v>
      </c>
      <c r="AC62" s="5">
        <v>1.0437703168804922E-4</v>
      </c>
      <c r="AD62" s="5">
        <v>8.5099614390776677E-5</v>
      </c>
      <c r="AE62" s="5">
        <v>1.0225857840396991E-4</v>
      </c>
      <c r="AF62" s="5">
        <v>2.3470071725534893E-4</v>
      </c>
      <c r="AG62" s="5">
        <v>7.5254519963898392E-4</v>
      </c>
      <c r="AH62" s="5">
        <v>4.1930287993344976E-3</v>
      </c>
    </row>
    <row r="63" spans="1:34" x14ac:dyDescent="0.45">
      <c r="A63" t="s">
        <v>84</v>
      </c>
      <c r="B63" t="s">
        <v>77</v>
      </c>
      <c r="C63">
        <v>2015</v>
      </c>
      <c r="D63" s="1">
        <v>191428.15599999999</v>
      </c>
      <c r="E63" s="1">
        <v>447137.47500000009</v>
      </c>
      <c r="F63" s="1">
        <v>494068.23699999996</v>
      </c>
      <c r="G63" s="1">
        <v>437346.90099999995</v>
      </c>
      <c r="H63" s="1">
        <v>449396.44099999993</v>
      </c>
      <c r="I63" s="1">
        <v>555610.25200000009</v>
      </c>
      <c r="J63" s="1">
        <v>478011.77999999997</v>
      </c>
      <c r="K63" s="1">
        <v>292294.24699999997</v>
      </c>
      <c r="L63" s="1">
        <v>162165.48300000004</v>
      </c>
      <c r="M63" s="1">
        <v>87955.889999999985</v>
      </c>
      <c r="N63" s="1">
        <v>227794</v>
      </c>
      <c r="O63">
        <v>96</v>
      </c>
      <c r="P63">
        <v>48</v>
      </c>
      <c r="Q63">
        <v>48</v>
      </c>
      <c r="R63">
        <v>48</v>
      </c>
      <c r="S63">
        <v>48</v>
      </c>
      <c r="T63">
        <v>48</v>
      </c>
      <c r="U63">
        <v>48</v>
      </c>
      <c r="V63">
        <v>58</v>
      </c>
      <c r="W63">
        <v>149</v>
      </c>
      <c r="X63">
        <v>397</v>
      </c>
      <c r="Y63" s="5">
        <v>5.0149362562945026E-4</v>
      </c>
      <c r="Z63" s="5">
        <v>1.0734953495007322E-4</v>
      </c>
      <c r="AA63" s="5">
        <v>9.7152572064655921E-5</v>
      </c>
      <c r="AB63" s="5">
        <v>1.0975269263426199E-4</v>
      </c>
      <c r="AC63" s="5">
        <v>1.0680992464735609E-4</v>
      </c>
      <c r="AD63" s="5">
        <v>8.639149444636236E-5</v>
      </c>
      <c r="AE63" s="5">
        <v>1.0041593535623746E-4</v>
      </c>
      <c r="AF63" s="5">
        <v>1.9843017984544871E-4</v>
      </c>
      <c r="AG63" s="5">
        <v>9.1881451739023873E-4</v>
      </c>
      <c r="AH63" s="5">
        <v>4.5136260914419727E-3</v>
      </c>
    </row>
    <row r="64" spans="1:34" x14ac:dyDescent="0.45">
      <c r="A64" t="s">
        <v>85</v>
      </c>
      <c r="B64" t="s">
        <v>77</v>
      </c>
      <c r="C64">
        <v>2016</v>
      </c>
      <c r="D64" s="1">
        <v>188741.39800000002</v>
      </c>
      <c r="E64" s="1">
        <v>439800.21500000003</v>
      </c>
      <c r="F64" s="1">
        <v>494764.12300000002</v>
      </c>
      <c r="G64" s="1">
        <v>438606.065</v>
      </c>
      <c r="H64" s="1">
        <v>439966.12500000006</v>
      </c>
      <c r="I64" s="1">
        <v>546335.86200000008</v>
      </c>
      <c r="J64" s="1">
        <v>488884.00199999998</v>
      </c>
      <c r="K64" s="1">
        <v>303525.87199999997</v>
      </c>
      <c r="L64" s="1">
        <v>162787.73599999998</v>
      </c>
      <c r="M64" s="1">
        <v>87324.955000000002</v>
      </c>
      <c r="N64" s="1">
        <v>1555974</v>
      </c>
      <c r="O64">
        <v>96</v>
      </c>
      <c r="P64">
        <v>48</v>
      </c>
      <c r="Q64">
        <v>48</v>
      </c>
      <c r="R64">
        <v>48</v>
      </c>
      <c r="S64">
        <v>48</v>
      </c>
      <c r="T64">
        <v>48</v>
      </c>
      <c r="U64">
        <v>48</v>
      </c>
      <c r="V64">
        <v>48</v>
      </c>
      <c r="W64">
        <v>112</v>
      </c>
      <c r="X64">
        <v>307</v>
      </c>
      <c r="Y64" s="5">
        <v>5.0863245168926842E-4</v>
      </c>
      <c r="Z64" s="5">
        <v>1.0914046506321057E-4</v>
      </c>
      <c r="AA64" s="5">
        <v>9.7015926920796552E-5</v>
      </c>
      <c r="AB64" s="5">
        <v>1.0943761117393578E-4</v>
      </c>
      <c r="AC64" s="5">
        <v>1.0909930849789854E-4</v>
      </c>
      <c r="AD64" s="5">
        <v>8.7858043629579629E-5</v>
      </c>
      <c r="AE64" s="5">
        <v>9.8182799608157359E-5</v>
      </c>
      <c r="AF64" s="5">
        <v>1.5814137913093616E-4</v>
      </c>
      <c r="AG64" s="5">
        <v>6.8801251711001139E-4</v>
      </c>
      <c r="AH64" s="5">
        <v>3.5156044454875469E-3</v>
      </c>
    </row>
    <row r="65" spans="1:34" x14ac:dyDescent="0.45">
      <c r="A65" t="s">
        <v>86</v>
      </c>
      <c r="B65" t="s">
        <v>87</v>
      </c>
      <c r="C65">
        <v>2017</v>
      </c>
      <c r="D65" s="1">
        <v>186188</v>
      </c>
      <c r="E65" s="1">
        <v>432367</v>
      </c>
      <c r="F65" s="1">
        <v>495626</v>
      </c>
      <c r="G65" s="1">
        <v>439239</v>
      </c>
      <c r="H65" s="1">
        <v>433401</v>
      </c>
      <c r="I65" s="1">
        <v>535611</v>
      </c>
      <c r="J65" s="1">
        <v>496289</v>
      </c>
      <c r="K65" s="1">
        <v>318515</v>
      </c>
      <c r="L65" s="1">
        <v>167133</v>
      </c>
      <c r="M65" s="1">
        <v>90109</v>
      </c>
      <c r="N65" s="1">
        <v>2056562</v>
      </c>
      <c r="O65">
        <v>96</v>
      </c>
      <c r="P65">
        <v>48</v>
      </c>
      <c r="Q65">
        <v>48</v>
      </c>
      <c r="R65">
        <v>48</v>
      </c>
      <c r="S65">
        <v>48</v>
      </c>
      <c r="T65">
        <v>48</v>
      </c>
      <c r="U65">
        <v>48</v>
      </c>
      <c r="V65">
        <v>48</v>
      </c>
      <c r="W65">
        <v>54</v>
      </c>
      <c r="X65">
        <v>48</v>
      </c>
      <c r="Y65" s="5">
        <v>5.1560788020710248E-4</v>
      </c>
      <c r="Z65" s="5">
        <v>1.1101679822928207E-4</v>
      </c>
      <c r="AA65" s="5">
        <v>9.6847219475975835E-5</v>
      </c>
      <c r="AB65" s="5">
        <v>1.0927991366886821E-4</v>
      </c>
      <c r="AC65" s="5">
        <v>1.107519364283885E-4</v>
      </c>
      <c r="AD65" s="5">
        <v>8.9617278211239127E-5</v>
      </c>
      <c r="AE65" s="5">
        <v>9.6717839807047907E-5</v>
      </c>
      <c r="AF65" s="5">
        <v>1.5069933912060656E-4</v>
      </c>
      <c r="AG65" s="5">
        <v>3.2309597745508071E-4</v>
      </c>
      <c r="AH65" s="5">
        <v>5.3268818874918156E-4</v>
      </c>
    </row>
    <row r="66" spans="1:34" x14ac:dyDescent="0.45">
      <c r="A66" t="s">
        <v>88</v>
      </c>
      <c r="B66" t="s">
        <v>87</v>
      </c>
      <c r="C66">
        <v>2009</v>
      </c>
      <c r="D66" s="1">
        <v>58270.941999999995</v>
      </c>
      <c r="E66" s="1">
        <v>111165.51800000001</v>
      </c>
      <c r="F66" s="1">
        <v>117963.568</v>
      </c>
      <c r="G66" s="1">
        <v>112326.01799999998</v>
      </c>
      <c r="H66" s="1">
        <v>121305.82999999999</v>
      </c>
      <c r="I66" s="1">
        <v>125074.128</v>
      </c>
      <c r="J66" s="1">
        <v>99139.957999999984</v>
      </c>
      <c r="K66" s="1">
        <v>63093.334000000003</v>
      </c>
      <c r="L66" s="1">
        <v>40563.036000000007</v>
      </c>
      <c r="M66" s="1">
        <v>15490.835999999999</v>
      </c>
      <c r="N66" s="1">
        <v>96630</v>
      </c>
      <c r="O66">
        <v>96</v>
      </c>
      <c r="P66">
        <v>48</v>
      </c>
      <c r="Q66">
        <v>48</v>
      </c>
      <c r="R66">
        <v>48</v>
      </c>
      <c r="S66">
        <v>48</v>
      </c>
      <c r="T66">
        <v>48</v>
      </c>
      <c r="U66">
        <v>48</v>
      </c>
      <c r="V66">
        <v>48</v>
      </c>
      <c r="W66">
        <v>48</v>
      </c>
      <c r="X66">
        <v>48</v>
      </c>
      <c r="Y66" s="5">
        <v>1.6474763699546853E-3</v>
      </c>
      <c r="Z66" s="5">
        <v>4.317885695454592E-4</v>
      </c>
      <c r="AA66" s="5">
        <v>4.0690529130146352E-4</v>
      </c>
      <c r="AB66" s="5">
        <v>4.2732753154304826E-4</v>
      </c>
      <c r="AC66" s="5">
        <v>3.9569408988834257E-4</v>
      </c>
      <c r="AD66" s="5">
        <v>3.8377241374810945E-4</v>
      </c>
      <c r="AE66" s="5">
        <v>4.84164013868152E-4</v>
      </c>
      <c r="AF66" s="5">
        <v>7.6077767581595856E-4</v>
      </c>
      <c r="AG66" s="5">
        <v>1.183343376960245E-3</v>
      </c>
      <c r="AH66" s="5">
        <v>3.0986061694798137E-3</v>
      </c>
    </row>
    <row r="67" spans="1:34" x14ac:dyDescent="0.45">
      <c r="A67" t="s">
        <v>89</v>
      </c>
      <c r="B67" t="s">
        <v>87</v>
      </c>
      <c r="C67">
        <v>2010</v>
      </c>
      <c r="D67" s="1">
        <v>55855.555999999997</v>
      </c>
      <c r="E67" s="1">
        <v>112543.174</v>
      </c>
      <c r="F67" s="1">
        <v>125219.46</v>
      </c>
      <c r="G67" s="1">
        <v>109915.41399999999</v>
      </c>
      <c r="H67" s="1">
        <v>120411.88</v>
      </c>
      <c r="I67" s="1">
        <v>130201.804</v>
      </c>
      <c r="J67" s="1">
        <v>104765.266</v>
      </c>
      <c r="K67" s="1">
        <v>67709.213999999993</v>
      </c>
      <c r="L67" s="1">
        <v>39449.731999999996</v>
      </c>
      <c r="M67" s="1">
        <v>15622.119999999999</v>
      </c>
      <c r="N67" s="1">
        <v>707565</v>
      </c>
      <c r="O67">
        <v>96</v>
      </c>
      <c r="P67">
        <v>48</v>
      </c>
      <c r="Q67">
        <v>48</v>
      </c>
      <c r="R67">
        <v>48</v>
      </c>
      <c r="S67">
        <v>48</v>
      </c>
      <c r="T67">
        <v>48</v>
      </c>
      <c r="U67">
        <v>48</v>
      </c>
      <c r="V67">
        <v>48</v>
      </c>
      <c r="W67">
        <v>48</v>
      </c>
      <c r="X67">
        <v>54</v>
      </c>
      <c r="Y67" s="5">
        <v>1.718718904167743E-3</v>
      </c>
      <c r="Z67" s="5">
        <v>4.2650298808882001E-4</v>
      </c>
      <c r="AA67" s="5">
        <v>3.8332700045184666E-4</v>
      </c>
      <c r="AB67" s="5">
        <v>4.3669944235482755E-4</v>
      </c>
      <c r="AC67" s="5">
        <v>3.9863176291243021E-4</v>
      </c>
      <c r="AD67" s="5">
        <v>3.6865848648302905E-4</v>
      </c>
      <c r="AE67" s="5">
        <v>4.5816711809809179E-4</v>
      </c>
      <c r="AF67" s="5">
        <v>7.0891385624414431E-4</v>
      </c>
      <c r="AG67" s="5">
        <v>1.2167383038242188E-3</v>
      </c>
      <c r="AH67" s="5">
        <v>3.4566371273553145E-3</v>
      </c>
    </row>
    <row r="68" spans="1:34" x14ac:dyDescent="0.45">
      <c r="A68" t="s">
        <v>90</v>
      </c>
      <c r="B68" t="s">
        <v>87</v>
      </c>
      <c r="C68">
        <v>2011</v>
      </c>
      <c r="D68" s="1">
        <v>55769.298000000003</v>
      </c>
      <c r="E68" s="1">
        <v>112323.41400000002</v>
      </c>
      <c r="F68" s="1">
        <v>126170.592</v>
      </c>
      <c r="G68" s="1">
        <v>110709.19200000001</v>
      </c>
      <c r="H68" s="1">
        <v>117917.394</v>
      </c>
      <c r="I68" s="1">
        <v>131753.24400000001</v>
      </c>
      <c r="J68" s="1">
        <v>108786.44399999999</v>
      </c>
      <c r="K68" s="1">
        <v>70359.245999999999</v>
      </c>
      <c r="L68" s="1">
        <v>40071.9</v>
      </c>
      <c r="M68" s="1">
        <v>16151.268</v>
      </c>
      <c r="N68" s="1">
        <v>1075088</v>
      </c>
      <c r="O68">
        <v>96</v>
      </c>
      <c r="P68">
        <v>48</v>
      </c>
      <c r="Q68">
        <v>48</v>
      </c>
      <c r="R68">
        <v>48</v>
      </c>
      <c r="S68">
        <v>48</v>
      </c>
      <c r="T68">
        <v>48</v>
      </c>
      <c r="U68">
        <v>48</v>
      </c>
      <c r="V68">
        <v>48</v>
      </c>
      <c r="W68">
        <v>48</v>
      </c>
      <c r="X68">
        <v>48</v>
      </c>
      <c r="Y68" s="5">
        <v>1.7213772351948916E-3</v>
      </c>
      <c r="Z68" s="5">
        <v>4.2733743830115412E-4</v>
      </c>
      <c r="AA68" s="5">
        <v>3.8043730507343582E-4</v>
      </c>
      <c r="AB68" s="5">
        <v>4.3356833459682367E-4</v>
      </c>
      <c r="AC68" s="5">
        <v>4.0706462695401833E-4</v>
      </c>
      <c r="AD68" s="5">
        <v>3.6431740534601182E-4</v>
      </c>
      <c r="AE68" s="5">
        <v>4.4123144607980758E-4</v>
      </c>
      <c r="AF68" s="5">
        <v>6.8221310956061132E-4</v>
      </c>
      <c r="AG68" s="5">
        <v>1.1978468702507244E-3</v>
      </c>
      <c r="AH68" s="5">
        <v>2.9719028871293572E-3</v>
      </c>
    </row>
    <row r="69" spans="1:34" x14ac:dyDescent="0.45">
      <c r="A69" t="s">
        <v>91</v>
      </c>
      <c r="B69" t="s">
        <v>87</v>
      </c>
      <c r="C69">
        <v>2012</v>
      </c>
      <c r="D69" s="1">
        <v>56156.893000000004</v>
      </c>
      <c r="E69" s="1">
        <v>113484.041</v>
      </c>
      <c r="F69" s="1">
        <v>127042.61800000002</v>
      </c>
      <c r="G69" s="1">
        <v>111979.94399999999</v>
      </c>
      <c r="H69" s="1">
        <v>115866.42300000001</v>
      </c>
      <c r="I69" s="1">
        <v>132333.603</v>
      </c>
      <c r="J69" s="1">
        <v>111943.48799999998</v>
      </c>
      <c r="K69" s="1">
        <v>73350.815000000002</v>
      </c>
      <c r="L69" s="1">
        <v>41219.457000000002</v>
      </c>
      <c r="M69" s="1">
        <v>16162.742999999999</v>
      </c>
      <c r="N69" s="1">
        <v>135650</v>
      </c>
      <c r="O69">
        <v>96</v>
      </c>
      <c r="P69">
        <v>48</v>
      </c>
      <c r="Q69">
        <v>48</v>
      </c>
      <c r="R69">
        <v>48</v>
      </c>
      <c r="S69">
        <v>48</v>
      </c>
      <c r="T69">
        <v>48</v>
      </c>
      <c r="U69">
        <v>48</v>
      </c>
      <c r="V69">
        <v>48</v>
      </c>
      <c r="W69">
        <v>48</v>
      </c>
      <c r="X69">
        <v>61</v>
      </c>
      <c r="Y69" s="5">
        <v>1.7094962857008488E-3</v>
      </c>
      <c r="Z69" s="5">
        <v>4.2296696149549346E-4</v>
      </c>
      <c r="AA69" s="5">
        <v>3.7782596703100051E-4</v>
      </c>
      <c r="AB69" s="5">
        <v>4.2864818721466771E-4</v>
      </c>
      <c r="AC69" s="5">
        <v>4.1427014623554917E-4</v>
      </c>
      <c r="AD69" s="5">
        <v>3.6271966387856904E-4</v>
      </c>
      <c r="AE69" s="5">
        <v>4.2878778263546699E-4</v>
      </c>
      <c r="AF69" s="5">
        <v>6.5438945702239303E-4</v>
      </c>
      <c r="AG69" s="5">
        <v>1.1644986007457595E-3</v>
      </c>
      <c r="AH69" s="5">
        <v>3.7741118571272218E-3</v>
      </c>
    </row>
    <row r="70" spans="1:34" x14ac:dyDescent="0.45">
      <c r="A70" t="s">
        <v>92</v>
      </c>
      <c r="B70" t="s">
        <v>87</v>
      </c>
      <c r="C70">
        <v>2013</v>
      </c>
      <c r="D70" s="1">
        <v>56145.642</v>
      </c>
      <c r="E70" s="1">
        <v>113812.83</v>
      </c>
      <c r="F70" s="1">
        <v>127261.97</v>
      </c>
      <c r="G70" s="1">
        <v>114392.564</v>
      </c>
      <c r="H70" s="1">
        <v>113779.46400000001</v>
      </c>
      <c r="I70" s="1">
        <v>132610.28</v>
      </c>
      <c r="J70" s="1">
        <v>115009.85800000001</v>
      </c>
      <c r="K70" s="1">
        <v>77609.5</v>
      </c>
      <c r="L70" s="1">
        <v>41069.712</v>
      </c>
      <c r="M70" s="1">
        <v>16718.577999999998</v>
      </c>
      <c r="N70" s="1">
        <v>228278</v>
      </c>
      <c r="O70">
        <v>96</v>
      </c>
      <c r="P70">
        <v>48</v>
      </c>
      <c r="Q70">
        <v>48</v>
      </c>
      <c r="R70">
        <v>48</v>
      </c>
      <c r="S70">
        <v>48</v>
      </c>
      <c r="T70">
        <v>48</v>
      </c>
      <c r="U70">
        <v>48</v>
      </c>
      <c r="V70">
        <v>48</v>
      </c>
      <c r="W70">
        <v>48</v>
      </c>
      <c r="X70">
        <v>54</v>
      </c>
      <c r="Y70" s="5">
        <v>1.7098388508942511E-3</v>
      </c>
      <c r="Z70" s="5">
        <v>4.2174507039320608E-4</v>
      </c>
      <c r="AA70" s="5">
        <v>3.7717473649040634E-4</v>
      </c>
      <c r="AB70" s="5">
        <v>4.1960769408053481E-4</v>
      </c>
      <c r="AC70" s="5">
        <v>4.2186874777332399E-4</v>
      </c>
      <c r="AD70" s="5">
        <v>3.6196288854830862E-4</v>
      </c>
      <c r="AE70" s="5">
        <v>4.1735552790613824E-4</v>
      </c>
      <c r="AF70" s="5">
        <v>6.1848098493096852E-4</v>
      </c>
      <c r="AG70" s="5">
        <v>1.1687444995961988E-3</v>
      </c>
      <c r="AH70" s="5">
        <v>3.2299397711934596E-3</v>
      </c>
    </row>
    <row r="71" spans="1:34" x14ac:dyDescent="0.45">
      <c r="A71" t="s">
        <v>93</v>
      </c>
      <c r="B71" t="s">
        <v>87</v>
      </c>
      <c r="C71">
        <v>2014</v>
      </c>
      <c r="D71" s="1">
        <v>55963.097000000002</v>
      </c>
      <c r="E71" s="1">
        <v>114168.27499999999</v>
      </c>
      <c r="F71" s="1">
        <v>126039.97400000002</v>
      </c>
      <c r="G71" s="1">
        <v>117064.497</v>
      </c>
      <c r="H71" s="1">
        <v>112274.973</v>
      </c>
      <c r="I71" s="1">
        <v>132012.74</v>
      </c>
      <c r="J71" s="1">
        <v>118516.83900000001</v>
      </c>
      <c r="K71" s="1">
        <v>81244.688999999998</v>
      </c>
      <c r="L71" s="1">
        <v>42241.995999999999</v>
      </c>
      <c r="M71" s="1">
        <v>17598.285</v>
      </c>
      <c r="N71" s="1">
        <v>1119583</v>
      </c>
      <c r="O71">
        <v>96</v>
      </c>
      <c r="P71">
        <v>48</v>
      </c>
      <c r="Q71">
        <v>48</v>
      </c>
      <c r="R71">
        <v>48</v>
      </c>
      <c r="S71">
        <v>48</v>
      </c>
      <c r="T71">
        <v>48</v>
      </c>
      <c r="U71">
        <v>48</v>
      </c>
      <c r="V71">
        <v>48</v>
      </c>
      <c r="W71">
        <v>55</v>
      </c>
      <c r="X71">
        <v>60</v>
      </c>
      <c r="Y71" s="5">
        <v>1.7154161428914487E-3</v>
      </c>
      <c r="Z71" s="5">
        <v>4.2043203332974949E-4</v>
      </c>
      <c r="AA71" s="5">
        <v>3.8083156062853517E-4</v>
      </c>
      <c r="AB71" s="5">
        <v>4.1003037838192733E-4</v>
      </c>
      <c r="AC71" s="5">
        <v>4.2752181289769717E-4</v>
      </c>
      <c r="AD71" s="5">
        <v>3.6360127060464017E-4</v>
      </c>
      <c r="AE71" s="5">
        <v>4.0500573931101887E-4</v>
      </c>
      <c r="AF71" s="5">
        <v>5.9080784960602165E-4</v>
      </c>
      <c r="AG71" s="5">
        <v>1.3020218078710108E-3</v>
      </c>
      <c r="AH71" s="5">
        <v>3.4094231341292632E-3</v>
      </c>
    </row>
    <row r="72" spans="1:34" x14ac:dyDescent="0.45">
      <c r="A72" t="s">
        <v>94</v>
      </c>
      <c r="B72" t="s">
        <v>87</v>
      </c>
      <c r="C72">
        <v>2015</v>
      </c>
      <c r="D72" s="1">
        <v>55605.577000000005</v>
      </c>
      <c r="E72" s="1">
        <v>113673.158</v>
      </c>
      <c r="F72" s="1">
        <v>125757.539</v>
      </c>
      <c r="G72" s="1">
        <v>120033.74799999999</v>
      </c>
      <c r="H72" s="1">
        <v>111328.33799999999</v>
      </c>
      <c r="I72" s="1">
        <v>131079.57</v>
      </c>
      <c r="J72" s="1">
        <v>121253.851</v>
      </c>
      <c r="K72" s="1">
        <v>85953.712</v>
      </c>
      <c r="L72" s="1">
        <v>43807.407000000007</v>
      </c>
      <c r="M72" s="1">
        <v>17788.268</v>
      </c>
      <c r="N72" s="1">
        <v>66384</v>
      </c>
      <c r="O72">
        <v>96</v>
      </c>
      <c r="P72">
        <v>48</v>
      </c>
      <c r="Q72">
        <v>48</v>
      </c>
      <c r="R72">
        <v>48</v>
      </c>
      <c r="S72">
        <v>48</v>
      </c>
      <c r="T72">
        <v>48</v>
      </c>
      <c r="U72">
        <v>48</v>
      </c>
      <c r="V72">
        <v>54</v>
      </c>
      <c r="W72">
        <v>48</v>
      </c>
      <c r="X72">
        <v>78</v>
      </c>
      <c r="Y72" s="5">
        <v>1.7264455326126728E-3</v>
      </c>
      <c r="Z72" s="5">
        <v>4.2226327520521602E-4</v>
      </c>
      <c r="AA72" s="5">
        <v>3.8168685855088176E-4</v>
      </c>
      <c r="AB72" s="5">
        <v>3.9988753829464695E-4</v>
      </c>
      <c r="AC72" s="5">
        <v>4.3115706981990522E-4</v>
      </c>
      <c r="AD72" s="5">
        <v>3.6618978838578732E-4</v>
      </c>
      <c r="AE72" s="5">
        <v>3.958637157016976E-4</v>
      </c>
      <c r="AF72" s="5">
        <v>6.2824511872157428E-4</v>
      </c>
      <c r="AG72" s="5">
        <v>1.0957051167169057E-3</v>
      </c>
      <c r="AH72" s="5">
        <v>4.3849125727136564E-3</v>
      </c>
    </row>
    <row r="73" spans="1:34" x14ac:dyDescent="0.45">
      <c r="A73" t="s">
        <v>95</v>
      </c>
      <c r="B73" t="s">
        <v>87</v>
      </c>
      <c r="C73">
        <v>2016</v>
      </c>
      <c r="D73" s="1">
        <v>55711.476000000002</v>
      </c>
      <c r="E73" s="1">
        <v>114488.31</v>
      </c>
      <c r="F73" s="1">
        <v>124332.12899999999</v>
      </c>
      <c r="G73" s="1">
        <v>122261.96699999999</v>
      </c>
      <c r="H73" s="1">
        <v>110395.70699999999</v>
      </c>
      <c r="I73" s="1">
        <v>129752.73000000001</v>
      </c>
      <c r="J73" s="1">
        <v>124605.88800000001</v>
      </c>
      <c r="K73" s="1">
        <v>90855.747000000003</v>
      </c>
      <c r="L73" s="1">
        <v>44843.163</v>
      </c>
      <c r="M73" s="1">
        <v>17960.129999999997</v>
      </c>
      <c r="N73" s="1">
        <v>205823</v>
      </c>
      <c r="O73">
        <v>96</v>
      </c>
      <c r="P73">
        <v>48</v>
      </c>
      <c r="Q73">
        <v>48</v>
      </c>
      <c r="R73">
        <v>48</v>
      </c>
      <c r="S73">
        <v>48</v>
      </c>
      <c r="T73">
        <v>48</v>
      </c>
      <c r="U73">
        <v>48</v>
      </c>
      <c r="V73">
        <v>48</v>
      </c>
      <c r="W73">
        <v>48</v>
      </c>
      <c r="X73">
        <v>48</v>
      </c>
      <c r="Y73" s="5">
        <v>1.7231638235540555E-3</v>
      </c>
      <c r="Z73" s="5">
        <v>4.1925677826845382E-4</v>
      </c>
      <c r="AA73" s="5">
        <v>3.8606272076302983E-4</v>
      </c>
      <c r="AB73" s="5">
        <v>3.9259960540304414E-4</v>
      </c>
      <c r="AC73" s="5">
        <v>4.3479951625292825E-4</v>
      </c>
      <c r="AD73" s="5">
        <v>3.6993441294067567E-4</v>
      </c>
      <c r="AE73" s="5">
        <v>3.8521454138667989E-4</v>
      </c>
      <c r="AF73" s="5">
        <v>5.2831000332868318E-4</v>
      </c>
      <c r="AG73" s="5">
        <v>1.0703972866499181E-3</v>
      </c>
      <c r="AH73" s="5">
        <v>2.6725864456437682E-3</v>
      </c>
    </row>
    <row r="74" spans="1:34" x14ac:dyDescent="0.45">
      <c r="A74" t="s">
        <v>96</v>
      </c>
      <c r="B74" t="s">
        <v>97</v>
      </c>
      <c r="C74">
        <v>2017</v>
      </c>
      <c r="D74" s="1">
        <v>55282</v>
      </c>
      <c r="E74" s="1">
        <v>114024</v>
      </c>
      <c r="F74" s="1">
        <v>122886</v>
      </c>
      <c r="G74" s="1">
        <v>125241</v>
      </c>
      <c r="H74" s="1">
        <v>110313</v>
      </c>
      <c r="I74" s="1">
        <v>128392</v>
      </c>
      <c r="J74" s="1">
        <v>127029</v>
      </c>
      <c r="K74" s="1">
        <v>95605</v>
      </c>
      <c r="L74" s="1">
        <v>46641</v>
      </c>
      <c r="M74" s="1">
        <v>18319</v>
      </c>
      <c r="N74" s="1">
        <v>114392</v>
      </c>
      <c r="O74">
        <v>96</v>
      </c>
      <c r="P74">
        <v>48</v>
      </c>
      <c r="Q74">
        <v>48</v>
      </c>
      <c r="R74">
        <v>48</v>
      </c>
      <c r="S74">
        <v>48</v>
      </c>
      <c r="T74">
        <v>48</v>
      </c>
      <c r="U74">
        <v>48</v>
      </c>
      <c r="V74">
        <v>48</v>
      </c>
      <c r="W74">
        <v>48</v>
      </c>
      <c r="X74">
        <v>48</v>
      </c>
      <c r="Y74" s="5">
        <v>1.7365507760211281E-3</v>
      </c>
      <c r="Z74" s="5">
        <v>4.2096400757735212E-4</v>
      </c>
      <c r="AA74" s="5">
        <v>3.90605927444949E-4</v>
      </c>
      <c r="AB74" s="5">
        <v>3.8326107265192709E-4</v>
      </c>
      <c r="AC74" s="5">
        <v>4.3512550651328495E-4</v>
      </c>
      <c r="AD74" s="5">
        <v>3.7385506885164187E-4</v>
      </c>
      <c r="AE74" s="5">
        <v>3.7786647143565644E-4</v>
      </c>
      <c r="AF74" s="5">
        <v>5.0206579153809949E-4</v>
      </c>
      <c r="AG74" s="5">
        <v>1.0291374541712228E-3</v>
      </c>
      <c r="AH74" s="5">
        <v>2.6202303619193186E-3</v>
      </c>
    </row>
    <row r="75" spans="1:34" x14ac:dyDescent="0.45">
      <c r="A75" t="s">
        <v>98</v>
      </c>
      <c r="B75" t="s">
        <v>97</v>
      </c>
      <c r="C75">
        <v>2009</v>
      </c>
      <c r="D75" s="1">
        <v>35894.413</v>
      </c>
      <c r="E75" s="1">
        <v>59431.733</v>
      </c>
      <c r="F75" s="1">
        <v>89441.815999999992</v>
      </c>
      <c r="G75" s="1">
        <v>105917.94</v>
      </c>
      <c r="H75" s="1">
        <v>86499.650999999998</v>
      </c>
      <c r="I75" s="1">
        <v>78261.589000000007</v>
      </c>
      <c r="J75" s="1">
        <v>64139.197</v>
      </c>
      <c r="K75" s="1">
        <v>36482.845999999998</v>
      </c>
      <c r="L75" s="1">
        <v>23537.32</v>
      </c>
      <c r="M75" s="1">
        <v>10003.361000000001</v>
      </c>
      <c r="N75" s="1">
        <v>104216</v>
      </c>
      <c r="O75">
        <v>96</v>
      </c>
      <c r="P75">
        <v>48</v>
      </c>
      <c r="Q75">
        <v>48</v>
      </c>
      <c r="R75">
        <v>48</v>
      </c>
      <c r="S75">
        <v>48</v>
      </c>
      <c r="T75">
        <v>48</v>
      </c>
      <c r="U75">
        <v>48</v>
      </c>
      <c r="V75">
        <v>48</v>
      </c>
      <c r="W75">
        <v>48</v>
      </c>
      <c r="X75">
        <v>48</v>
      </c>
      <c r="Y75" s="5">
        <v>2.6745109329410124E-3</v>
      </c>
      <c r="Z75" s="5">
        <v>8.0764934113565219E-4</v>
      </c>
      <c r="AA75" s="5">
        <v>5.3666173325461102E-4</v>
      </c>
      <c r="AB75" s="5">
        <v>4.5318101919278265E-4</v>
      </c>
      <c r="AC75" s="5">
        <v>5.5491553370544812E-4</v>
      </c>
      <c r="AD75" s="5">
        <v>6.1332769514812677E-4</v>
      </c>
      <c r="AE75" s="5">
        <v>7.4837232527248513E-4</v>
      </c>
      <c r="AF75" s="5">
        <v>1.3156868299145303E-3</v>
      </c>
      <c r="AG75" s="5">
        <v>2.0393145863675218E-3</v>
      </c>
      <c r="AH75" s="5">
        <v>4.7983872620412276E-3</v>
      </c>
    </row>
    <row r="76" spans="1:34" x14ac:dyDescent="0.45">
      <c r="A76" t="s">
        <v>99</v>
      </c>
      <c r="B76" t="s">
        <v>97</v>
      </c>
      <c r="C76">
        <v>2010</v>
      </c>
      <c r="D76" s="1">
        <v>32142</v>
      </c>
      <c r="E76" s="1">
        <v>53180.4</v>
      </c>
      <c r="F76" s="1">
        <v>99932.4</v>
      </c>
      <c r="G76" s="1">
        <v>113958</v>
      </c>
      <c r="H76" s="1">
        <v>81816</v>
      </c>
      <c r="I76" s="1">
        <v>75387.600000000006</v>
      </c>
      <c r="J76" s="1">
        <v>61946.399999999994</v>
      </c>
      <c r="K76" s="1">
        <v>35648.400000000001</v>
      </c>
      <c r="L76" s="1">
        <v>22207.200000000001</v>
      </c>
      <c r="M76" s="1">
        <v>9350.4</v>
      </c>
      <c r="N76" s="1">
        <v>17361</v>
      </c>
      <c r="O76">
        <v>96</v>
      </c>
      <c r="P76">
        <v>48</v>
      </c>
      <c r="Q76">
        <v>48</v>
      </c>
      <c r="R76">
        <v>48</v>
      </c>
      <c r="S76">
        <v>48</v>
      </c>
      <c r="T76">
        <v>48</v>
      </c>
      <c r="U76">
        <v>48</v>
      </c>
      <c r="V76">
        <v>48</v>
      </c>
      <c r="W76">
        <v>48</v>
      </c>
      <c r="X76">
        <v>48</v>
      </c>
      <c r="Y76" s="5">
        <v>2.9867463132350197E-3</v>
      </c>
      <c r="Z76" s="5">
        <v>9.0258817158201136E-4</v>
      </c>
      <c r="AA76" s="5">
        <v>4.8032469949685992E-4</v>
      </c>
      <c r="AB76" s="5">
        <v>4.2120781340493867E-4</v>
      </c>
      <c r="AC76" s="5">
        <v>5.8668231152830743E-4</v>
      </c>
      <c r="AD76" s="5">
        <v>6.3670948537955844E-4</v>
      </c>
      <c r="AE76" s="5">
        <v>7.7486343032040614E-4</v>
      </c>
      <c r="AF76" s="5">
        <v>1.3464839936715252E-3</v>
      </c>
      <c r="AG76" s="5">
        <v>2.1614611477358695E-3</v>
      </c>
      <c r="AH76" s="5">
        <v>5.1334702258726906E-3</v>
      </c>
    </row>
    <row r="77" spans="1:34" x14ac:dyDescent="0.45">
      <c r="A77" t="s">
        <v>100</v>
      </c>
      <c r="B77" t="s">
        <v>97</v>
      </c>
      <c r="C77">
        <v>2011</v>
      </c>
      <c r="D77" s="1">
        <v>33261.480000000003</v>
      </c>
      <c r="E77" s="1">
        <v>52268.04</v>
      </c>
      <c r="F77" s="1">
        <v>100972.35</v>
      </c>
      <c r="G77" s="1">
        <v>119384.955</v>
      </c>
      <c r="H77" s="1">
        <v>81965.790000000008</v>
      </c>
      <c r="I77" s="1">
        <v>75432.285000000003</v>
      </c>
      <c r="J77" s="1">
        <v>63553.184999999998</v>
      </c>
      <c r="K77" s="1">
        <v>35637.300000000003</v>
      </c>
      <c r="L77" s="1">
        <v>21382.38</v>
      </c>
      <c r="M77" s="1">
        <v>10097.235000000001</v>
      </c>
      <c r="N77" s="1">
        <v>31532</v>
      </c>
      <c r="O77">
        <v>96</v>
      </c>
      <c r="P77">
        <v>48</v>
      </c>
      <c r="Q77">
        <v>48</v>
      </c>
      <c r="R77">
        <v>48</v>
      </c>
      <c r="S77">
        <v>48</v>
      </c>
      <c r="T77">
        <v>48</v>
      </c>
      <c r="U77">
        <v>48</v>
      </c>
      <c r="V77">
        <v>48</v>
      </c>
      <c r="W77">
        <v>48</v>
      </c>
      <c r="X77">
        <v>48</v>
      </c>
      <c r="Y77" s="5">
        <v>2.8862215391497908E-3</v>
      </c>
      <c r="Z77" s="5">
        <v>9.1834321700220631E-4</v>
      </c>
      <c r="AA77" s="5">
        <v>4.7537766527173031E-4</v>
      </c>
      <c r="AB77" s="5">
        <v>4.0206071192136397E-4</v>
      </c>
      <c r="AC77" s="5">
        <v>5.8561016736372571E-4</v>
      </c>
      <c r="AD77" s="5">
        <v>6.3633230784404841E-4</v>
      </c>
      <c r="AE77" s="5">
        <v>7.5527292613265567E-4</v>
      </c>
      <c r="AF77" s="5">
        <v>1.3469033849365692E-3</v>
      </c>
      <c r="AG77" s="5">
        <v>2.2448389748942819E-3</v>
      </c>
      <c r="AH77" s="5">
        <v>4.7537766527173033E-3</v>
      </c>
    </row>
    <row r="78" spans="1:34" x14ac:dyDescent="0.45">
      <c r="A78" t="s">
        <v>101</v>
      </c>
      <c r="B78" t="s">
        <v>97</v>
      </c>
      <c r="C78">
        <v>2012</v>
      </c>
      <c r="D78" s="1">
        <v>34528.262999999999</v>
      </c>
      <c r="E78" s="1">
        <v>52095.274000000005</v>
      </c>
      <c r="F78" s="1">
        <v>101161.753</v>
      </c>
      <c r="G78" s="1">
        <v>125392.113</v>
      </c>
      <c r="H78" s="1">
        <v>82383.224000000002</v>
      </c>
      <c r="I78" s="1">
        <v>75114.116000000009</v>
      </c>
      <c r="J78" s="1">
        <v>64816.213000000003</v>
      </c>
      <c r="K78" s="1">
        <v>37557.058000000005</v>
      </c>
      <c r="L78" s="1">
        <v>21807.324000000001</v>
      </c>
      <c r="M78" s="1">
        <v>10297.903</v>
      </c>
      <c r="N78" s="1">
        <v>26646</v>
      </c>
      <c r="O78">
        <v>96</v>
      </c>
      <c r="P78">
        <v>48</v>
      </c>
      <c r="Q78">
        <v>48</v>
      </c>
      <c r="R78">
        <v>48</v>
      </c>
      <c r="S78">
        <v>48</v>
      </c>
      <c r="T78">
        <v>48</v>
      </c>
      <c r="U78">
        <v>48</v>
      </c>
      <c r="V78">
        <v>48</v>
      </c>
      <c r="W78">
        <v>48</v>
      </c>
      <c r="X78">
        <v>48</v>
      </c>
      <c r="Y78" s="5">
        <v>2.7803310001432739E-3</v>
      </c>
      <c r="Z78" s="5">
        <v>9.2138876167538724E-4</v>
      </c>
      <c r="AA78" s="5">
        <v>4.7448762577295396E-4</v>
      </c>
      <c r="AB78" s="5">
        <v>3.8279919567190003E-4</v>
      </c>
      <c r="AC78" s="5">
        <v>5.8264289341237725E-4</v>
      </c>
      <c r="AD78" s="5">
        <v>6.3902768954905882E-4</v>
      </c>
      <c r="AE78" s="5">
        <v>7.4055545330918972E-4</v>
      </c>
      <c r="AF78" s="5">
        <v>1.2780553790981176E-3</v>
      </c>
      <c r="AG78" s="5">
        <v>2.2010953751134253E-3</v>
      </c>
      <c r="AH78" s="5">
        <v>4.661143147299018E-3</v>
      </c>
    </row>
    <row r="79" spans="1:34" x14ac:dyDescent="0.45">
      <c r="A79" t="s">
        <v>102</v>
      </c>
      <c r="B79" t="s">
        <v>97</v>
      </c>
      <c r="C79">
        <v>2013</v>
      </c>
      <c r="D79" s="1">
        <v>36542.889000000003</v>
      </c>
      <c r="E79" s="1">
        <v>52027.164000000004</v>
      </c>
      <c r="F79" s="1">
        <v>99718.731</v>
      </c>
      <c r="G79" s="1">
        <v>133164.76500000001</v>
      </c>
      <c r="H79" s="1">
        <v>84234.456000000006</v>
      </c>
      <c r="I79" s="1">
        <v>76182.633000000002</v>
      </c>
      <c r="J79" s="1">
        <v>65653.326000000001</v>
      </c>
      <c r="K79" s="1">
        <v>38401.002</v>
      </c>
      <c r="L79" s="1">
        <v>21677.985000000001</v>
      </c>
      <c r="M79" s="1">
        <v>9909.9359999999997</v>
      </c>
      <c r="N79" s="1">
        <v>9170</v>
      </c>
      <c r="O79">
        <v>96</v>
      </c>
      <c r="P79">
        <v>48</v>
      </c>
      <c r="Q79">
        <v>48</v>
      </c>
      <c r="R79">
        <v>48</v>
      </c>
      <c r="S79">
        <v>48</v>
      </c>
      <c r="T79">
        <v>48</v>
      </c>
      <c r="U79">
        <v>48</v>
      </c>
      <c r="V79">
        <v>48</v>
      </c>
      <c r="W79">
        <v>48</v>
      </c>
      <c r="X79">
        <v>48</v>
      </c>
      <c r="Y79" s="5">
        <v>2.6270500944793936E-3</v>
      </c>
      <c r="Z79" s="5">
        <v>9.2259497365645374E-4</v>
      </c>
      <c r="AA79" s="5">
        <v>4.8135389929901938E-4</v>
      </c>
      <c r="AB79" s="5">
        <v>3.6045571063787025E-4</v>
      </c>
      <c r="AC79" s="5">
        <v>5.6983807196428027E-4</v>
      </c>
      <c r="AD79" s="5">
        <v>6.3006486005806595E-4</v>
      </c>
      <c r="AE79" s="5">
        <v>7.311129979919068E-4</v>
      </c>
      <c r="AF79" s="5">
        <v>1.2499673836635825E-3</v>
      </c>
      <c r="AG79" s="5">
        <v>2.2142279367754888E-3</v>
      </c>
      <c r="AH79" s="5">
        <v>4.8436236116963828E-3</v>
      </c>
    </row>
    <row r="80" spans="1:34" x14ac:dyDescent="0.45">
      <c r="A80" t="s">
        <v>103</v>
      </c>
      <c r="B80" t="s">
        <v>97</v>
      </c>
      <c r="C80">
        <v>2014</v>
      </c>
      <c r="D80" s="1">
        <v>38657.896000000001</v>
      </c>
      <c r="E80" s="1">
        <v>53233.824000000001</v>
      </c>
      <c r="F80" s="1">
        <v>98862.815999999992</v>
      </c>
      <c r="G80" s="1">
        <v>140055.65600000002</v>
      </c>
      <c r="H80" s="1">
        <v>87455.567999999999</v>
      </c>
      <c r="I80" s="1">
        <v>76048.320000000007</v>
      </c>
      <c r="J80" s="1">
        <v>67809.752000000008</v>
      </c>
      <c r="K80" s="1">
        <v>39925.368000000002</v>
      </c>
      <c r="L80" s="1">
        <v>21547.023999999998</v>
      </c>
      <c r="M80" s="1">
        <v>10139.776</v>
      </c>
      <c r="N80" s="1">
        <v>15972</v>
      </c>
      <c r="O80">
        <v>96</v>
      </c>
      <c r="P80">
        <v>48</v>
      </c>
      <c r="Q80">
        <v>48</v>
      </c>
      <c r="R80">
        <v>48</v>
      </c>
      <c r="S80">
        <v>48</v>
      </c>
      <c r="T80">
        <v>48</v>
      </c>
      <c r="U80">
        <v>48</v>
      </c>
      <c r="V80">
        <v>48</v>
      </c>
      <c r="W80">
        <v>48</v>
      </c>
      <c r="X80">
        <v>48</v>
      </c>
      <c r="Y80" s="5">
        <v>2.4833219066035046E-3</v>
      </c>
      <c r="Z80" s="5">
        <v>9.0168235894532019E-4</v>
      </c>
      <c r="AA80" s="5">
        <v>4.8552127020132631E-4</v>
      </c>
      <c r="AB80" s="5">
        <v>3.4272089661270083E-4</v>
      </c>
      <c r="AC80" s="5">
        <v>5.4885013153193403E-4</v>
      </c>
      <c r="AD80" s="5">
        <v>6.3117765126172404E-4</v>
      </c>
      <c r="AE80" s="5">
        <v>7.078627864617466E-4</v>
      </c>
      <c r="AF80" s="5">
        <v>1.2022431452604269E-3</v>
      </c>
      <c r="AG80" s="5">
        <v>2.2276858279825559E-3</v>
      </c>
      <c r="AH80" s="5">
        <v>4.7338323844629314E-3</v>
      </c>
    </row>
    <row r="81" spans="1:34" x14ac:dyDescent="0.45">
      <c r="A81" t="s">
        <v>104</v>
      </c>
      <c r="B81" t="s">
        <v>97</v>
      </c>
      <c r="C81">
        <v>2015</v>
      </c>
      <c r="D81" s="1">
        <v>40144.008000000002</v>
      </c>
      <c r="E81" s="1">
        <v>55036.14</v>
      </c>
      <c r="F81" s="1">
        <v>97770.084000000003</v>
      </c>
      <c r="G81" s="1">
        <v>145036.41600000003</v>
      </c>
      <c r="H81" s="1">
        <v>90000.276000000013</v>
      </c>
      <c r="I81" s="1">
        <v>77050.59599999999</v>
      </c>
      <c r="J81" s="1">
        <v>68633.304000000004</v>
      </c>
      <c r="K81" s="1">
        <v>41438.975999999995</v>
      </c>
      <c r="L81" s="1">
        <v>22014.455999999998</v>
      </c>
      <c r="M81" s="1">
        <v>10359.744000000001</v>
      </c>
      <c r="N81" s="1">
        <v>17240</v>
      </c>
      <c r="O81">
        <v>96</v>
      </c>
      <c r="P81">
        <v>48</v>
      </c>
      <c r="Q81">
        <v>48</v>
      </c>
      <c r="R81">
        <v>48</v>
      </c>
      <c r="S81">
        <v>48</v>
      </c>
      <c r="T81">
        <v>48</v>
      </c>
      <c r="U81">
        <v>48</v>
      </c>
      <c r="V81">
        <v>48</v>
      </c>
      <c r="W81">
        <v>48</v>
      </c>
      <c r="X81">
        <v>48</v>
      </c>
      <c r="Y81" s="5">
        <v>2.3913905158647834E-3</v>
      </c>
      <c r="Z81" s="5">
        <v>8.7215418813892109E-4</v>
      </c>
      <c r="AA81" s="5">
        <v>4.9094772180005488E-4</v>
      </c>
      <c r="AB81" s="5">
        <v>3.3095136603485836E-4</v>
      </c>
      <c r="AC81" s="5">
        <v>5.3333169778279341E-4</v>
      </c>
      <c r="AD81" s="5">
        <v>6.2296727724208659E-4</v>
      </c>
      <c r="AE81" s="5">
        <v>6.9936892445102161E-4</v>
      </c>
      <c r="AF81" s="5">
        <v>1.1583297811220048E-3</v>
      </c>
      <c r="AG81" s="5">
        <v>2.1803854703473027E-3</v>
      </c>
      <c r="AH81" s="5">
        <v>4.6333191244880183E-3</v>
      </c>
    </row>
    <row r="82" spans="1:34" x14ac:dyDescent="0.45">
      <c r="A82" t="s">
        <v>105</v>
      </c>
      <c r="B82" t="s">
        <v>97</v>
      </c>
      <c r="C82">
        <v>2016</v>
      </c>
      <c r="D82" s="1">
        <v>42176.576000000001</v>
      </c>
      <c r="E82" s="1">
        <v>57333.782999999996</v>
      </c>
      <c r="F82" s="1">
        <v>96874.323000000004</v>
      </c>
      <c r="G82" s="1">
        <v>149595.04300000001</v>
      </c>
      <c r="H82" s="1">
        <v>92920.269</v>
      </c>
      <c r="I82" s="1">
        <v>77104.053</v>
      </c>
      <c r="J82" s="1">
        <v>69195.945000000007</v>
      </c>
      <c r="K82" s="1">
        <v>42835.584999999999</v>
      </c>
      <c r="L82" s="1">
        <v>21747.296999999999</v>
      </c>
      <c r="M82" s="1">
        <v>10544.144</v>
      </c>
      <c r="N82" s="1">
        <v>100310</v>
      </c>
      <c r="O82">
        <v>96</v>
      </c>
      <c r="P82">
        <v>48</v>
      </c>
      <c r="Q82">
        <v>48</v>
      </c>
      <c r="R82">
        <v>48</v>
      </c>
      <c r="S82">
        <v>48</v>
      </c>
      <c r="T82">
        <v>48</v>
      </c>
      <c r="U82">
        <v>48</v>
      </c>
      <c r="V82">
        <v>48</v>
      </c>
      <c r="W82">
        <v>48</v>
      </c>
      <c r="X82">
        <v>48</v>
      </c>
      <c r="Y82" s="5">
        <v>2.2761449388399853E-3</v>
      </c>
      <c r="Z82" s="5">
        <v>8.3720273612505219E-4</v>
      </c>
      <c r="AA82" s="5">
        <v>4.9548733362503089E-4</v>
      </c>
      <c r="AB82" s="5">
        <v>3.2086624688493188E-4</v>
      </c>
      <c r="AC82" s="5">
        <v>5.1657190101333009E-4</v>
      </c>
      <c r="AD82" s="5">
        <v>6.225353678878593E-4</v>
      </c>
      <c r="AE82" s="5">
        <v>6.9368226707504311E-4</v>
      </c>
      <c r="AF82" s="5">
        <v>1.1205636621981468E-3</v>
      </c>
      <c r="AG82" s="5">
        <v>2.2071708497842283E-3</v>
      </c>
      <c r="AH82" s="5">
        <v>4.5522898776799705E-3</v>
      </c>
    </row>
    <row r="83" spans="1:34" x14ac:dyDescent="0.45">
      <c r="A83" t="s">
        <v>106</v>
      </c>
      <c r="B83" t="s">
        <v>107</v>
      </c>
      <c r="C83">
        <v>2017</v>
      </c>
      <c r="D83" s="1">
        <v>43607</v>
      </c>
      <c r="E83" s="1">
        <v>58900</v>
      </c>
      <c r="F83" s="1">
        <v>92041</v>
      </c>
      <c r="G83" s="1">
        <v>156390</v>
      </c>
      <c r="H83" s="1">
        <v>95604</v>
      </c>
      <c r="I83" s="1">
        <v>76580</v>
      </c>
      <c r="J83" s="1">
        <v>69500</v>
      </c>
      <c r="K83" s="1">
        <v>45582</v>
      </c>
      <c r="L83" s="1">
        <v>23058</v>
      </c>
      <c r="M83" s="1">
        <v>11129</v>
      </c>
      <c r="N83" s="1">
        <v>53357</v>
      </c>
      <c r="O83">
        <v>96</v>
      </c>
      <c r="P83">
        <v>48</v>
      </c>
      <c r="Q83">
        <v>48</v>
      </c>
      <c r="R83">
        <v>48</v>
      </c>
      <c r="S83">
        <v>83</v>
      </c>
      <c r="T83">
        <v>48</v>
      </c>
      <c r="U83">
        <v>300</v>
      </c>
      <c r="V83">
        <v>516</v>
      </c>
      <c r="W83">
        <v>744</v>
      </c>
      <c r="X83">
        <v>1294</v>
      </c>
      <c r="Y83" s="5">
        <v>2.2014814135345243E-3</v>
      </c>
      <c r="Z83" s="5">
        <v>8.1494057724957551E-4</v>
      </c>
      <c r="AA83" s="5">
        <v>5.2150671983137954E-4</v>
      </c>
      <c r="AB83" s="5">
        <v>3.0692499520429693E-4</v>
      </c>
      <c r="AC83" s="5">
        <v>8.681645119451069E-4</v>
      </c>
      <c r="AD83" s="5">
        <v>6.2679550796552628E-4</v>
      </c>
      <c r="AE83" s="5">
        <v>4.3165467625899279E-3</v>
      </c>
      <c r="AF83" s="5">
        <v>1.1320257996577597E-2</v>
      </c>
      <c r="AG83" s="5">
        <v>3.2266458495966696E-2</v>
      </c>
      <c r="AH83" s="5">
        <v>0.11627280079072692</v>
      </c>
    </row>
    <row r="84" spans="1:34" x14ac:dyDescent="0.45">
      <c r="A84" t="s">
        <v>108</v>
      </c>
      <c r="B84" t="s">
        <v>107</v>
      </c>
      <c r="C84">
        <v>2009</v>
      </c>
      <c r="D84" s="1">
        <v>1145650.9979999999</v>
      </c>
      <c r="E84" s="1">
        <v>2200526.0930000003</v>
      </c>
      <c r="F84" s="1">
        <v>2347623.716</v>
      </c>
      <c r="G84" s="1">
        <v>2290188.2549999999</v>
      </c>
      <c r="H84" s="1">
        <v>2518290.550999999</v>
      </c>
      <c r="I84" s="1">
        <v>2560323.9870000007</v>
      </c>
      <c r="J84" s="1">
        <v>2092147.9109999994</v>
      </c>
      <c r="K84" s="1">
        <v>1478978.5720000002</v>
      </c>
      <c r="L84" s="1">
        <v>1165060.9329999997</v>
      </c>
      <c r="M84" s="1">
        <v>427425.42700000003</v>
      </c>
      <c r="N84" s="1">
        <v>3563419</v>
      </c>
      <c r="O84">
        <v>96</v>
      </c>
      <c r="P84">
        <v>48</v>
      </c>
      <c r="Q84">
        <v>60</v>
      </c>
      <c r="R84">
        <v>62</v>
      </c>
      <c r="S84">
        <v>166</v>
      </c>
      <c r="T84">
        <v>48</v>
      </c>
      <c r="U84">
        <v>201</v>
      </c>
      <c r="V84">
        <v>284</v>
      </c>
      <c r="W84">
        <v>604</v>
      </c>
      <c r="X84">
        <v>973</v>
      </c>
      <c r="Y84" s="5">
        <v>8.3795152422151526E-5</v>
      </c>
      <c r="Z84" s="5">
        <v>2.1812965614309575E-5</v>
      </c>
      <c r="AA84" s="5">
        <v>2.5557758507496693E-5</v>
      </c>
      <c r="AB84" s="5">
        <v>2.7072010287643365E-5</v>
      </c>
      <c r="AC84" s="5">
        <v>6.5917731349181423E-5</v>
      </c>
      <c r="AD84" s="5">
        <v>1.8747627348616481E-5</v>
      </c>
      <c r="AE84" s="5">
        <v>9.6073513226857158E-5</v>
      </c>
      <c r="AF84" s="5">
        <v>1.9202441832267463E-4</v>
      </c>
      <c r="AG84" s="5">
        <v>5.184278202898081E-4</v>
      </c>
      <c r="AH84" s="5">
        <v>2.2764204900706572E-3</v>
      </c>
    </row>
    <row r="85" spans="1:34" x14ac:dyDescent="0.45">
      <c r="A85" t="s">
        <v>109</v>
      </c>
      <c r="B85" t="s">
        <v>107</v>
      </c>
      <c r="C85">
        <v>2010</v>
      </c>
      <c r="D85" s="1">
        <v>1080836.835</v>
      </c>
      <c r="E85" s="1">
        <v>2202076.4870000007</v>
      </c>
      <c r="F85" s="1">
        <v>2439215.9299999992</v>
      </c>
      <c r="G85" s="1">
        <v>2247327.1740000006</v>
      </c>
      <c r="H85" s="1">
        <v>2505383.6539999996</v>
      </c>
      <c r="I85" s="1">
        <v>2664807.1129999999</v>
      </c>
      <c r="J85" s="1">
        <v>2222828.6969999997</v>
      </c>
      <c r="K85" s="1">
        <v>1633381.0200000003</v>
      </c>
      <c r="L85" s="1">
        <v>1086536.33</v>
      </c>
      <c r="M85" s="1">
        <v>412305.614</v>
      </c>
      <c r="N85" s="1">
        <v>8818660</v>
      </c>
      <c r="O85">
        <v>96</v>
      </c>
      <c r="P85">
        <v>48</v>
      </c>
      <c r="Q85">
        <v>48</v>
      </c>
      <c r="R85">
        <v>48</v>
      </c>
      <c r="S85">
        <v>92</v>
      </c>
      <c r="T85">
        <v>48</v>
      </c>
      <c r="U85">
        <v>152</v>
      </c>
      <c r="V85">
        <v>294</v>
      </c>
      <c r="W85">
        <v>648</v>
      </c>
      <c r="X85">
        <v>962</v>
      </c>
      <c r="Y85" s="5">
        <v>8.8820066906768584E-5</v>
      </c>
      <c r="Z85" s="5">
        <v>2.1797607977456226E-5</v>
      </c>
      <c r="AA85" s="5">
        <v>1.9678454625376286E-5</v>
      </c>
      <c r="AB85" s="5">
        <v>2.1358705824112456E-5</v>
      </c>
      <c r="AC85" s="5">
        <v>3.672092290261267E-5</v>
      </c>
      <c r="AD85" s="5">
        <v>1.8012560746268168E-5</v>
      </c>
      <c r="AE85" s="5">
        <v>6.8381337799509266E-5</v>
      </c>
      <c r="AF85" s="5">
        <v>1.7999474488812167E-4</v>
      </c>
      <c r="AG85" s="5">
        <v>5.963905505120109E-4</v>
      </c>
      <c r="AH85" s="5">
        <v>2.3332207162233788E-3</v>
      </c>
    </row>
    <row r="86" spans="1:34" x14ac:dyDescent="0.45">
      <c r="A86" t="s">
        <v>110</v>
      </c>
      <c r="B86" t="s">
        <v>107</v>
      </c>
      <c r="C86">
        <v>2011</v>
      </c>
      <c r="D86" s="1">
        <v>1073654.807</v>
      </c>
      <c r="E86" s="1">
        <v>2192820.6609999998</v>
      </c>
      <c r="F86" s="1">
        <v>2445659.3059999999</v>
      </c>
      <c r="G86" s="1">
        <v>2264145.7240000004</v>
      </c>
      <c r="H86" s="1">
        <v>2460035.4679999999</v>
      </c>
      <c r="I86" s="1">
        <v>2686329.3809999996</v>
      </c>
      <c r="J86" s="1">
        <v>2276056.3210000009</v>
      </c>
      <c r="K86" s="1">
        <v>1673538.595</v>
      </c>
      <c r="L86" s="1">
        <v>1090709.9360000002</v>
      </c>
      <c r="M86" s="1">
        <v>429136.14400000009</v>
      </c>
      <c r="N86" s="1">
        <v>4475899</v>
      </c>
      <c r="O86">
        <v>96</v>
      </c>
      <c r="P86">
        <v>48</v>
      </c>
      <c r="Q86">
        <v>48</v>
      </c>
      <c r="R86">
        <v>54</v>
      </c>
      <c r="S86">
        <v>102</v>
      </c>
      <c r="T86">
        <v>48</v>
      </c>
      <c r="U86">
        <v>193</v>
      </c>
      <c r="V86">
        <v>327</v>
      </c>
      <c r="W86">
        <v>629</v>
      </c>
      <c r="X86">
        <v>1078</v>
      </c>
      <c r="Y86" s="5">
        <v>8.941421337109516E-5</v>
      </c>
      <c r="Z86" s="5">
        <v>2.1889614984797885E-5</v>
      </c>
      <c r="AA86" s="5">
        <v>1.9626609430937638E-5</v>
      </c>
      <c r="AB86" s="5">
        <v>2.3850054979941739E-5</v>
      </c>
      <c r="AC86" s="5">
        <v>4.1462816827972662E-5</v>
      </c>
      <c r="AD86" s="5">
        <v>1.7868248152850027E-5</v>
      </c>
      <c r="AE86" s="5">
        <v>8.4795792713602148E-5</v>
      </c>
      <c r="AF86" s="5">
        <v>1.9539435838347068E-4</v>
      </c>
      <c r="AG86" s="5">
        <v>5.7668861283757475E-4</v>
      </c>
      <c r="AH86" s="5">
        <v>2.5120233172435825E-3</v>
      </c>
    </row>
    <row r="87" spans="1:34" x14ac:dyDescent="0.45">
      <c r="A87" t="s">
        <v>111</v>
      </c>
      <c r="B87" t="s">
        <v>107</v>
      </c>
      <c r="C87">
        <v>2012</v>
      </c>
      <c r="D87" s="1">
        <v>1058097.4350000003</v>
      </c>
      <c r="E87" s="1">
        <v>2174938.8899999997</v>
      </c>
      <c r="F87" s="1">
        <v>2437328.4570000004</v>
      </c>
      <c r="G87" s="1">
        <v>2276317.5489999996</v>
      </c>
      <c r="H87" s="1">
        <v>2404013.0389999994</v>
      </c>
      <c r="I87" s="1">
        <v>2688063.9319999991</v>
      </c>
      <c r="J87" s="1">
        <v>2317513.835</v>
      </c>
      <c r="K87" s="1">
        <v>1724960.9839999997</v>
      </c>
      <c r="L87" s="1">
        <v>1091114.2209999999</v>
      </c>
      <c r="M87" s="1">
        <v>443784.38100000005</v>
      </c>
      <c r="N87" s="1">
        <v>5632814</v>
      </c>
      <c r="O87">
        <v>96</v>
      </c>
      <c r="P87">
        <v>48</v>
      </c>
      <c r="Q87">
        <v>48</v>
      </c>
      <c r="R87">
        <v>48</v>
      </c>
      <c r="S87">
        <v>65</v>
      </c>
      <c r="T87">
        <v>48</v>
      </c>
      <c r="U87">
        <v>190</v>
      </c>
      <c r="V87">
        <v>324</v>
      </c>
      <c r="W87">
        <v>606</v>
      </c>
      <c r="X87">
        <v>1055</v>
      </c>
      <c r="Y87" s="5">
        <v>9.0728884528483881E-5</v>
      </c>
      <c r="Z87" s="5">
        <v>2.2069585596494623E-5</v>
      </c>
      <c r="AA87" s="5">
        <v>1.9693693667812449E-5</v>
      </c>
      <c r="AB87" s="5">
        <v>2.1086688902911063E-5</v>
      </c>
      <c r="AC87" s="5">
        <v>2.7038122899299306E-5</v>
      </c>
      <c r="AD87" s="5">
        <v>1.7856718148919391E-5</v>
      </c>
      <c r="AE87" s="5">
        <v>8.1984408088765518E-5</v>
      </c>
      <c r="AF87" s="5">
        <v>1.8783033529760118E-4</v>
      </c>
      <c r="AG87" s="5">
        <v>5.5539556568569369E-4</v>
      </c>
      <c r="AH87" s="5">
        <v>2.3772806010493638E-3</v>
      </c>
    </row>
    <row r="88" spans="1:34" x14ac:dyDescent="0.45">
      <c r="A88" t="s">
        <v>112</v>
      </c>
      <c r="B88" t="s">
        <v>107</v>
      </c>
      <c r="C88">
        <v>2013</v>
      </c>
      <c r="D88" s="1">
        <v>1057005.1019999993</v>
      </c>
      <c r="E88" s="1">
        <v>2179122.2949999999</v>
      </c>
      <c r="F88" s="1">
        <v>2436429.0209999997</v>
      </c>
      <c r="G88" s="1">
        <v>2308750.0830000001</v>
      </c>
      <c r="H88" s="1">
        <v>2376867.6139999991</v>
      </c>
      <c r="I88" s="1">
        <v>2687913.8810000005</v>
      </c>
      <c r="J88" s="1">
        <v>2355534.264</v>
      </c>
      <c r="K88" s="1">
        <v>1769631.2789999996</v>
      </c>
      <c r="L88" s="1">
        <v>1087892.1809999999</v>
      </c>
      <c r="M88" s="1">
        <v>456121.97899999993</v>
      </c>
      <c r="N88" s="1">
        <v>9438888</v>
      </c>
      <c r="O88">
        <v>96</v>
      </c>
      <c r="P88">
        <v>48</v>
      </c>
      <c r="Q88">
        <v>48</v>
      </c>
      <c r="R88">
        <v>57</v>
      </c>
      <c r="S88">
        <v>131</v>
      </c>
      <c r="T88">
        <v>48</v>
      </c>
      <c r="U88">
        <v>278</v>
      </c>
      <c r="V88">
        <v>374</v>
      </c>
      <c r="W88">
        <v>609</v>
      </c>
      <c r="X88">
        <v>1153</v>
      </c>
      <c r="Y88" s="5">
        <v>9.0822645811599936E-5</v>
      </c>
      <c r="Z88" s="5">
        <v>2.2027217155336388E-5</v>
      </c>
      <c r="AA88" s="5">
        <v>1.9700963822988384E-5</v>
      </c>
      <c r="AB88" s="5">
        <v>2.4688683465442023E-5</v>
      </c>
      <c r="AC88" s="5">
        <v>5.5114554646794918E-5</v>
      </c>
      <c r="AD88" s="5">
        <v>1.785771498830248E-5</v>
      </c>
      <c r="AE88" s="5">
        <v>1.1801993469113044E-4</v>
      </c>
      <c r="AF88" s="5">
        <v>2.1134346145336194E-4</v>
      </c>
      <c r="AG88" s="5">
        <v>5.5979812212658979E-4</v>
      </c>
      <c r="AH88" s="5">
        <v>2.5278325822575636E-3</v>
      </c>
    </row>
    <row r="89" spans="1:34" x14ac:dyDescent="0.45">
      <c r="A89" t="s">
        <v>113</v>
      </c>
      <c r="B89" t="s">
        <v>107</v>
      </c>
      <c r="C89">
        <v>2014</v>
      </c>
      <c r="D89" s="1">
        <v>1065821.46</v>
      </c>
      <c r="E89" s="1">
        <v>2211268.1559999986</v>
      </c>
      <c r="F89" s="1">
        <v>2462681.6260000016</v>
      </c>
      <c r="G89" s="1">
        <v>2384232.344</v>
      </c>
      <c r="H89" s="1">
        <v>2392589.6850000005</v>
      </c>
      <c r="I89" s="1">
        <v>2718694.2989999992</v>
      </c>
      <c r="J89" s="1">
        <v>2439529.0260000001</v>
      </c>
      <c r="K89" s="1">
        <v>1866727.5399999996</v>
      </c>
      <c r="L89" s="1">
        <v>1121856.0129999998</v>
      </c>
      <c r="M89" s="1">
        <v>476025.81299999985</v>
      </c>
      <c r="N89" s="1">
        <v>4074408</v>
      </c>
      <c r="O89">
        <v>96</v>
      </c>
      <c r="P89">
        <v>48</v>
      </c>
      <c r="Q89">
        <v>57</v>
      </c>
      <c r="R89">
        <v>66</v>
      </c>
      <c r="S89">
        <v>155</v>
      </c>
      <c r="T89">
        <v>48</v>
      </c>
      <c r="U89">
        <v>277</v>
      </c>
      <c r="V89">
        <v>388</v>
      </c>
      <c r="W89">
        <v>671</v>
      </c>
      <c r="X89">
        <v>1084</v>
      </c>
      <c r="Y89" s="5">
        <v>9.0071370865435569E-5</v>
      </c>
      <c r="Z89" s="5">
        <v>2.1707000966733964E-5</v>
      </c>
      <c r="AA89" s="5">
        <v>2.3145500984868258E-5</v>
      </c>
      <c r="AB89" s="5">
        <v>2.768186589117088E-5</v>
      </c>
      <c r="AC89" s="5">
        <v>6.4783360461574495E-5</v>
      </c>
      <c r="AD89" s="5">
        <v>1.7655534135505983E-5</v>
      </c>
      <c r="AE89" s="5">
        <v>1.135465071527294E-4</v>
      </c>
      <c r="AF89" s="5">
        <v>2.0785036470828523E-4</v>
      </c>
      <c r="AG89" s="5">
        <v>5.9811597230347967E-4</v>
      </c>
      <c r="AH89" s="5">
        <v>2.2771874347914832E-3</v>
      </c>
    </row>
    <row r="90" spans="1:34" x14ac:dyDescent="0.45">
      <c r="A90" t="s">
        <v>114</v>
      </c>
      <c r="B90" t="s">
        <v>107</v>
      </c>
      <c r="C90">
        <v>2015</v>
      </c>
      <c r="D90" s="1">
        <v>1059585.5889999999</v>
      </c>
      <c r="E90" s="1">
        <v>2198721.6509999996</v>
      </c>
      <c r="F90" s="1">
        <v>2437090.6689999998</v>
      </c>
      <c r="G90" s="1">
        <v>2415834.3890000004</v>
      </c>
      <c r="H90" s="1">
        <v>2377757.2609999999</v>
      </c>
      <c r="I90" s="1">
        <v>2696890.0170000009</v>
      </c>
      <c r="J90" s="1">
        <v>2485282.4359999993</v>
      </c>
      <c r="K90" s="1">
        <v>1952561.0160000003</v>
      </c>
      <c r="L90" s="1">
        <v>1152340.2389999996</v>
      </c>
      <c r="M90" s="1">
        <v>492651.68300000002</v>
      </c>
      <c r="N90" s="1">
        <v>5885579</v>
      </c>
      <c r="O90">
        <v>96</v>
      </c>
      <c r="P90">
        <v>48</v>
      </c>
      <c r="Q90">
        <v>48</v>
      </c>
      <c r="R90">
        <v>48</v>
      </c>
      <c r="S90">
        <v>84</v>
      </c>
      <c r="T90">
        <v>48</v>
      </c>
      <c r="U90">
        <v>224</v>
      </c>
      <c r="V90">
        <v>441</v>
      </c>
      <c r="W90">
        <v>733</v>
      </c>
      <c r="X90">
        <v>1097</v>
      </c>
      <c r="Y90" s="5">
        <v>9.0601458718027168E-5</v>
      </c>
      <c r="Z90" s="5">
        <v>2.1830867030471612E-5</v>
      </c>
      <c r="AA90" s="5">
        <v>1.9695615190096978E-5</v>
      </c>
      <c r="AB90" s="5">
        <v>1.9868911635068206E-5</v>
      </c>
      <c r="AC90" s="5">
        <v>3.5327407628090932E-5</v>
      </c>
      <c r="AD90" s="5">
        <v>1.779827864593263E-5</v>
      </c>
      <c r="AE90" s="5">
        <v>9.0130601156350847E-5</v>
      </c>
      <c r="AF90" s="5">
        <v>2.2585721848704569E-4</v>
      </c>
      <c r="AG90" s="5">
        <v>6.3609685333569285E-4</v>
      </c>
      <c r="AH90" s="5">
        <v>2.2267253677483124E-3</v>
      </c>
    </row>
    <row r="91" spans="1:34" x14ac:dyDescent="0.45">
      <c r="A91" t="s">
        <v>115</v>
      </c>
      <c r="B91" t="s">
        <v>107</v>
      </c>
      <c r="C91">
        <v>2016</v>
      </c>
      <c r="D91" s="1">
        <v>1089713.246</v>
      </c>
      <c r="E91" s="1">
        <v>2254578.0989999999</v>
      </c>
      <c r="F91" s="1">
        <v>2475393.7519999994</v>
      </c>
      <c r="G91" s="1">
        <v>2520758.426</v>
      </c>
      <c r="H91" s="1">
        <v>2424178.0149999997</v>
      </c>
      <c r="I91" s="1">
        <v>2737058.227</v>
      </c>
      <c r="J91" s="1">
        <v>2573326.1599999997</v>
      </c>
      <c r="K91" s="1">
        <v>2076941.713</v>
      </c>
      <c r="L91" s="1">
        <v>1193940.3329999996</v>
      </c>
      <c r="M91" s="1">
        <v>514060.26300000004</v>
      </c>
      <c r="N91" s="1">
        <v>8325885</v>
      </c>
      <c r="O91">
        <v>96</v>
      </c>
      <c r="P91">
        <v>48</v>
      </c>
      <c r="Q91">
        <v>48</v>
      </c>
      <c r="R91">
        <v>70</v>
      </c>
      <c r="S91">
        <v>128</v>
      </c>
      <c r="T91">
        <v>48</v>
      </c>
      <c r="U91">
        <v>274</v>
      </c>
      <c r="V91">
        <v>471</v>
      </c>
      <c r="W91">
        <v>701</v>
      </c>
      <c r="X91">
        <v>1088</v>
      </c>
      <c r="Y91" s="5">
        <v>8.8096570682595884E-5</v>
      </c>
      <c r="Z91" s="5">
        <v>2.1290014314114917E-5</v>
      </c>
      <c r="AA91" s="5">
        <v>1.9390854469604402E-5</v>
      </c>
      <c r="AB91" s="5">
        <v>2.7769420218135572E-5</v>
      </c>
      <c r="AC91" s="5">
        <v>5.2801402870572614E-5</v>
      </c>
      <c r="AD91" s="5">
        <v>1.7537076678347186E-5</v>
      </c>
      <c r="AE91" s="5">
        <v>1.0647698074930386E-4</v>
      </c>
      <c r="AF91" s="5">
        <v>2.2677574293583462E-4</v>
      </c>
      <c r="AG91" s="5">
        <v>5.8713151790308117E-4</v>
      </c>
      <c r="AH91" s="5">
        <v>2.1164833742459491E-3</v>
      </c>
    </row>
    <row r="92" spans="1:34" x14ac:dyDescent="0.45">
      <c r="A92" t="s">
        <v>116</v>
      </c>
      <c r="B92" t="s">
        <v>117</v>
      </c>
      <c r="C92">
        <v>2017</v>
      </c>
      <c r="D92" s="1">
        <v>1099797</v>
      </c>
      <c r="E92" s="1">
        <v>2274458</v>
      </c>
      <c r="F92" s="1">
        <v>2477826</v>
      </c>
      <c r="G92" s="1">
        <v>2588801</v>
      </c>
      <c r="H92" s="1">
        <v>2452386</v>
      </c>
      <c r="I92" s="1">
        <v>2739262</v>
      </c>
      <c r="J92" s="1">
        <v>2635005</v>
      </c>
      <c r="K92" s="1">
        <v>2159116</v>
      </c>
      <c r="L92" s="1">
        <v>1229573</v>
      </c>
      <c r="M92" s="1">
        <v>521049</v>
      </c>
      <c r="N92" s="1">
        <v>8032757</v>
      </c>
      <c r="O92">
        <v>96</v>
      </c>
      <c r="P92">
        <v>48</v>
      </c>
      <c r="Q92">
        <v>48</v>
      </c>
      <c r="R92">
        <v>48</v>
      </c>
      <c r="S92">
        <v>60</v>
      </c>
      <c r="T92">
        <v>48</v>
      </c>
      <c r="U92">
        <v>157</v>
      </c>
      <c r="V92">
        <v>274</v>
      </c>
      <c r="W92">
        <v>391</v>
      </c>
      <c r="X92">
        <v>452</v>
      </c>
      <c r="Y92" s="5">
        <v>8.7288836030649286E-5</v>
      </c>
      <c r="Z92" s="5">
        <v>2.1103928936036628E-5</v>
      </c>
      <c r="AA92" s="5">
        <v>1.9371820297309013E-5</v>
      </c>
      <c r="AB92" s="5">
        <v>1.8541401984934337E-5</v>
      </c>
      <c r="AC92" s="5">
        <v>2.4465969060335527E-5</v>
      </c>
      <c r="AD92" s="5">
        <v>1.7522967865067306E-5</v>
      </c>
      <c r="AE92" s="5">
        <v>5.9582429634858377E-5</v>
      </c>
      <c r="AF92" s="5">
        <v>1.2690378840229057E-4</v>
      </c>
      <c r="AG92" s="5">
        <v>3.1799657279396994E-4</v>
      </c>
      <c r="AH92" s="5">
        <v>8.6748079355300554E-4</v>
      </c>
    </row>
    <row r="93" spans="1:34" x14ac:dyDescent="0.45">
      <c r="A93" t="s">
        <v>118</v>
      </c>
      <c r="B93" t="s">
        <v>117</v>
      </c>
      <c r="C93">
        <v>2009</v>
      </c>
      <c r="D93" s="1">
        <v>727810.33900000027</v>
      </c>
      <c r="E93" s="1">
        <v>1367918.9609999997</v>
      </c>
      <c r="F93" s="1">
        <v>1369727.9640000002</v>
      </c>
      <c r="G93" s="1">
        <v>1356453.6110000007</v>
      </c>
      <c r="H93" s="1">
        <v>1442441.1719999993</v>
      </c>
      <c r="I93" s="1">
        <v>1326348.2989999994</v>
      </c>
      <c r="J93" s="1">
        <v>958662.86200000008</v>
      </c>
      <c r="K93" s="1">
        <v>529997.60300000012</v>
      </c>
      <c r="L93" s="1">
        <v>304765.27399999998</v>
      </c>
      <c r="M93" s="1">
        <v>111636.011</v>
      </c>
      <c r="N93" s="1">
        <v>13568601</v>
      </c>
      <c r="O93">
        <v>96</v>
      </c>
      <c r="P93">
        <v>48</v>
      </c>
      <c r="Q93">
        <v>48</v>
      </c>
      <c r="R93">
        <v>54</v>
      </c>
      <c r="S93">
        <v>67</v>
      </c>
      <c r="T93">
        <v>48</v>
      </c>
      <c r="U93">
        <v>128</v>
      </c>
      <c r="V93">
        <v>193</v>
      </c>
      <c r="W93">
        <v>410</v>
      </c>
      <c r="X93">
        <v>562</v>
      </c>
      <c r="Y93" s="5">
        <v>1.3190249554836285E-4</v>
      </c>
      <c r="Z93" s="5">
        <v>3.5089797984019617E-5</v>
      </c>
      <c r="AA93" s="5">
        <v>3.5043454803847459E-5</v>
      </c>
      <c r="AB93" s="5">
        <v>3.9809691656311256E-5</v>
      </c>
      <c r="AC93" s="5">
        <v>4.6449034664687199E-5</v>
      </c>
      <c r="AD93" s="5">
        <v>3.6189589141999585E-5</v>
      </c>
      <c r="AE93" s="5">
        <v>1.3351930597682837E-4</v>
      </c>
      <c r="AF93" s="5">
        <v>3.6415259032784712E-4</v>
      </c>
      <c r="AG93" s="5">
        <v>1.3452976273143247E-3</v>
      </c>
      <c r="AH93" s="5">
        <v>5.0342178564585218E-3</v>
      </c>
    </row>
    <row r="94" spans="1:34" x14ac:dyDescent="0.45">
      <c r="A94" t="s">
        <v>119</v>
      </c>
      <c r="B94" t="s">
        <v>117</v>
      </c>
      <c r="C94">
        <v>2010</v>
      </c>
      <c r="D94" s="1">
        <v>684582.38200000057</v>
      </c>
      <c r="E94" s="1">
        <v>1346249.1009999996</v>
      </c>
      <c r="F94" s="1">
        <v>1364814.1389999997</v>
      </c>
      <c r="G94" s="1">
        <v>1312690.6660000009</v>
      </c>
      <c r="H94" s="1">
        <v>1413030.4450000001</v>
      </c>
      <c r="I94" s="1">
        <v>1335406.3420000002</v>
      </c>
      <c r="J94" s="1">
        <v>992477.09100000013</v>
      </c>
      <c r="K94" s="1">
        <v>556261.70500000019</v>
      </c>
      <c r="L94" s="1">
        <v>297921.51600000012</v>
      </c>
      <c r="M94" s="1">
        <v>108187.29200000002</v>
      </c>
      <c r="N94" s="1">
        <v>11243156</v>
      </c>
      <c r="O94">
        <v>96</v>
      </c>
      <c r="P94">
        <v>48</v>
      </c>
      <c r="Q94">
        <v>48</v>
      </c>
      <c r="R94">
        <v>48</v>
      </c>
      <c r="S94">
        <v>62</v>
      </c>
      <c r="T94">
        <v>48</v>
      </c>
      <c r="U94">
        <v>111</v>
      </c>
      <c r="V94">
        <v>223</v>
      </c>
      <c r="W94">
        <v>392</v>
      </c>
      <c r="X94">
        <v>557</v>
      </c>
      <c r="Y94" s="5">
        <v>1.4023147910925923E-4</v>
      </c>
      <c r="Z94" s="5">
        <v>3.5654619909751767E-5</v>
      </c>
      <c r="AA94" s="5">
        <v>3.5169623927818944E-5</v>
      </c>
      <c r="AB94" s="5">
        <v>3.6566116636042237E-5</v>
      </c>
      <c r="AC94" s="5">
        <v>4.3877327781143455E-5</v>
      </c>
      <c r="AD94" s="5">
        <v>3.5944115652552436E-5</v>
      </c>
      <c r="AE94" s="5">
        <v>1.1184137246750816E-4</v>
      </c>
      <c r="AF94" s="5">
        <v>4.0089044058857137E-4</v>
      </c>
      <c r="AG94" s="5">
        <v>1.3157827781730268E-3</v>
      </c>
      <c r="AH94" s="5">
        <v>5.1484789914142586E-3</v>
      </c>
    </row>
    <row r="95" spans="1:34" x14ac:dyDescent="0.45">
      <c r="A95" t="s">
        <v>120</v>
      </c>
      <c r="B95" t="s">
        <v>117</v>
      </c>
      <c r="C95">
        <v>2011</v>
      </c>
      <c r="D95" s="1">
        <v>679333.37300000002</v>
      </c>
      <c r="E95" s="1">
        <v>1351738.2599999991</v>
      </c>
      <c r="F95" s="1">
        <v>1368600.4659999998</v>
      </c>
      <c r="G95" s="1">
        <v>1310807.3849999998</v>
      </c>
      <c r="H95" s="1">
        <v>1394516.9159999988</v>
      </c>
      <c r="I95" s="1">
        <v>1346240.4639999992</v>
      </c>
      <c r="J95" s="1">
        <v>1019205.557</v>
      </c>
      <c r="K95" s="1">
        <v>574548.26199999999</v>
      </c>
      <c r="L95" s="1">
        <v>301849.76800000004</v>
      </c>
      <c r="M95" s="1">
        <v>109612.06999999998</v>
      </c>
      <c r="N95" s="1">
        <v>12584221</v>
      </c>
      <c r="O95">
        <v>96</v>
      </c>
      <c r="P95">
        <v>48</v>
      </c>
      <c r="Q95">
        <v>48</v>
      </c>
      <c r="R95">
        <v>48</v>
      </c>
      <c r="S95">
        <v>56</v>
      </c>
      <c r="T95">
        <v>48</v>
      </c>
      <c r="U95">
        <v>142</v>
      </c>
      <c r="V95">
        <v>253</v>
      </c>
      <c r="W95">
        <v>376</v>
      </c>
      <c r="X95">
        <v>544</v>
      </c>
      <c r="Y95" s="5">
        <v>1.4131500646884899E-4</v>
      </c>
      <c r="Z95" s="5">
        <v>3.5509833094463148E-5</v>
      </c>
      <c r="AA95" s="5">
        <v>3.5072324752518394E-5</v>
      </c>
      <c r="AB95" s="5">
        <v>3.6618652404067748E-5</v>
      </c>
      <c r="AC95" s="5">
        <v>4.0157275510596998E-5</v>
      </c>
      <c r="AD95" s="5">
        <v>3.5654848657111844E-5</v>
      </c>
      <c r="AE95" s="5">
        <v>1.3932420111402512E-4</v>
      </c>
      <c r="AF95" s="5">
        <v>4.4034594956271923E-4</v>
      </c>
      <c r="AG95" s="5">
        <v>1.2456527712156463E-3</v>
      </c>
      <c r="AH95" s="5">
        <v>4.9629570904007204E-3</v>
      </c>
    </row>
    <row r="96" spans="1:34" x14ac:dyDescent="0.45">
      <c r="A96" t="s">
        <v>121</v>
      </c>
      <c r="B96" t="s">
        <v>117</v>
      </c>
      <c r="C96">
        <v>2012</v>
      </c>
      <c r="D96" s="1">
        <v>668779.02</v>
      </c>
      <c r="E96" s="1">
        <v>1349868.2549999997</v>
      </c>
      <c r="F96" s="1">
        <v>1364562.6910000013</v>
      </c>
      <c r="G96" s="1">
        <v>1308084.1799999992</v>
      </c>
      <c r="H96" s="1">
        <v>1373155.7419999994</v>
      </c>
      <c r="I96" s="1">
        <v>1345170.898</v>
      </c>
      <c r="J96" s="1">
        <v>1039452.2730000004</v>
      </c>
      <c r="K96" s="1">
        <v>592994.93100000045</v>
      </c>
      <c r="L96" s="1">
        <v>303012.57799999986</v>
      </c>
      <c r="M96" s="1">
        <v>112049.67500000002</v>
      </c>
      <c r="N96" s="1">
        <v>11415111</v>
      </c>
      <c r="O96">
        <v>96</v>
      </c>
      <c r="P96">
        <v>48</v>
      </c>
      <c r="Q96">
        <v>48</v>
      </c>
      <c r="R96">
        <v>48</v>
      </c>
      <c r="S96">
        <v>57</v>
      </c>
      <c r="T96">
        <v>48</v>
      </c>
      <c r="U96">
        <v>129</v>
      </c>
      <c r="V96">
        <v>164</v>
      </c>
      <c r="W96">
        <v>419</v>
      </c>
      <c r="X96">
        <v>533</v>
      </c>
      <c r="Y96" s="5">
        <v>1.4354517281358497E-4</v>
      </c>
      <c r="Z96" s="5">
        <v>3.5559025721365687E-5</v>
      </c>
      <c r="AA96" s="5">
        <v>3.5176104635268789E-5</v>
      </c>
      <c r="AB96" s="5">
        <v>3.6694886104348443E-5</v>
      </c>
      <c r="AC96" s="5">
        <v>4.1510222225032959E-5</v>
      </c>
      <c r="AD96" s="5">
        <v>3.5683198373802462E-5</v>
      </c>
      <c r="AE96" s="5">
        <v>1.2410382212902233E-4</v>
      </c>
      <c r="AF96" s="5">
        <v>2.7656222916347303E-4</v>
      </c>
      <c r="AG96" s="5">
        <v>1.3827808824490454E-3</v>
      </c>
      <c r="AH96" s="5">
        <v>4.756818794878253E-3</v>
      </c>
    </row>
    <row r="97" spans="1:34" x14ac:dyDescent="0.45">
      <c r="A97" t="s">
        <v>122</v>
      </c>
      <c r="B97" t="s">
        <v>117</v>
      </c>
      <c r="C97">
        <v>2013</v>
      </c>
      <c r="D97" s="1">
        <v>664131.05300000019</v>
      </c>
      <c r="E97" s="1">
        <v>1369551.8509999998</v>
      </c>
      <c r="F97" s="1">
        <v>1384401.3210000002</v>
      </c>
      <c r="G97" s="1">
        <v>1312507.04</v>
      </c>
      <c r="H97" s="1">
        <v>1360480.3209999995</v>
      </c>
      <c r="I97" s="1">
        <v>1359641.5059999998</v>
      </c>
      <c r="J97" s="1">
        <v>1076436.2519999996</v>
      </c>
      <c r="K97" s="1">
        <v>632557.40200000035</v>
      </c>
      <c r="L97" s="1">
        <v>314549.05800000002</v>
      </c>
      <c r="M97" s="1">
        <v>116858.79200000006</v>
      </c>
      <c r="N97" s="1">
        <v>14143468</v>
      </c>
      <c r="O97">
        <v>96</v>
      </c>
      <c r="P97">
        <v>48</v>
      </c>
      <c r="Q97">
        <v>48</v>
      </c>
      <c r="R97">
        <v>61</v>
      </c>
      <c r="S97">
        <v>78</v>
      </c>
      <c r="T97">
        <v>48</v>
      </c>
      <c r="U97">
        <v>137</v>
      </c>
      <c r="V97">
        <v>226</v>
      </c>
      <c r="W97">
        <v>398</v>
      </c>
      <c r="X97">
        <v>531</v>
      </c>
      <c r="Y97" s="5">
        <v>1.4454978361025375E-4</v>
      </c>
      <c r="Z97" s="5">
        <v>3.5047961101255166E-5</v>
      </c>
      <c r="AA97" s="5">
        <v>3.4672027014051074E-5</v>
      </c>
      <c r="AB97" s="5">
        <v>4.64759411880945E-5</v>
      </c>
      <c r="AC97" s="5">
        <v>5.7332692576300799E-5</v>
      </c>
      <c r="AD97" s="5">
        <v>3.530342357759708E-5</v>
      </c>
      <c r="AE97" s="5">
        <v>1.2727181915831654E-4</v>
      </c>
      <c r="AF97" s="5">
        <v>3.572798283372232E-4</v>
      </c>
      <c r="AG97" s="5">
        <v>1.2653034236713562E-3</v>
      </c>
      <c r="AH97" s="5">
        <v>4.5439456536569348E-3</v>
      </c>
    </row>
    <row r="98" spans="1:34" x14ac:dyDescent="0.45">
      <c r="A98" t="s">
        <v>123</v>
      </c>
      <c r="B98" t="s">
        <v>117</v>
      </c>
      <c r="C98">
        <v>2014</v>
      </c>
      <c r="D98" s="1">
        <v>645999.88000000024</v>
      </c>
      <c r="E98" s="1">
        <v>1347489.2980000002</v>
      </c>
      <c r="F98" s="1">
        <v>1365894.4919999996</v>
      </c>
      <c r="G98" s="1">
        <v>1306832.5249999999</v>
      </c>
      <c r="H98" s="1">
        <v>1332399.8110000002</v>
      </c>
      <c r="I98" s="1">
        <v>1335126.5769999996</v>
      </c>
      <c r="J98" s="1">
        <v>1075293.314</v>
      </c>
      <c r="K98" s="1">
        <v>640930.48799999978</v>
      </c>
      <c r="L98" s="1">
        <v>311844.62199999992</v>
      </c>
      <c r="M98" s="1">
        <v>113925.14099999999</v>
      </c>
      <c r="N98" s="1">
        <v>11339135</v>
      </c>
      <c r="O98">
        <v>96</v>
      </c>
      <c r="P98">
        <v>48</v>
      </c>
      <c r="Q98">
        <v>48</v>
      </c>
      <c r="R98">
        <v>58</v>
      </c>
      <c r="S98">
        <v>83</v>
      </c>
      <c r="T98">
        <v>48</v>
      </c>
      <c r="U98">
        <v>195</v>
      </c>
      <c r="V98">
        <v>257</v>
      </c>
      <c r="W98">
        <v>348</v>
      </c>
      <c r="X98">
        <v>528</v>
      </c>
      <c r="Y98" s="5">
        <v>1.486068387504963E-4</v>
      </c>
      <c r="Z98" s="5">
        <v>3.5621804248273884E-5</v>
      </c>
      <c r="AA98" s="5">
        <v>3.5141806545918785E-5</v>
      </c>
      <c r="AB98" s="5">
        <v>4.438212157292305E-5</v>
      </c>
      <c r="AC98" s="5">
        <v>6.2293614360171942E-5</v>
      </c>
      <c r="AD98" s="5">
        <v>3.5951647451925462E-5</v>
      </c>
      <c r="AE98" s="5">
        <v>1.813458685747952E-4</v>
      </c>
      <c r="AF98" s="5">
        <v>4.0097952088682677E-4</v>
      </c>
      <c r="AG98" s="5">
        <v>1.1159403608377767E-3</v>
      </c>
      <c r="AH98" s="5">
        <v>4.6346223086965507E-3</v>
      </c>
    </row>
    <row r="99" spans="1:34" x14ac:dyDescent="0.45">
      <c r="A99" t="s">
        <v>124</v>
      </c>
      <c r="B99" t="s">
        <v>117</v>
      </c>
      <c r="C99">
        <v>2015</v>
      </c>
      <c r="D99" s="1">
        <v>642174.49</v>
      </c>
      <c r="E99" s="1">
        <v>1359625.4349999998</v>
      </c>
      <c r="F99" s="1">
        <v>1379047.7269999995</v>
      </c>
      <c r="G99" s="1">
        <v>1322390.8870000001</v>
      </c>
      <c r="H99" s="1">
        <v>1334674.2350000003</v>
      </c>
      <c r="I99" s="1">
        <v>1348412.7810000004</v>
      </c>
      <c r="J99" s="1">
        <v>1114712.6999999995</v>
      </c>
      <c r="K99" s="1">
        <v>687388.326</v>
      </c>
      <c r="L99" s="1">
        <v>326161.30200000014</v>
      </c>
      <c r="M99" s="1">
        <v>117757.39100000002</v>
      </c>
      <c r="N99" s="1">
        <v>15748955</v>
      </c>
      <c r="O99">
        <v>96</v>
      </c>
      <c r="P99">
        <v>48</v>
      </c>
      <c r="Q99">
        <v>48</v>
      </c>
      <c r="R99">
        <v>48</v>
      </c>
      <c r="S99">
        <v>55</v>
      </c>
      <c r="T99">
        <v>48</v>
      </c>
      <c r="U99">
        <v>166</v>
      </c>
      <c r="V99">
        <v>241</v>
      </c>
      <c r="W99">
        <v>419</v>
      </c>
      <c r="X99">
        <v>499</v>
      </c>
      <c r="Y99" s="5">
        <v>1.4949207963710923E-4</v>
      </c>
      <c r="Z99" s="5">
        <v>3.5303840869967254E-5</v>
      </c>
      <c r="AA99" s="5">
        <v>3.4806627109577929E-5</v>
      </c>
      <c r="AB99" s="5">
        <v>3.6297890791499376E-5</v>
      </c>
      <c r="AC99" s="5">
        <v>4.1208557532392902E-5</v>
      </c>
      <c r="AD99" s="5">
        <v>3.5597408061055735E-5</v>
      </c>
      <c r="AE99" s="5">
        <v>1.4891729501242794E-4</v>
      </c>
      <c r="AF99" s="5">
        <v>3.5060240461517528E-4</v>
      </c>
      <c r="AG99" s="5">
        <v>1.2846404445613839E-3</v>
      </c>
      <c r="AH99" s="5">
        <v>4.2375259485835579E-3</v>
      </c>
    </row>
    <row r="100" spans="1:34" x14ac:dyDescent="0.45">
      <c r="A100" t="s">
        <v>125</v>
      </c>
      <c r="B100" t="s">
        <v>117</v>
      </c>
      <c r="C100">
        <v>2016</v>
      </c>
      <c r="D100" s="1">
        <v>632313.38799999969</v>
      </c>
      <c r="E100" s="1">
        <v>1345915.5860000004</v>
      </c>
      <c r="F100" s="1">
        <v>1363238.5870000005</v>
      </c>
      <c r="G100" s="1">
        <v>1317244.9220000003</v>
      </c>
      <c r="H100" s="1">
        <v>1310297.7450000008</v>
      </c>
      <c r="I100" s="1">
        <v>1330462.5789999997</v>
      </c>
      <c r="J100" s="1">
        <v>1115034.5149999999</v>
      </c>
      <c r="K100" s="1">
        <v>710083.01500000001</v>
      </c>
      <c r="L100" s="1">
        <v>329408.11899999989</v>
      </c>
      <c r="M100" s="1">
        <v>118974.02500000007</v>
      </c>
      <c r="N100" s="1">
        <v>10237070</v>
      </c>
      <c r="O100">
        <v>96</v>
      </c>
      <c r="P100">
        <v>48</v>
      </c>
      <c r="Q100">
        <v>48</v>
      </c>
      <c r="R100">
        <v>48</v>
      </c>
      <c r="S100">
        <v>54</v>
      </c>
      <c r="T100">
        <v>48</v>
      </c>
      <c r="U100">
        <v>200</v>
      </c>
      <c r="V100">
        <v>266</v>
      </c>
      <c r="W100">
        <v>351</v>
      </c>
      <c r="X100">
        <v>451</v>
      </c>
      <c r="Y100" s="5">
        <v>1.5182344992511852E-4</v>
      </c>
      <c r="Z100" s="5">
        <v>3.5663455048212795E-5</v>
      </c>
      <c r="AA100" s="5">
        <v>3.5210270936968407E-5</v>
      </c>
      <c r="AB100" s="5">
        <v>3.6439692572221579E-5</v>
      </c>
      <c r="AC100" s="5">
        <v>4.1212007122854333E-5</v>
      </c>
      <c r="AD100" s="5">
        <v>3.6077677612005962E-5</v>
      </c>
      <c r="AE100" s="5">
        <v>1.7936664498676978E-4</v>
      </c>
      <c r="AF100" s="5">
        <v>3.7460408766431342E-4</v>
      </c>
      <c r="AG100" s="5">
        <v>1.0655475070424725E-3</v>
      </c>
      <c r="AH100" s="5">
        <v>3.7907433996622352E-3</v>
      </c>
    </row>
    <row r="101" spans="1:34" x14ac:dyDescent="0.45">
      <c r="A101" t="s">
        <v>126</v>
      </c>
      <c r="B101" t="s">
        <v>127</v>
      </c>
      <c r="C101">
        <v>2017</v>
      </c>
      <c r="D101" s="1">
        <v>617683</v>
      </c>
      <c r="E101" s="1">
        <v>1327702</v>
      </c>
      <c r="F101" s="1">
        <v>1350441</v>
      </c>
      <c r="G101" s="1">
        <v>1321565</v>
      </c>
      <c r="H101" s="1">
        <v>1298299</v>
      </c>
      <c r="I101" s="1">
        <v>1325803</v>
      </c>
      <c r="J101" s="1">
        <v>1135496</v>
      </c>
      <c r="K101" s="1">
        <v>744856</v>
      </c>
      <c r="L101" s="1">
        <v>341221</v>
      </c>
      <c r="M101" s="1">
        <v>119554</v>
      </c>
      <c r="N101" s="1">
        <v>13799820</v>
      </c>
      <c r="O101">
        <v>96</v>
      </c>
      <c r="P101">
        <v>48</v>
      </c>
      <c r="Q101">
        <v>48</v>
      </c>
      <c r="R101">
        <v>48</v>
      </c>
      <c r="S101">
        <v>48</v>
      </c>
      <c r="T101">
        <v>48</v>
      </c>
      <c r="U101">
        <v>48</v>
      </c>
      <c r="V101">
        <v>48</v>
      </c>
      <c r="W101">
        <v>100</v>
      </c>
      <c r="X101">
        <v>382</v>
      </c>
      <c r="Y101" s="5">
        <v>1.5541952749225735E-4</v>
      </c>
      <c r="Z101" s="5">
        <v>3.6152690889973807E-5</v>
      </c>
      <c r="AA101" s="5">
        <v>3.5543944533674556E-5</v>
      </c>
      <c r="AB101" s="5">
        <v>3.6320574470419542E-5</v>
      </c>
      <c r="AC101" s="5">
        <v>3.6971452646886426E-5</v>
      </c>
      <c r="AD101" s="5">
        <v>3.6204473816999959E-5</v>
      </c>
      <c r="AE101" s="5">
        <v>4.2272275727963815E-5</v>
      </c>
      <c r="AF101" s="5">
        <v>6.4441986102011667E-5</v>
      </c>
      <c r="AG101" s="5">
        <v>2.930651982146468E-4</v>
      </c>
      <c r="AH101" s="5">
        <v>3.1952088595948273E-3</v>
      </c>
    </row>
    <row r="102" spans="1:34" x14ac:dyDescent="0.45">
      <c r="A102" t="s">
        <v>128</v>
      </c>
      <c r="B102" t="s">
        <v>127</v>
      </c>
      <c r="C102">
        <v>2009</v>
      </c>
      <c r="D102" s="1">
        <v>86680.740999999995</v>
      </c>
      <c r="E102" s="1">
        <v>154047.16699999999</v>
      </c>
      <c r="F102" s="1">
        <v>174733.16500000001</v>
      </c>
      <c r="G102" s="1">
        <v>183511.85700000002</v>
      </c>
      <c r="H102" s="1">
        <v>175700.70799999998</v>
      </c>
      <c r="I102" s="1">
        <v>180058.22700000001</v>
      </c>
      <c r="J102" s="1">
        <v>147014.962</v>
      </c>
      <c r="K102" s="1">
        <v>86906.005000000005</v>
      </c>
      <c r="L102" s="1">
        <v>67847.144</v>
      </c>
      <c r="M102" s="1">
        <v>25893.421000000002</v>
      </c>
      <c r="N102" s="1">
        <v>545291</v>
      </c>
      <c r="O102">
        <v>96</v>
      </c>
      <c r="P102">
        <v>48</v>
      </c>
      <c r="Q102">
        <v>48</v>
      </c>
      <c r="R102">
        <v>48</v>
      </c>
      <c r="S102">
        <v>48</v>
      </c>
      <c r="T102">
        <v>48</v>
      </c>
      <c r="U102">
        <v>48</v>
      </c>
      <c r="V102">
        <v>48</v>
      </c>
      <c r="W102">
        <v>48</v>
      </c>
      <c r="X102">
        <v>121</v>
      </c>
      <c r="Y102" s="5">
        <v>1.1075124519297776E-3</v>
      </c>
      <c r="Z102" s="5">
        <v>3.1159287726466274E-4</v>
      </c>
      <c r="AA102" s="5">
        <v>2.7470457597445798E-4</v>
      </c>
      <c r="AB102" s="5">
        <v>2.6156348033685908E-4</v>
      </c>
      <c r="AC102" s="5">
        <v>2.7319184166292603E-4</v>
      </c>
      <c r="AD102" s="5">
        <v>2.6658043233981194E-4</v>
      </c>
      <c r="AE102" s="5">
        <v>3.2649738058633786E-4</v>
      </c>
      <c r="AF102" s="5">
        <v>5.523208666650825E-4</v>
      </c>
      <c r="AG102" s="5">
        <v>7.0747266826736289E-4</v>
      </c>
      <c r="AH102" s="5">
        <v>4.6730016864129304E-3</v>
      </c>
    </row>
    <row r="103" spans="1:34" x14ac:dyDescent="0.45">
      <c r="A103" t="s">
        <v>129</v>
      </c>
      <c r="B103" t="s">
        <v>127</v>
      </c>
      <c r="C103">
        <v>2010</v>
      </c>
      <c r="D103" s="1">
        <v>86252.421000000002</v>
      </c>
      <c r="E103" s="1">
        <v>162175.20699999997</v>
      </c>
      <c r="F103" s="1">
        <v>180941.44699999999</v>
      </c>
      <c r="G103" s="1">
        <v>179787.30600000004</v>
      </c>
      <c r="H103" s="1">
        <v>179139.769</v>
      </c>
      <c r="I103" s="1">
        <v>194286.103</v>
      </c>
      <c r="J103" s="1">
        <v>165165.84499999997</v>
      </c>
      <c r="K103" s="1">
        <v>93984.443999999989</v>
      </c>
      <c r="L103" s="1">
        <v>64883.703000000001</v>
      </c>
      <c r="M103" s="1">
        <v>27040.289000000001</v>
      </c>
      <c r="N103" s="1">
        <v>1224642</v>
      </c>
      <c r="O103">
        <v>96</v>
      </c>
      <c r="P103">
        <v>48</v>
      </c>
      <c r="Q103">
        <v>48</v>
      </c>
      <c r="R103">
        <v>48</v>
      </c>
      <c r="S103">
        <v>48</v>
      </c>
      <c r="T103">
        <v>48</v>
      </c>
      <c r="U103">
        <v>48</v>
      </c>
      <c r="V103">
        <v>48</v>
      </c>
      <c r="W103">
        <v>62</v>
      </c>
      <c r="X103">
        <v>135</v>
      </c>
      <c r="Y103" s="5">
        <v>1.1130122364913096E-3</v>
      </c>
      <c r="Z103" s="5">
        <v>2.9597619073795916E-4</v>
      </c>
      <c r="AA103" s="5">
        <v>2.652791872500058E-4</v>
      </c>
      <c r="AB103" s="5">
        <v>2.6698214166466229E-4</v>
      </c>
      <c r="AC103" s="5">
        <v>2.6794720272303133E-4</v>
      </c>
      <c r="AD103" s="5">
        <v>2.4705832923109278E-4</v>
      </c>
      <c r="AE103" s="5">
        <v>2.9061698561224936E-4</v>
      </c>
      <c r="AF103" s="5">
        <v>5.1072281706534336E-4</v>
      </c>
      <c r="AG103" s="5">
        <v>9.5555581961775514E-4</v>
      </c>
      <c r="AH103" s="5">
        <v>4.9925501905693391E-3</v>
      </c>
    </row>
    <row r="104" spans="1:34" x14ac:dyDescent="0.45">
      <c r="A104" t="s">
        <v>130</v>
      </c>
      <c r="B104" t="s">
        <v>127</v>
      </c>
      <c r="C104">
        <v>2011</v>
      </c>
      <c r="D104" s="1">
        <v>87273.002000000008</v>
      </c>
      <c r="E104" s="1">
        <v>163361.682</v>
      </c>
      <c r="F104" s="1">
        <v>181829.715</v>
      </c>
      <c r="G104" s="1">
        <v>183269.86200000002</v>
      </c>
      <c r="H104" s="1">
        <v>177677.43799999999</v>
      </c>
      <c r="I104" s="1">
        <v>192700.54499999998</v>
      </c>
      <c r="J104" s="1">
        <v>170625.44500000001</v>
      </c>
      <c r="K104" s="1">
        <v>97991.892000000007</v>
      </c>
      <c r="L104" s="1">
        <v>65051.873999999996</v>
      </c>
      <c r="M104" s="1">
        <v>28777.923999999999</v>
      </c>
      <c r="N104" s="1">
        <v>705423</v>
      </c>
      <c r="O104">
        <v>96</v>
      </c>
      <c r="P104">
        <v>48</v>
      </c>
      <c r="Q104">
        <v>48</v>
      </c>
      <c r="R104">
        <v>48</v>
      </c>
      <c r="S104">
        <v>48</v>
      </c>
      <c r="T104">
        <v>48</v>
      </c>
      <c r="U104">
        <v>48</v>
      </c>
      <c r="V104">
        <v>48</v>
      </c>
      <c r="W104">
        <v>55</v>
      </c>
      <c r="X104">
        <v>186</v>
      </c>
      <c r="Y104" s="5">
        <v>1.0999965373025668E-3</v>
      </c>
      <c r="Z104" s="5">
        <v>2.9382655352434481E-4</v>
      </c>
      <c r="AA104" s="5">
        <v>2.6398325488218472E-4</v>
      </c>
      <c r="AB104" s="5">
        <v>2.6190885656911771E-4</v>
      </c>
      <c r="AC104" s="5">
        <v>2.701524770972891E-4</v>
      </c>
      <c r="AD104" s="5">
        <v>2.4909114813349387E-4</v>
      </c>
      <c r="AE104" s="5">
        <v>2.8131794762498641E-4</v>
      </c>
      <c r="AF104" s="5">
        <v>4.898364448356605E-4</v>
      </c>
      <c r="AG104" s="5">
        <v>8.4547910180112569E-4</v>
      </c>
      <c r="AH104" s="5">
        <v>6.463287622832002E-3</v>
      </c>
    </row>
    <row r="105" spans="1:34" x14ac:dyDescent="0.45">
      <c r="A105" t="s">
        <v>131</v>
      </c>
      <c r="B105" t="s">
        <v>127</v>
      </c>
      <c r="C105">
        <v>2012</v>
      </c>
      <c r="D105" s="1">
        <v>88387.760999999999</v>
      </c>
      <c r="E105" s="1">
        <v>163162.182</v>
      </c>
      <c r="F105" s="1">
        <v>182441.715</v>
      </c>
      <c r="G105" s="1">
        <v>188610.20899999997</v>
      </c>
      <c r="H105" s="1">
        <v>176124.67700000003</v>
      </c>
      <c r="I105" s="1">
        <v>191607.36</v>
      </c>
      <c r="J105" s="1">
        <v>174620.43299999999</v>
      </c>
      <c r="K105" s="1">
        <v>102127.91000000002</v>
      </c>
      <c r="L105" s="1">
        <v>63200.142000000007</v>
      </c>
      <c r="M105" s="1">
        <v>31781.493000000002</v>
      </c>
      <c r="N105" s="1">
        <v>730944</v>
      </c>
      <c r="O105">
        <v>96</v>
      </c>
      <c r="P105">
        <v>48</v>
      </c>
      <c r="Q105">
        <v>48</v>
      </c>
      <c r="R105">
        <v>48</v>
      </c>
      <c r="S105">
        <v>48</v>
      </c>
      <c r="T105">
        <v>48</v>
      </c>
      <c r="U105">
        <v>48</v>
      </c>
      <c r="V105">
        <v>48</v>
      </c>
      <c r="W105">
        <v>67</v>
      </c>
      <c r="X105">
        <v>239</v>
      </c>
      <c r="Y105" s="5">
        <v>1.08612322468492E-3</v>
      </c>
      <c r="Z105" s="5">
        <v>2.9418581813278274E-4</v>
      </c>
      <c r="AA105" s="5">
        <v>2.630977241142466E-4</v>
      </c>
      <c r="AB105" s="5">
        <v>2.5449311707193966E-4</v>
      </c>
      <c r="AC105" s="5">
        <v>2.7253421165961876E-4</v>
      </c>
      <c r="AD105" s="5">
        <v>2.505122976486916E-4</v>
      </c>
      <c r="AE105" s="5">
        <v>2.7488192060547693E-4</v>
      </c>
      <c r="AF105" s="5">
        <v>4.6999884752365923E-4</v>
      </c>
      <c r="AG105" s="5">
        <v>1.0601242003538535E-3</v>
      </c>
      <c r="AH105" s="5">
        <v>7.520099826650686E-3</v>
      </c>
    </row>
    <row r="106" spans="1:34" x14ac:dyDescent="0.45">
      <c r="A106" t="s">
        <v>132</v>
      </c>
      <c r="B106" t="s">
        <v>127</v>
      </c>
      <c r="C106">
        <v>2013</v>
      </c>
      <c r="D106" s="1">
        <v>88924.034</v>
      </c>
      <c r="E106" s="1">
        <v>165870.53600000002</v>
      </c>
      <c r="F106" s="1">
        <v>182628.31600000002</v>
      </c>
      <c r="G106" s="1">
        <v>192634.27100000001</v>
      </c>
      <c r="H106" s="1">
        <v>174196.14199999999</v>
      </c>
      <c r="I106" s="1">
        <v>188485.30199999997</v>
      </c>
      <c r="J106" s="1">
        <v>177111.15400000001</v>
      </c>
      <c r="K106" s="1">
        <v>106876.09300000001</v>
      </c>
      <c r="L106" s="1">
        <v>62754.050999999999</v>
      </c>
      <c r="M106" s="1">
        <v>32578.109000000004</v>
      </c>
      <c r="N106" s="1">
        <v>409004</v>
      </c>
      <c r="O106">
        <v>96</v>
      </c>
      <c r="P106">
        <v>48</v>
      </c>
      <c r="Q106">
        <v>48</v>
      </c>
      <c r="R106">
        <v>48</v>
      </c>
      <c r="S106">
        <v>48</v>
      </c>
      <c r="T106">
        <v>48</v>
      </c>
      <c r="U106">
        <v>48</v>
      </c>
      <c r="V106">
        <v>48</v>
      </c>
      <c r="W106">
        <v>91</v>
      </c>
      <c r="X106">
        <v>252</v>
      </c>
      <c r="Y106" s="5">
        <v>1.0795731556667795E-3</v>
      </c>
      <c r="Z106" s="5">
        <v>2.8938231682087284E-4</v>
      </c>
      <c r="AA106" s="5">
        <v>2.6282890326820947E-4</v>
      </c>
      <c r="AB106" s="5">
        <v>2.4917684558839481E-4</v>
      </c>
      <c r="AC106" s="5">
        <v>2.7555145279853561E-4</v>
      </c>
      <c r="AD106" s="5">
        <v>2.5466176667717047E-4</v>
      </c>
      <c r="AE106" s="5">
        <v>2.710162455380986E-4</v>
      </c>
      <c r="AF106" s="5">
        <v>4.4911821393021917E-4</v>
      </c>
      <c r="AG106" s="5">
        <v>1.4501055876058105E-3</v>
      </c>
      <c r="AH106" s="5">
        <v>7.7352555975547868E-3</v>
      </c>
    </row>
    <row r="107" spans="1:34" x14ac:dyDescent="0.45">
      <c r="A107" t="s">
        <v>133</v>
      </c>
      <c r="B107" t="s">
        <v>127</v>
      </c>
      <c r="C107">
        <v>2014</v>
      </c>
      <c r="D107" s="1">
        <v>89518.225999999995</v>
      </c>
      <c r="E107" s="1">
        <v>168002.12400000001</v>
      </c>
      <c r="F107" s="1">
        <v>186077.82000000004</v>
      </c>
      <c r="G107" s="1">
        <v>199121.39999999997</v>
      </c>
      <c r="H107" s="1">
        <v>174280.28600000002</v>
      </c>
      <c r="I107" s="1">
        <v>184341.89500000002</v>
      </c>
      <c r="J107" s="1">
        <v>177204.234</v>
      </c>
      <c r="K107" s="1">
        <v>112912.48300000001</v>
      </c>
      <c r="L107" s="1">
        <v>64472.092000000004</v>
      </c>
      <c r="M107" s="1">
        <v>35489.490000000005</v>
      </c>
      <c r="N107" s="1">
        <v>353384</v>
      </c>
      <c r="O107">
        <v>96</v>
      </c>
      <c r="P107">
        <v>48</v>
      </c>
      <c r="Q107">
        <v>48</v>
      </c>
      <c r="R107">
        <v>48</v>
      </c>
      <c r="S107">
        <v>48</v>
      </c>
      <c r="T107">
        <v>48</v>
      </c>
      <c r="U107">
        <v>48</v>
      </c>
      <c r="V107">
        <v>48</v>
      </c>
      <c r="W107">
        <v>90</v>
      </c>
      <c r="X107">
        <v>224</v>
      </c>
      <c r="Y107" s="5">
        <v>1.072407310663194E-3</v>
      </c>
      <c r="Z107" s="5">
        <v>2.8571067351505628E-4</v>
      </c>
      <c r="AA107" s="5">
        <v>2.5795659042007258E-4</v>
      </c>
      <c r="AB107" s="5">
        <v>2.4105897206427843E-4</v>
      </c>
      <c r="AC107" s="5">
        <v>2.7541841422041273E-4</v>
      </c>
      <c r="AD107" s="5">
        <v>2.6038573597173881E-4</v>
      </c>
      <c r="AE107" s="5">
        <v>2.7087388893879365E-4</v>
      </c>
      <c r="AF107" s="5">
        <v>4.2510800156613329E-4</v>
      </c>
      <c r="AG107" s="5">
        <v>1.3959528411145708E-3</v>
      </c>
      <c r="AH107" s="5">
        <v>6.3117277819433291E-3</v>
      </c>
    </row>
    <row r="108" spans="1:34" x14ac:dyDescent="0.45">
      <c r="A108" t="s">
        <v>134</v>
      </c>
      <c r="B108" t="s">
        <v>127</v>
      </c>
      <c r="C108">
        <v>2015</v>
      </c>
      <c r="D108" s="1">
        <v>91491.915999999997</v>
      </c>
      <c r="E108" s="1">
        <v>168365.158</v>
      </c>
      <c r="F108" s="1">
        <v>184446.45100000003</v>
      </c>
      <c r="G108" s="1">
        <v>204911.745</v>
      </c>
      <c r="H108" s="1">
        <v>175432.212</v>
      </c>
      <c r="I108" s="1">
        <v>181558.927</v>
      </c>
      <c r="J108" s="1">
        <v>179121.21399999998</v>
      </c>
      <c r="K108" s="1">
        <v>119782.58900000001</v>
      </c>
      <c r="L108" s="1">
        <v>63347.564000000006</v>
      </c>
      <c r="M108" s="1">
        <v>36780.498999999996</v>
      </c>
      <c r="N108" s="1">
        <v>237178</v>
      </c>
      <c r="O108">
        <v>96</v>
      </c>
      <c r="P108">
        <v>48</v>
      </c>
      <c r="Q108">
        <v>48</v>
      </c>
      <c r="R108">
        <v>48</v>
      </c>
      <c r="S108">
        <v>48</v>
      </c>
      <c r="T108">
        <v>48</v>
      </c>
      <c r="U108">
        <v>48</v>
      </c>
      <c r="V108">
        <v>48</v>
      </c>
      <c r="W108">
        <v>99</v>
      </c>
      <c r="X108">
        <v>326</v>
      </c>
      <c r="Y108" s="5">
        <v>1.0492730308544419E-3</v>
      </c>
      <c r="Z108" s="5">
        <v>2.8509461559736725E-4</v>
      </c>
      <c r="AA108" s="5">
        <v>2.6023813274672327E-4</v>
      </c>
      <c r="AB108" s="5">
        <v>2.3424718773440732E-4</v>
      </c>
      <c r="AC108" s="5">
        <v>2.7360995710411495E-4</v>
      </c>
      <c r="AD108" s="5">
        <v>2.6437697552596793E-4</v>
      </c>
      <c r="AE108" s="5">
        <v>2.6797495912460713E-4</v>
      </c>
      <c r="AF108" s="5">
        <v>4.0072601870377004E-4</v>
      </c>
      <c r="AG108" s="5">
        <v>1.5628067402875981E-3</v>
      </c>
      <c r="AH108" s="5">
        <v>8.8633925276543971E-3</v>
      </c>
    </row>
    <row r="109" spans="1:34" x14ac:dyDescent="0.45">
      <c r="A109" t="s">
        <v>135</v>
      </c>
      <c r="B109" t="s">
        <v>127</v>
      </c>
      <c r="C109">
        <v>2016</v>
      </c>
      <c r="D109" s="1">
        <v>92158.558000000019</v>
      </c>
      <c r="E109" s="1">
        <v>167987.815</v>
      </c>
      <c r="F109" s="1">
        <v>180209.18800000002</v>
      </c>
      <c r="G109" s="1">
        <v>203187.95700000002</v>
      </c>
      <c r="H109" s="1">
        <v>176254.22400000002</v>
      </c>
      <c r="I109" s="1">
        <v>181785.24799999996</v>
      </c>
      <c r="J109" s="1">
        <v>184036.68400000001</v>
      </c>
      <c r="K109" s="1">
        <v>126288.821</v>
      </c>
      <c r="L109" s="1">
        <v>63877.96699999999</v>
      </c>
      <c r="M109" s="1">
        <v>37988.300000000003</v>
      </c>
      <c r="N109" s="1">
        <v>565633</v>
      </c>
      <c r="O109">
        <v>96</v>
      </c>
      <c r="P109">
        <v>48</v>
      </c>
      <c r="Q109">
        <v>48</v>
      </c>
      <c r="R109">
        <v>48</v>
      </c>
      <c r="S109">
        <v>48</v>
      </c>
      <c r="T109">
        <v>48</v>
      </c>
      <c r="U109">
        <v>48</v>
      </c>
      <c r="V109">
        <v>48</v>
      </c>
      <c r="W109">
        <v>77</v>
      </c>
      <c r="X109">
        <v>303</v>
      </c>
      <c r="Y109" s="5">
        <v>1.0416829655689706E-3</v>
      </c>
      <c r="Z109" s="5">
        <v>2.8573501000652937E-4</v>
      </c>
      <c r="AA109" s="5">
        <v>2.6635711826191675E-4</v>
      </c>
      <c r="AB109" s="5">
        <v>2.3623447328622923E-4</v>
      </c>
      <c r="AC109" s="5">
        <v>2.7233389878928517E-4</v>
      </c>
      <c r="AD109" s="5">
        <v>2.6404782856747543E-4</v>
      </c>
      <c r="AE109" s="5">
        <v>2.6081756613263035E-4</v>
      </c>
      <c r="AF109" s="5">
        <v>3.8008114748335484E-4</v>
      </c>
      <c r="AG109" s="5">
        <v>1.2054234600171294E-3</v>
      </c>
      <c r="AH109" s="5">
        <v>7.9761400220594234E-3</v>
      </c>
    </row>
    <row r="110" spans="1:34" x14ac:dyDescent="0.45">
      <c r="A110" t="s">
        <v>136</v>
      </c>
      <c r="B110" t="s">
        <v>137</v>
      </c>
      <c r="C110">
        <v>2017</v>
      </c>
      <c r="D110" s="1">
        <v>91417</v>
      </c>
      <c r="E110" s="1">
        <v>168638</v>
      </c>
      <c r="F110" s="1">
        <v>177283</v>
      </c>
      <c r="G110" s="1">
        <v>205405</v>
      </c>
      <c r="H110" s="1">
        <v>177403</v>
      </c>
      <c r="I110" s="1">
        <v>179765</v>
      </c>
      <c r="J110" s="1">
        <v>183621</v>
      </c>
      <c r="K110" s="1">
        <v>133674</v>
      </c>
      <c r="L110" s="1">
        <v>66599</v>
      </c>
      <c r="M110" s="1">
        <v>37853</v>
      </c>
      <c r="N110" s="1">
        <v>572901</v>
      </c>
      <c r="O110">
        <v>96</v>
      </c>
      <c r="P110">
        <v>48</v>
      </c>
      <c r="Q110">
        <v>48</v>
      </c>
      <c r="R110">
        <v>48</v>
      </c>
      <c r="S110">
        <v>48</v>
      </c>
      <c r="T110">
        <v>48</v>
      </c>
      <c r="U110">
        <v>48</v>
      </c>
      <c r="V110">
        <v>48</v>
      </c>
      <c r="W110">
        <v>66</v>
      </c>
      <c r="X110">
        <v>107</v>
      </c>
      <c r="Y110" s="5">
        <v>1.0501329074460986E-3</v>
      </c>
      <c r="Z110" s="5">
        <v>2.8463335665745564E-4</v>
      </c>
      <c r="AA110" s="5">
        <v>2.7075354094865272E-4</v>
      </c>
      <c r="AB110" s="5">
        <v>2.3368467174606265E-4</v>
      </c>
      <c r="AC110" s="5">
        <v>2.7057039621652398E-4</v>
      </c>
      <c r="AD110" s="5">
        <v>2.6701526993574943E-4</v>
      </c>
      <c r="AE110" s="5">
        <v>2.6140800888787229E-4</v>
      </c>
      <c r="AF110" s="5">
        <v>3.5908254409982497E-4</v>
      </c>
      <c r="AG110" s="5">
        <v>9.9100587095902332E-4</v>
      </c>
      <c r="AH110" s="5">
        <v>2.8267244339946636E-3</v>
      </c>
    </row>
    <row r="111" spans="1:34" x14ac:dyDescent="0.45">
      <c r="A111" t="s">
        <v>138</v>
      </c>
      <c r="B111" t="s">
        <v>137</v>
      </c>
      <c r="C111">
        <v>2009</v>
      </c>
      <c r="D111" s="1">
        <v>118308.21899999997</v>
      </c>
      <c r="E111" s="1">
        <v>219654.72199999998</v>
      </c>
      <c r="F111" s="1">
        <v>226820.76600000003</v>
      </c>
      <c r="G111" s="1">
        <v>198791.48699999994</v>
      </c>
      <c r="H111" s="1">
        <v>190729.63400000005</v>
      </c>
      <c r="I111" s="1">
        <v>201623.93400000007</v>
      </c>
      <c r="J111" s="1">
        <v>158520.40900000004</v>
      </c>
      <c r="K111" s="1">
        <v>93117.267000000007</v>
      </c>
      <c r="L111" s="1">
        <v>57869.106000000014</v>
      </c>
      <c r="M111" s="1">
        <v>23393.019999999997</v>
      </c>
      <c r="N111" s="1">
        <v>3422337</v>
      </c>
      <c r="O111">
        <v>96</v>
      </c>
      <c r="P111">
        <v>48</v>
      </c>
      <c r="Q111">
        <v>48</v>
      </c>
      <c r="R111">
        <v>48</v>
      </c>
      <c r="S111">
        <v>48</v>
      </c>
      <c r="T111">
        <v>48</v>
      </c>
      <c r="U111">
        <v>48</v>
      </c>
      <c r="V111">
        <v>48</v>
      </c>
      <c r="W111">
        <v>48</v>
      </c>
      <c r="X111">
        <v>54</v>
      </c>
      <c r="Y111" s="5">
        <v>8.1143982059268447E-4</v>
      </c>
      <c r="Z111" s="5">
        <v>2.1852478090591653E-4</v>
      </c>
      <c r="AA111" s="5">
        <v>2.1162083545736722E-4</v>
      </c>
      <c r="AB111" s="5">
        <v>2.4145903189506308E-4</v>
      </c>
      <c r="AC111" s="5">
        <v>2.5166513977581477E-4</v>
      </c>
      <c r="AD111" s="5">
        <v>2.3806697472731578E-4</v>
      </c>
      <c r="AE111" s="5">
        <v>3.0280012714324996E-4</v>
      </c>
      <c r="AF111" s="5">
        <v>5.1547904643721985E-4</v>
      </c>
      <c r="AG111" s="5">
        <v>8.294581222664817E-4</v>
      </c>
      <c r="AH111" s="5">
        <v>2.3083808760048941E-3</v>
      </c>
    </row>
    <row r="112" spans="1:34" x14ac:dyDescent="0.45">
      <c r="A112" t="s">
        <v>139</v>
      </c>
      <c r="B112" t="s">
        <v>137</v>
      </c>
      <c r="C112">
        <v>2010</v>
      </c>
      <c r="D112" s="1">
        <v>117531.72699999997</v>
      </c>
      <c r="E112" s="1">
        <v>226985.93000000002</v>
      </c>
      <c r="F112" s="1">
        <v>221152.67499999999</v>
      </c>
      <c r="G112" s="1">
        <v>198668.28800000006</v>
      </c>
      <c r="H112" s="1">
        <v>189624.17400000003</v>
      </c>
      <c r="I112" s="1">
        <v>203261.524</v>
      </c>
      <c r="J112" s="1">
        <v>165030.50300000006</v>
      </c>
      <c r="K112" s="1">
        <v>97975.627000000037</v>
      </c>
      <c r="L112" s="1">
        <v>56860.578000000009</v>
      </c>
      <c r="M112" s="1">
        <v>23060.665000000005</v>
      </c>
      <c r="N112" s="1">
        <v>3742816</v>
      </c>
      <c r="O112">
        <v>96</v>
      </c>
      <c r="P112">
        <v>48</v>
      </c>
      <c r="Q112">
        <v>48</v>
      </c>
      <c r="R112">
        <v>48</v>
      </c>
      <c r="S112">
        <v>48</v>
      </c>
      <c r="T112">
        <v>48</v>
      </c>
      <c r="U112">
        <v>48</v>
      </c>
      <c r="V112">
        <v>48</v>
      </c>
      <c r="W112">
        <v>54</v>
      </c>
      <c r="X112">
        <v>96</v>
      </c>
      <c r="Y112" s="5">
        <v>8.1680072649659976E-4</v>
      </c>
      <c r="Z112" s="5">
        <v>2.1146685171191006E-4</v>
      </c>
      <c r="AA112" s="5">
        <v>2.1704462765372384E-4</v>
      </c>
      <c r="AB112" s="5">
        <v>2.4160876646805345E-4</v>
      </c>
      <c r="AC112" s="5">
        <v>2.5313228259599428E-4</v>
      </c>
      <c r="AD112" s="5">
        <v>2.3614897229639977E-4</v>
      </c>
      <c r="AE112" s="5">
        <v>2.9085532145533112E-4</v>
      </c>
      <c r="AF112" s="5">
        <v>4.8991776291464799E-4</v>
      </c>
      <c r="AG112" s="5">
        <v>9.4969136613419567E-4</v>
      </c>
      <c r="AH112" s="5">
        <v>4.162932855578969E-3</v>
      </c>
    </row>
    <row r="113" spans="1:34" x14ac:dyDescent="0.45">
      <c r="A113" t="s">
        <v>140</v>
      </c>
      <c r="B113" t="s">
        <v>137</v>
      </c>
      <c r="C113">
        <v>2011</v>
      </c>
      <c r="D113" s="1">
        <v>118195.25499999998</v>
      </c>
      <c r="E113" s="1">
        <v>230983.96400000001</v>
      </c>
      <c r="F113" s="1">
        <v>222542.09299999999</v>
      </c>
      <c r="G113" s="1">
        <v>203342.0260000001</v>
      </c>
      <c r="H113" s="1">
        <v>190115.88499999995</v>
      </c>
      <c r="I113" s="1">
        <v>204605.45599999998</v>
      </c>
      <c r="J113" s="1">
        <v>172728.52600000004</v>
      </c>
      <c r="K113" s="1">
        <v>103768.05100000001</v>
      </c>
      <c r="L113" s="1">
        <v>59070.706000000013</v>
      </c>
      <c r="M113" s="1">
        <v>23949.446</v>
      </c>
      <c r="N113" s="1">
        <v>4099440</v>
      </c>
      <c r="O113">
        <v>96</v>
      </c>
      <c r="P113">
        <v>48</v>
      </c>
      <c r="Q113">
        <v>48</v>
      </c>
      <c r="R113">
        <v>48</v>
      </c>
      <c r="S113">
        <v>48</v>
      </c>
      <c r="T113">
        <v>48</v>
      </c>
      <c r="U113">
        <v>48</v>
      </c>
      <c r="V113">
        <v>48</v>
      </c>
      <c r="W113">
        <v>48</v>
      </c>
      <c r="X113">
        <v>93</v>
      </c>
      <c r="Y113" s="5">
        <v>8.1221534654669534E-4</v>
      </c>
      <c r="Z113" s="5">
        <v>2.0780663371072807E-4</v>
      </c>
      <c r="AA113" s="5">
        <v>2.1568953249666796E-4</v>
      </c>
      <c r="AB113" s="5">
        <v>2.3605548220513931E-4</v>
      </c>
      <c r="AC113" s="5">
        <v>2.5247758755140323E-4</v>
      </c>
      <c r="AD113" s="5">
        <v>2.3459784962919075E-4</v>
      </c>
      <c r="AE113" s="5">
        <v>2.7789272051102889E-4</v>
      </c>
      <c r="AF113" s="5">
        <v>4.6257012189618936E-4</v>
      </c>
      <c r="AG113" s="5">
        <v>8.1258551404481247E-4</v>
      </c>
      <c r="AH113" s="5">
        <v>3.8831795942169183E-3</v>
      </c>
    </row>
    <row r="114" spans="1:34" x14ac:dyDescent="0.45">
      <c r="A114" t="s">
        <v>141</v>
      </c>
      <c r="B114" t="s">
        <v>137</v>
      </c>
      <c r="C114">
        <v>2012</v>
      </c>
      <c r="D114" s="1">
        <v>117963.488</v>
      </c>
      <c r="E114" s="1">
        <v>232694.77499999999</v>
      </c>
      <c r="F114" s="1">
        <v>223084.11000000002</v>
      </c>
      <c r="G114" s="1">
        <v>205227.49300000005</v>
      </c>
      <c r="H114" s="1">
        <v>188570.15499999994</v>
      </c>
      <c r="I114" s="1">
        <v>202336.63400000005</v>
      </c>
      <c r="J114" s="1">
        <v>176453.93300000005</v>
      </c>
      <c r="K114" s="1">
        <v>108055.36600000001</v>
      </c>
      <c r="L114" s="1">
        <v>59283.276999999995</v>
      </c>
      <c r="M114" s="1">
        <v>23963.851999999999</v>
      </c>
      <c r="N114" s="1">
        <v>2416822</v>
      </c>
      <c r="O114">
        <v>96</v>
      </c>
      <c r="P114">
        <v>48</v>
      </c>
      <c r="Q114">
        <v>48</v>
      </c>
      <c r="R114">
        <v>48</v>
      </c>
      <c r="S114">
        <v>48</v>
      </c>
      <c r="T114">
        <v>48</v>
      </c>
      <c r="U114">
        <v>48</v>
      </c>
      <c r="V114">
        <v>48</v>
      </c>
      <c r="W114">
        <v>48</v>
      </c>
      <c r="X114">
        <v>82</v>
      </c>
      <c r="Y114" s="5">
        <v>8.1381113450968833E-4</v>
      </c>
      <c r="Z114" s="5">
        <v>2.0627880449829611E-4</v>
      </c>
      <c r="AA114" s="5">
        <v>2.1516548175484125E-4</v>
      </c>
      <c r="AB114" s="5">
        <v>2.3388679215605867E-4</v>
      </c>
      <c r="AC114" s="5">
        <v>2.5454717370307096E-4</v>
      </c>
      <c r="AD114" s="5">
        <v>2.3722842003984305E-4</v>
      </c>
      <c r="AE114" s="5">
        <v>2.7202567369240781E-4</v>
      </c>
      <c r="AF114" s="5">
        <v>4.4421671756680734E-4</v>
      </c>
      <c r="AG114" s="5">
        <v>8.0967184050908668E-4</v>
      </c>
      <c r="AH114" s="5">
        <v>3.4218204986410368E-3</v>
      </c>
    </row>
    <row r="115" spans="1:34" x14ac:dyDescent="0.45">
      <c r="A115" t="s">
        <v>142</v>
      </c>
      <c r="B115" t="s">
        <v>137</v>
      </c>
      <c r="C115">
        <v>2013</v>
      </c>
      <c r="D115" s="1">
        <v>117186.89000000001</v>
      </c>
      <c r="E115" s="1">
        <v>237208.43499999997</v>
      </c>
      <c r="F115" s="1">
        <v>222510.21500000003</v>
      </c>
      <c r="G115" s="1">
        <v>208266.16099999999</v>
      </c>
      <c r="H115" s="1">
        <v>191229.177</v>
      </c>
      <c r="I115" s="1">
        <v>200453.41300000006</v>
      </c>
      <c r="J115" s="1">
        <v>181315.43100000001</v>
      </c>
      <c r="K115" s="1">
        <v>112203.31700000005</v>
      </c>
      <c r="L115" s="1">
        <v>59270.093000000015</v>
      </c>
      <c r="M115" s="1">
        <v>24265.836000000003</v>
      </c>
      <c r="N115" s="1">
        <v>3321777</v>
      </c>
      <c r="O115">
        <v>96</v>
      </c>
      <c r="P115">
        <v>48</v>
      </c>
      <c r="Q115">
        <v>48</v>
      </c>
      <c r="R115">
        <v>48</v>
      </c>
      <c r="S115">
        <v>48</v>
      </c>
      <c r="T115">
        <v>48</v>
      </c>
      <c r="U115">
        <v>48</v>
      </c>
      <c r="V115">
        <v>48</v>
      </c>
      <c r="W115">
        <v>56</v>
      </c>
      <c r="X115">
        <v>114</v>
      </c>
      <c r="Y115" s="5">
        <v>8.1920426423126331E-4</v>
      </c>
      <c r="Z115" s="5">
        <v>2.0235368105691522E-4</v>
      </c>
      <c r="AA115" s="5">
        <v>2.1572043332931926E-4</v>
      </c>
      <c r="AB115" s="5">
        <v>2.304743111868279E-4</v>
      </c>
      <c r="AC115" s="5">
        <v>2.5100772148384031E-4</v>
      </c>
      <c r="AD115" s="5">
        <v>2.3945713510999179E-4</v>
      </c>
      <c r="AE115" s="5">
        <v>2.6473201831343302E-4</v>
      </c>
      <c r="AF115" s="5">
        <v>4.277948396124508E-4</v>
      </c>
      <c r="AG115" s="5">
        <v>9.4482726726951454E-4</v>
      </c>
      <c r="AH115" s="5">
        <v>4.6979630126899397E-3</v>
      </c>
    </row>
    <row r="116" spans="1:34" x14ac:dyDescent="0.45">
      <c r="A116" t="s">
        <v>143</v>
      </c>
      <c r="B116" t="s">
        <v>137</v>
      </c>
      <c r="C116">
        <v>2014</v>
      </c>
      <c r="D116" s="1">
        <v>105305.61700000001</v>
      </c>
      <c r="E116" s="1">
        <v>220453.24700000003</v>
      </c>
      <c r="F116" s="1">
        <v>199613.28599999996</v>
      </c>
      <c r="G116" s="1">
        <v>195363.09799999997</v>
      </c>
      <c r="H116" s="1">
        <v>180904.51199999996</v>
      </c>
      <c r="I116" s="1">
        <v>184813.79800000001</v>
      </c>
      <c r="J116" s="1">
        <v>171175.413</v>
      </c>
      <c r="K116" s="1">
        <v>109409.83100000001</v>
      </c>
      <c r="L116" s="1">
        <v>57199.572000000007</v>
      </c>
      <c r="M116" s="1">
        <v>22841.778000000002</v>
      </c>
      <c r="N116" s="1">
        <v>2693949</v>
      </c>
      <c r="O116">
        <v>96</v>
      </c>
      <c r="P116">
        <v>48</v>
      </c>
      <c r="Q116">
        <v>48</v>
      </c>
      <c r="R116">
        <v>48</v>
      </c>
      <c r="S116">
        <v>48</v>
      </c>
      <c r="T116">
        <v>48</v>
      </c>
      <c r="U116">
        <v>48</v>
      </c>
      <c r="V116">
        <v>48</v>
      </c>
      <c r="W116">
        <v>48</v>
      </c>
      <c r="X116">
        <v>84</v>
      </c>
      <c r="Y116" s="5">
        <v>9.116322826350278E-4</v>
      </c>
      <c r="Z116" s="5">
        <v>2.1773324118923044E-4</v>
      </c>
      <c r="AA116" s="5">
        <v>2.4046495582463387E-4</v>
      </c>
      <c r="AB116" s="5">
        <v>2.4569634947128042E-4</v>
      </c>
      <c r="AC116" s="5">
        <v>2.6533334889955652E-4</v>
      </c>
      <c r="AD116" s="5">
        <v>2.5972086781096292E-4</v>
      </c>
      <c r="AE116" s="5">
        <v>2.804141036306423E-4</v>
      </c>
      <c r="AF116" s="5">
        <v>4.3871743116027662E-4</v>
      </c>
      <c r="AG116" s="5">
        <v>8.3916711824347202E-4</v>
      </c>
      <c r="AH116" s="5">
        <v>3.6774720426754866E-3</v>
      </c>
    </row>
    <row r="117" spans="1:34" x14ac:dyDescent="0.45">
      <c r="A117" t="s">
        <v>144</v>
      </c>
      <c r="B117" t="s">
        <v>137</v>
      </c>
      <c r="C117">
        <v>2015</v>
      </c>
      <c r="D117" s="1">
        <v>106045.37800000004</v>
      </c>
      <c r="E117" s="1">
        <v>223634.64700000003</v>
      </c>
      <c r="F117" s="1">
        <v>210738.19999999995</v>
      </c>
      <c r="G117" s="1">
        <v>199795.44199999998</v>
      </c>
      <c r="H117" s="1">
        <v>185526.41</v>
      </c>
      <c r="I117" s="1">
        <v>186597.00000000006</v>
      </c>
      <c r="J117" s="1">
        <v>175739.3249999999</v>
      </c>
      <c r="K117" s="1">
        <v>115193.952</v>
      </c>
      <c r="L117" s="1">
        <v>57896.127999999997</v>
      </c>
      <c r="M117" s="1">
        <v>22252.799000000003</v>
      </c>
      <c r="N117" s="1">
        <v>1571356</v>
      </c>
      <c r="O117">
        <v>96</v>
      </c>
      <c r="P117">
        <v>48</v>
      </c>
      <c r="Q117">
        <v>48</v>
      </c>
      <c r="R117">
        <v>48</v>
      </c>
      <c r="S117">
        <v>48</v>
      </c>
      <c r="T117">
        <v>48</v>
      </c>
      <c r="U117">
        <v>48</v>
      </c>
      <c r="V117">
        <v>48</v>
      </c>
      <c r="W117">
        <v>57</v>
      </c>
      <c r="X117">
        <v>97</v>
      </c>
      <c r="Y117" s="5">
        <v>9.0527283518193472E-4</v>
      </c>
      <c r="Z117" s="5">
        <v>2.1463579388930729E-4</v>
      </c>
      <c r="AA117" s="5">
        <v>2.2777076011847882E-4</v>
      </c>
      <c r="AB117" s="5">
        <v>2.4024572092090071E-4</v>
      </c>
      <c r="AC117" s="5">
        <v>2.5872327287527417E-4</v>
      </c>
      <c r="AD117" s="5">
        <v>2.5723886236113115E-4</v>
      </c>
      <c r="AE117" s="5">
        <v>2.7313181042433178E-4</v>
      </c>
      <c r="AF117" s="5">
        <v>4.1668854281516442E-4</v>
      </c>
      <c r="AG117" s="5">
        <v>9.8452179738168339E-4</v>
      </c>
      <c r="AH117" s="5">
        <v>4.3590022091153559E-3</v>
      </c>
    </row>
    <row r="118" spans="1:34" x14ac:dyDescent="0.45">
      <c r="A118" t="s">
        <v>145</v>
      </c>
      <c r="B118" t="s">
        <v>137</v>
      </c>
      <c r="C118">
        <v>2016</v>
      </c>
      <c r="D118" s="1">
        <v>104928.70999999999</v>
      </c>
      <c r="E118" s="1">
        <v>226209.63500000001</v>
      </c>
      <c r="F118" s="1">
        <v>210922.47399999996</v>
      </c>
      <c r="G118" s="1">
        <v>198792.23300000004</v>
      </c>
      <c r="H118" s="1">
        <v>185114.62699999998</v>
      </c>
      <c r="I118" s="1">
        <v>181877.149</v>
      </c>
      <c r="J118" s="1">
        <v>180223.478</v>
      </c>
      <c r="K118" s="1">
        <v>124425.43800000004</v>
      </c>
      <c r="L118" s="1">
        <v>60701.626999999986</v>
      </c>
      <c r="M118" s="1">
        <v>24139.109</v>
      </c>
      <c r="N118" s="1">
        <v>2915352</v>
      </c>
      <c r="O118">
        <v>96</v>
      </c>
      <c r="P118">
        <v>48</v>
      </c>
      <c r="Q118">
        <v>48</v>
      </c>
      <c r="R118">
        <v>48</v>
      </c>
      <c r="S118">
        <v>48</v>
      </c>
      <c r="T118">
        <v>48</v>
      </c>
      <c r="U118">
        <v>48</v>
      </c>
      <c r="V118">
        <v>48</v>
      </c>
      <c r="W118">
        <v>48</v>
      </c>
      <c r="X118">
        <v>78</v>
      </c>
      <c r="Y118" s="5">
        <v>9.1490689249872613E-4</v>
      </c>
      <c r="Z118" s="5">
        <v>2.1219255315981566E-4</v>
      </c>
      <c r="AA118" s="5">
        <v>2.2757176648705539E-4</v>
      </c>
      <c r="AB118" s="5">
        <v>2.4145812578100066E-4</v>
      </c>
      <c r="AC118" s="5">
        <v>2.592987965235184E-4</v>
      </c>
      <c r="AD118" s="5">
        <v>2.6391440741134557E-4</v>
      </c>
      <c r="AE118" s="5">
        <v>2.663359986871411E-4</v>
      </c>
      <c r="AF118" s="5">
        <v>3.857732049936604E-4</v>
      </c>
      <c r="AG118" s="5">
        <v>7.9075310452551807E-4</v>
      </c>
      <c r="AH118" s="5">
        <v>3.2312708807934873E-3</v>
      </c>
    </row>
    <row r="119" spans="1:34" x14ac:dyDescent="0.45">
      <c r="A119" t="s">
        <v>146</v>
      </c>
      <c r="B119" t="s">
        <v>147</v>
      </c>
      <c r="C119">
        <v>2017</v>
      </c>
      <c r="D119" s="1">
        <v>100125</v>
      </c>
      <c r="E119" s="1">
        <v>219883</v>
      </c>
      <c r="F119" s="1">
        <v>202076</v>
      </c>
      <c r="G119" s="1">
        <v>197089</v>
      </c>
      <c r="H119" s="1">
        <v>185100</v>
      </c>
      <c r="I119" s="1">
        <v>180146</v>
      </c>
      <c r="J119" s="1">
        <v>179283</v>
      </c>
      <c r="K119" s="1">
        <v>128357</v>
      </c>
      <c r="L119" s="1">
        <v>61454</v>
      </c>
      <c r="M119" s="1">
        <v>23893</v>
      </c>
      <c r="N119" s="1">
        <v>2033475</v>
      </c>
      <c r="O119">
        <v>96</v>
      </c>
      <c r="P119">
        <v>48</v>
      </c>
      <c r="Q119">
        <v>48</v>
      </c>
      <c r="R119">
        <v>48</v>
      </c>
      <c r="S119">
        <v>63</v>
      </c>
      <c r="T119">
        <v>48</v>
      </c>
      <c r="U119">
        <v>206</v>
      </c>
      <c r="V119">
        <v>370</v>
      </c>
      <c r="W119">
        <v>587</v>
      </c>
      <c r="X119">
        <v>1069</v>
      </c>
      <c r="Y119" s="5">
        <v>9.5880149812734082E-4</v>
      </c>
      <c r="Z119" s="5">
        <v>2.1829791298099444E-4</v>
      </c>
      <c r="AA119" s="5">
        <v>2.3753439300065323E-4</v>
      </c>
      <c r="AB119" s="5">
        <v>2.435447944837104E-4</v>
      </c>
      <c r="AC119" s="5">
        <v>3.4035656401944892E-4</v>
      </c>
      <c r="AD119" s="5">
        <v>2.664505456685133E-4</v>
      </c>
      <c r="AE119" s="5">
        <v>1.1490213796065438E-3</v>
      </c>
      <c r="AF119" s="5">
        <v>2.8825852894660987E-3</v>
      </c>
      <c r="AG119" s="5">
        <v>9.5518599277508373E-3</v>
      </c>
      <c r="AH119" s="5">
        <v>4.4741137571673709E-2</v>
      </c>
    </row>
    <row r="120" spans="1:34" x14ac:dyDescent="0.45">
      <c r="A120" t="s">
        <v>148</v>
      </c>
      <c r="B120" t="s">
        <v>147</v>
      </c>
      <c r="C120">
        <v>2009</v>
      </c>
      <c r="D120" s="1">
        <v>892111.46400000039</v>
      </c>
      <c r="E120" s="1">
        <v>1754655.1490000009</v>
      </c>
      <c r="F120" s="1">
        <v>1830364.514</v>
      </c>
      <c r="G120" s="1">
        <v>1758476.6700000009</v>
      </c>
      <c r="H120" s="1">
        <v>1816055.436</v>
      </c>
      <c r="I120" s="1">
        <v>1851699.4279999991</v>
      </c>
      <c r="J120" s="1">
        <v>1329711.6629999999</v>
      </c>
      <c r="K120" s="1">
        <v>796071.00700000033</v>
      </c>
      <c r="L120" s="1">
        <v>534055.47799999989</v>
      </c>
      <c r="M120" s="1">
        <v>221032.01100000003</v>
      </c>
      <c r="N120" s="1">
        <v>11349815</v>
      </c>
      <c r="O120">
        <v>96</v>
      </c>
      <c r="P120">
        <v>48</v>
      </c>
      <c r="Q120">
        <v>48</v>
      </c>
      <c r="R120">
        <v>62</v>
      </c>
      <c r="S120">
        <v>95</v>
      </c>
      <c r="T120">
        <v>48</v>
      </c>
      <c r="U120">
        <v>173</v>
      </c>
      <c r="V120">
        <v>263</v>
      </c>
      <c r="W120">
        <v>589</v>
      </c>
      <c r="X120">
        <v>1154</v>
      </c>
      <c r="Y120" s="5">
        <v>1.0760987149471264E-4</v>
      </c>
      <c r="Z120" s="5">
        <v>2.7355802664333089E-5</v>
      </c>
      <c r="AA120" s="5">
        <v>2.6224284634486745E-5</v>
      </c>
      <c r="AB120" s="5">
        <v>3.5257789345593064E-5</v>
      </c>
      <c r="AC120" s="5">
        <v>5.2311178456779222E-5</v>
      </c>
      <c r="AD120" s="5">
        <v>2.592213362178563E-5</v>
      </c>
      <c r="AE120" s="5">
        <v>1.3010339370092447E-4</v>
      </c>
      <c r="AF120" s="5">
        <v>3.3037253924259535E-4</v>
      </c>
      <c r="AG120" s="5">
        <v>1.1028816747761178E-3</v>
      </c>
      <c r="AH120" s="5">
        <v>5.2209632205717019E-3</v>
      </c>
    </row>
    <row r="121" spans="1:34" x14ac:dyDescent="0.45">
      <c r="A121" t="s">
        <v>149</v>
      </c>
      <c r="B121" t="s">
        <v>147</v>
      </c>
      <c r="C121">
        <v>2010</v>
      </c>
      <c r="D121" s="1">
        <v>844052.18199999991</v>
      </c>
      <c r="E121" s="1">
        <v>1740059.4860000007</v>
      </c>
      <c r="F121" s="1">
        <v>1802677.9820000001</v>
      </c>
      <c r="G121" s="1">
        <v>1752223.878</v>
      </c>
      <c r="H121" s="1">
        <v>1774117.5290000001</v>
      </c>
      <c r="I121" s="1">
        <v>1848952.3939999999</v>
      </c>
      <c r="J121" s="1">
        <v>1384642.5249999999</v>
      </c>
      <c r="K121" s="1">
        <v>807321.60000000033</v>
      </c>
      <c r="L121" s="1">
        <v>524032.36900000001</v>
      </c>
      <c r="M121" s="1">
        <v>224866.4599999999</v>
      </c>
      <c r="N121" s="1">
        <v>10346698</v>
      </c>
      <c r="O121">
        <v>96</v>
      </c>
      <c r="P121">
        <v>48</v>
      </c>
      <c r="Q121">
        <v>48</v>
      </c>
      <c r="R121">
        <v>48</v>
      </c>
      <c r="S121">
        <v>60</v>
      </c>
      <c r="T121">
        <v>48</v>
      </c>
      <c r="U121">
        <v>152</v>
      </c>
      <c r="V121">
        <v>247</v>
      </c>
      <c r="W121">
        <v>597</v>
      </c>
      <c r="X121">
        <v>1068</v>
      </c>
      <c r="Y121" s="5">
        <v>1.1373704380755929E-4</v>
      </c>
      <c r="Z121" s="5">
        <v>2.7585263829307946E-5</v>
      </c>
      <c r="AA121" s="5">
        <v>2.6627051796985891E-5</v>
      </c>
      <c r="AB121" s="5">
        <v>2.7393759783017863E-5</v>
      </c>
      <c r="AC121" s="5">
        <v>3.3819630897745331E-5</v>
      </c>
      <c r="AD121" s="5">
        <v>2.5960646772606957E-5</v>
      </c>
      <c r="AE121" s="5">
        <v>1.0977562602304159E-4</v>
      </c>
      <c r="AF121" s="5">
        <v>3.0594994609335353E-4</v>
      </c>
      <c r="AG121" s="5">
        <v>1.1392426027789899E-3</v>
      </c>
      <c r="AH121" s="5">
        <v>4.7494855391061897E-3</v>
      </c>
    </row>
    <row r="122" spans="1:34" x14ac:dyDescent="0.45">
      <c r="A122" t="s">
        <v>150</v>
      </c>
      <c r="B122" t="s">
        <v>147</v>
      </c>
      <c r="C122">
        <v>2011</v>
      </c>
      <c r="D122" s="1">
        <v>826826.70300000021</v>
      </c>
      <c r="E122" s="1">
        <v>1716811.7340000004</v>
      </c>
      <c r="F122" s="1">
        <v>1778455.6140000005</v>
      </c>
      <c r="G122" s="1">
        <v>1742987.8100000003</v>
      </c>
      <c r="H122" s="1">
        <v>1728847.8560000001</v>
      </c>
      <c r="I122" s="1">
        <v>1829258.47</v>
      </c>
      <c r="J122" s="1">
        <v>1407394.169</v>
      </c>
      <c r="K122" s="1">
        <v>817205.45299999975</v>
      </c>
      <c r="L122" s="1">
        <v>517529.01899999991</v>
      </c>
      <c r="M122" s="1">
        <v>224885.51399999997</v>
      </c>
      <c r="N122" s="1">
        <v>11590085</v>
      </c>
      <c r="O122">
        <v>96</v>
      </c>
      <c r="P122">
        <v>48</v>
      </c>
      <c r="Q122">
        <v>48</v>
      </c>
      <c r="R122">
        <v>48</v>
      </c>
      <c r="S122">
        <v>73</v>
      </c>
      <c r="T122">
        <v>48</v>
      </c>
      <c r="U122">
        <v>201</v>
      </c>
      <c r="V122">
        <v>256</v>
      </c>
      <c r="W122">
        <v>625</v>
      </c>
      <c r="X122">
        <v>1168</v>
      </c>
      <c r="Y122" s="5">
        <v>1.1610655491855828E-4</v>
      </c>
      <c r="Z122" s="5">
        <v>2.7958802383162177E-5</v>
      </c>
      <c r="AA122" s="5">
        <v>2.6989709286047995E-5</v>
      </c>
      <c r="AB122" s="5">
        <v>2.7538918932542615E-5</v>
      </c>
      <c r="AC122" s="5">
        <v>4.2224652531830423E-5</v>
      </c>
      <c r="AD122" s="5">
        <v>2.6240140902559276E-5</v>
      </c>
      <c r="AE122" s="5">
        <v>1.4281713284546087E-4</v>
      </c>
      <c r="AF122" s="5">
        <v>3.1326271632208511E-4</v>
      </c>
      <c r="AG122" s="5">
        <v>1.2076617485289266E-3</v>
      </c>
      <c r="AH122" s="5">
        <v>5.1937538315607124E-3</v>
      </c>
    </row>
    <row r="123" spans="1:34" x14ac:dyDescent="0.45">
      <c r="A123" t="s">
        <v>151</v>
      </c>
      <c r="B123" t="s">
        <v>147</v>
      </c>
      <c r="C123">
        <v>2012</v>
      </c>
      <c r="D123" s="1">
        <v>826641.96000000031</v>
      </c>
      <c r="E123" s="1">
        <v>1714163.3160000001</v>
      </c>
      <c r="F123" s="1">
        <v>1784606.7199999997</v>
      </c>
      <c r="G123" s="1">
        <v>1761955.9519999989</v>
      </c>
      <c r="H123" s="1">
        <v>1715035.9189999993</v>
      </c>
      <c r="I123" s="1">
        <v>1834098.66</v>
      </c>
      <c r="J123" s="1">
        <v>1460640.2519999999</v>
      </c>
      <c r="K123" s="1">
        <v>846993.18</v>
      </c>
      <c r="L123" s="1">
        <v>522505.18700000015</v>
      </c>
      <c r="M123" s="1">
        <v>232126.89200000002</v>
      </c>
      <c r="N123" s="1">
        <v>10836238</v>
      </c>
      <c r="O123">
        <v>96</v>
      </c>
      <c r="P123">
        <v>48</v>
      </c>
      <c r="Q123">
        <v>48</v>
      </c>
      <c r="R123">
        <v>48</v>
      </c>
      <c r="S123">
        <v>69</v>
      </c>
      <c r="T123">
        <v>48</v>
      </c>
      <c r="U123">
        <v>185</v>
      </c>
      <c r="V123">
        <v>292</v>
      </c>
      <c r="W123">
        <v>559</v>
      </c>
      <c r="X123">
        <v>1132</v>
      </c>
      <c r="Y123" s="5">
        <v>1.161325031214239E-4</v>
      </c>
      <c r="Z123" s="5">
        <v>2.8001999314749072E-5</v>
      </c>
      <c r="AA123" s="5">
        <v>2.6896682312167918E-5</v>
      </c>
      <c r="AB123" s="5">
        <v>2.7242451745467942E-5</v>
      </c>
      <c r="AC123" s="5">
        <v>4.0232393523415193E-5</v>
      </c>
      <c r="AD123" s="5">
        <v>2.6170893118694064E-5</v>
      </c>
      <c r="AE123" s="5">
        <v>1.2665678612285705E-4</v>
      </c>
      <c r="AF123" s="5">
        <v>3.4474893882852748E-4</v>
      </c>
      <c r="AG123" s="5">
        <v>1.0698458386787266E-3</v>
      </c>
      <c r="AH123" s="5">
        <v>4.8766430733066463E-3</v>
      </c>
    </row>
    <row r="124" spans="1:34" x14ac:dyDescent="0.45">
      <c r="A124" t="s">
        <v>152</v>
      </c>
      <c r="B124" t="s">
        <v>147</v>
      </c>
      <c r="C124">
        <v>2013</v>
      </c>
      <c r="D124" s="1">
        <v>807263.59800000023</v>
      </c>
      <c r="E124" s="1">
        <v>1691815.5800000008</v>
      </c>
      <c r="F124" s="1">
        <v>1759587.8980000003</v>
      </c>
      <c r="G124" s="1">
        <v>1750182.378</v>
      </c>
      <c r="H124" s="1">
        <v>1677345.1140000003</v>
      </c>
      <c r="I124" s="1">
        <v>1800864.3629999997</v>
      </c>
      <c r="J124" s="1">
        <v>1480883.2480000001</v>
      </c>
      <c r="K124" s="1">
        <v>866207.41099999985</v>
      </c>
      <c r="L124" s="1">
        <v>505570.75800000009</v>
      </c>
      <c r="M124" s="1">
        <v>234078.35400000005</v>
      </c>
      <c r="N124" s="1">
        <v>9721727</v>
      </c>
      <c r="O124">
        <v>96</v>
      </c>
      <c r="P124">
        <v>48</v>
      </c>
      <c r="Q124">
        <v>48</v>
      </c>
      <c r="R124">
        <v>48</v>
      </c>
      <c r="S124">
        <v>54</v>
      </c>
      <c r="T124">
        <v>48</v>
      </c>
      <c r="U124">
        <v>179</v>
      </c>
      <c r="V124">
        <v>315</v>
      </c>
      <c r="W124">
        <v>600</v>
      </c>
      <c r="X124">
        <v>1207</v>
      </c>
      <c r="Y124" s="5">
        <v>1.1892026376246928E-4</v>
      </c>
      <c r="Z124" s="5">
        <v>2.8371886727748411E-5</v>
      </c>
      <c r="AA124" s="5">
        <v>2.7279114646422734E-5</v>
      </c>
      <c r="AB124" s="5">
        <v>2.7425713230441405E-5</v>
      </c>
      <c r="AC124" s="5">
        <v>3.2193732553478552E-5</v>
      </c>
      <c r="AD124" s="5">
        <v>2.6653867435101223E-5</v>
      </c>
      <c r="AE124" s="5">
        <v>1.2087380976302326E-4</v>
      </c>
      <c r="AF124" s="5">
        <v>3.6365424262111291E-4</v>
      </c>
      <c r="AG124" s="5">
        <v>1.1867774995008708E-3</v>
      </c>
      <c r="AH124" s="5">
        <v>5.1563930597358851E-3</v>
      </c>
    </row>
    <row r="125" spans="1:34" x14ac:dyDescent="0.45">
      <c r="A125" t="s">
        <v>153</v>
      </c>
      <c r="B125" t="s">
        <v>147</v>
      </c>
      <c r="C125">
        <v>2014</v>
      </c>
      <c r="D125" s="1">
        <v>792432.07699999993</v>
      </c>
      <c r="E125" s="1">
        <v>1670056.9570000011</v>
      </c>
      <c r="F125" s="1">
        <v>1753712.7280000001</v>
      </c>
      <c r="G125" s="1">
        <v>1748553.7829999987</v>
      </c>
      <c r="H125" s="1">
        <v>1662813.6840000001</v>
      </c>
      <c r="I125" s="1">
        <v>1774318.7560000003</v>
      </c>
      <c r="J125" s="1">
        <v>1520083.8749999993</v>
      </c>
      <c r="K125" s="1">
        <v>893303.80000000016</v>
      </c>
      <c r="L125" s="1">
        <v>503550.80799999973</v>
      </c>
      <c r="M125" s="1">
        <v>233847.42200000002</v>
      </c>
      <c r="N125" s="1">
        <v>12777914</v>
      </c>
      <c r="O125">
        <v>96</v>
      </c>
      <c r="P125">
        <v>48</v>
      </c>
      <c r="Q125">
        <v>48</v>
      </c>
      <c r="R125">
        <v>56</v>
      </c>
      <c r="S125">
        <v>76</v>
      </c>
      <c r="T125">
        <v>48</v>
      </c>
      <c r="U125">
        <v>189</v>
      </c>
      <c r="V125">
        <v>333</v>
      </c>
      <c r="W125">
        <v>577</v>
      </c>
      <c r="X125">
        <v>1215</v>
      </c>
      <c r="Y125" s="5">
        <v>1.2114602978142694E-4</v>
      </c>
      <c r="Z125" s="5">
        <v>2.8741534711621197E-5</v>
      </c>
      <c r="AA125" s="5">
        <v>2.7370503294881713E-5</v>
      </c>
      <c r="AB125" s="5">
        <v>3.2026466983429378E-5</v>
      </c>
      <c r="AC125" s="5">
        <v>4.5705661873780918E-5</v>
      </c>
      <c r="AD125" s="5">
        <v>2.7052636307700731E-5</v>
      </c>
      <c r="AE125" s="5">
        <v>1.2433524432985653E-4</v>
      </c>
      <c r="AF125" s="5">
        <v>3.7277351781107382E-4</v>
      </c>
      <c r="AG125" s="5">
        <v>1.1458625243631827E-3</v>
      </c>
      <c r="AH125" s="5">
        <v>5.1956955078170585E-3</v>
      </c>
    </row>
    <row r="126" spans="1:34" x14ac:dyDescent="0.45">
      <c r="A126" t="s">
        <v>154</v>
      </c>
      <c r="B126" t="s">
        <v>147</v>
      </c>
      <c r="C126">
        <v>2015</v>
      </c>
      <c r="D126" s="1">
        <v>781640.65500000003</v>
      </c>
      <c r="E126" s="1">
        <v>1655938.2409999997</v>
      </c>
      <c r="F126" s="1">
        <v>1736609.4839999995</v>
      </c>
      <c r="G126" s="1">
        <v>1740169.8979999996</v>
      </c>
      <c r="H126" s="1">
        <v>1646411.6740000003</v>
      </c>
      <c r="I126" s="1">
        <v>1745745.8629999997</v>
      </c>
      <c r="J126" s="1">
        <v>1536681.9429999997</v>
      </c>
      <c r="K126" s="1">
        <v>923824.55500000052</v>
      </c>
      <c r="L126" s="1">
        <v>510100.87300000008</v>
      </c>
      <c r="M126" s="1">
        <v>233360.25199999992</v>
      </c>
      <c r="N126" s="1">
        <v>5366999</v>
      </c>
      <c r="O126">
        <v>96</v>
      </c>
      <c r="P126">
        <v>48</v>
      </c>
      <c r="Q126">
        <v>48</v>
      </c>
      <c r="R126">
        <v>48</v>
      </c>
      <c r="S126">
        <v>65</v>
      </c>
      <c r="T126">
        <v>48</v>
      </c>
      <c r="U126">
        <v>193</v>
      </c>
      <c r="V126">
        <v>315</v>
      </c>
      <c r="W126">
        <v>541</v>
      </c>
      <c r="X126">
        <v>1141</v>
      </c>
      <c r="Y126" s="5">
        <v>1.228185859907709E-4</v>
      </c>
      <c r="Z126" s="5">
        <v>2.898658827458047E-5</v>
      </c>
      <c r="AA126" s="5">
        <v>2.764006556582874E-5</v>
      </c>
      <c r="AB126" s="5">
        <v>2.7583513572535095E-5</v>
      </c>
      <c r="AC126" s="5">
        <v>3.9479797809062418E-5</v>
      </c>
      <c r="AD126" s="5">
        <v>2.7495410997287873E-5</v>
      </c>
      <c r="AE126" s="5">
        <v>1.2559528071450765E-4</v>
      </c>
      <c r="AF126" s="5">
        <v>3.4097383350023623E-4</v>
      </c>
      <c r="AG126" s="5">
        <v>1.0605745424787773E-3</v>
      </c>
      <c r="AH126" s="5">
        <v>4.8894359267318598E-3</v>
      </c>
    </row>
    <row r="127" spans="1:34" x14ac:dyDescent="0.45">
      <c r="A127" t="s">
        <v>155</v>
      </c>
      <c r="B127" t="s">
        <v>147</v>
      </c>
      <c r="C127">
        <v>2016</v>
      </c>
      <c r="D127" s="1">
        <v>776121.96900000004</v>
      </c>
      <c r="E127" s="1">
        <v>1644562.8130000003</v>
      </c>
      <c r="F127" s="1">
        <v>1735615.416</v>
      </c>
      <c r="G127" s="1">
        <v>1747801.6150000005</v>
      </c>
      <c r="H127" s="1">
        <v>1641331.571</v>
      </c>
      <c r="I127" s="1">
        <v>1738312.4190000005</v>
      </c>
      <c r="J127" s="1">
        <v>1584310.5069999998</v>
      </c>
      <c r="K127" s="1">
        <v>979686.75400000019</v>
      </c>
      <c r="L127" s="1">
        <v>521369.3780000002</v>
      </c>
      <c r="M127" s="1">
        <v>240786.943</v>
      </c>
      <c r="N127" s="1">
        <v>5416326</v>
      </c>
      <c r="O127">
        <v>96</v>
      </c>
      <c r="P127">
        <v>48</v>
      </c>
      <c r="Q127">
        <v>48</v>
      </c>
      <c r="R127">
        <v>48</v>
      </c>
      <c r="S127">
        <v>66</v>
      </c>
      <c r="T127">
        <v>48</v>
      </c>
      <c r="U127">
        <v>220</v>
      </c>
      <c r="V127">
        <v>333</v>
      </c>
      <c r="W127">
        <v>519</v>
      </c>
      <c r="X127">
        <v>947</v>
      </c>
      <c r="Y127" s="5">
        <v>1.2369189874072485E-4</v>
      </c>
      <c r="Z127" s="5">
        <v>2.9187088276937701E-5</v>
      </c>
      <c r="AA127" s="5">
        <v>2.7655896322137763E-5</v>
      </c>
      <c r="AB127" s="5">
        <v>2.7463071087733252E-5</v>
      </c>
      <c r="AC127" s="5">
        <v>4.0211253573699763E-5</v>
      </c>
      <c r="AD127" s="5">
        <v>2.7612988019502831E-5</v>
      </c>
      <c r="AE127" s="5">
        <v>1.3886166823231201E-4</v>
      </c>
      <c r="AF127" s="5">
        <v>3.399045650463086E-4</v>
      </c>
      <c r="AG127" s="5">
        <v>9.9545547149491355E-4</v>
      </c>
      <c r="AH127" s="5">
        <v>3.9329375098217014E-3</v>
      </c>
    </row>
    <row r="128" spans="1:34" x14ac:dyDescent="0.45">
      <c r="A128" t="s">
        <v>156</v>
      </c>
      <c r="B128" t="s">
        <v>157</v>
      </c>
      <c r="C128">
        <v>2017</v>
      </c>
      <c r="D128" s="1">
        <v>766302</v>
      </c>
      <c r="E128" s="1">
        <v>1614338</v>
      </c>
      <c r="F128" s="1">
        <v>1703933</v>
      </c>
      <c r="G128" s="1">
        <v>1742744</v>
      </c>
      <c r="H128" s="1">
        <v>1619739</v>
      </c>
      <c r="I128" s="1">
        <v>1688402</v>
      </c>
      <c r="J128" s="1">
        <v>1581940</v>
      </c>
      <c r="K128" s="1">
        <v>1006169</v>
      </c>
      <c r="L128" s="1">
        <v>526767</v>
      </c>
      <c r="M128" s="1">
        <v>240827</v>
      </c>
      <c r="N128" s="1">
        <v>5604586</v>
      </c>
      <c r="O128">
        <v>96</v>
      </c>
      <c r="P128">
        <v>48</v>
      </c>
      <c r="Q128">
        <v>48</v>
      </c>
      <c r="R128">
        <v>48</v>
      </c>
      <c r="S128">
        <v>54</v>
      </c>
      <c r="T128">
        <v>48</v>
      </c>
      <c r="U128">
        <v>79</v>
      </c>
      <c r="V128">
        <v>162</v>
      </c>
      <c r="W128">
        <v>276</v>
      </c>
      <c r="X128">
        <v>456</v>
      </c>
      <c r="Y128" s="5">
        <v>1.2527697957202252E-4</v>
      </c>
      <c r="Z128" s="5">
        <v>2.9733550223063571E-5</v>
      </c>
      <c r="AA128" s="5">
        <v>2.8170121712532125E-5</v>
      </c>
      <c r="AB128" s="5">
        <v>2.7542771629109036E-5</v>
      </c>
      <c r="AC128" s="5">
        <v>3.3338704569069461E-5</v>
      </c>
      <c r="AD128" s="5">
        <v>2.8429248484661827E-5</v>
      </c>
      <c r="AE128" s="5">
        <v>4.9938682883042338E-5</v>
      </c>
      <c r="AF128" s="5">
        <v>1.6100674936317855E-4</v>
      </c>
      <c r="AG128" s="5">
        <v>5.2395081696461621E-4</v>
      </c>
      <c r="AH128" s="5">
        <v>1.8934753993530625E-3</v>
      </c>
    </row>
    <row r="129" spans="1:34" x14ac:dyDescent="0.45">
      <c r="A129" t="s">
        <v>158</v>
      </c>
      <c r="B129" t="s">
        <v>157</v>
      </c>
      <c r="C129">
        <v>2009</v>
      </c>
      <c r="D129" s="1">
        <v>441193.0959999999</v>
      </c>
      <c r="E129" s="1">
        <v>872152.48199999996</v>
      </c>
      <c r="F129" s="1">
        <v>908840.45299999986</v>
      </c>
      <c r="G129" s="1">
        <v>827150.11599999992</v>
      </c>
      <c r="H129" s="1">
        <v>879121.60200000019</v>
      </c>
      <c r="I129" s="1">
        <v>924322.82299999986</v>
      </c>
      <c r="J129" s="1">
        <v>687855.61800000037</v>
      </c>
      <c r="K129" s="1">
        <v>412614.74799999996</v>
      </c>
      <c r="L129" s="1">
        <v>277850.85499999992</v>
      </c>
      <c r="M129" s="1">
        <v>108053.95500000005</v>
      </c>
      <c r="N129" s="1">
        <v>8631521</v>
      </c>
      <c r="O129">
        <v>96</v>
      </c>
      <c r="P129">
        <v>48</v>
      </c>
      <c r="Q129">
        <v>48</v>
      </c>
      <c r="R129">
        <v>48</v>
      </c>
      <c r="S129">
        <v>48</v>
      </c>
      <c r="T129">
        <v>48</v>
      </c>
      <c r="U129">
        <v>77</v>
      </c>
      <c r="V129">
        <v>114</v>
      </c>
      <c r="W129">
        <v>296</v>
      </c>
      <c r="X129">
        <v>537</v>
      </c>
      <c r="Y129" s="5">
        <v>2.1759180021257635E-4</v>
      </c>
      <c r="Z129" s="5">
        <v>5.503624766385748E-5</v>
      </c>
      <c r="AA129" s="5">
        <v>5.2814550498447065E-5</v>
      </c>
      <c r="AB129" s="5">
        <v>5.8030578816965317E-5</v>
      </c>
      <c r="AC129" s="5">
        <v>5.4599955103821908E-5</v>
      </c>
      <c r="AD129" s="5">
        <v>5.1929908908026612E-5</v>
      </c>
      <c r="AE129" s="5">
        <v>1.1194209654619693E-4</v>
      </c>
      <c r="AF129" s="5">
        <v>2.7628677974447975E-4</v>
      </c>
      <c r="AG129" s="5">
        <v>1.0653197378140157E-3</v>
      </c>
      <c r="AH129" s="5">
        <v>4.9697394232353625E-3</v>
      </c>
    </row>
    <row r="130" spans="1:34" x14ac:dyDescent="0.45">
      <c r="A130" t="s">
        <v>159</v>
      </c>
      <c r="B130" t="s">
        <v>157</v>
      </c>
      <c r="C130">
        <v>2010</v>
      </c>
      <c r="D130" s="1">
        <v>434220.701</v>
      </c>
      <c r="E130" s="1">
        <v>892279.24599999969</v>
      </c>
      <c r="F130" s="1">
        <v>925144.25400000042</v>
      </c>
      <c r="G130" s="1">
        <v>821683.98299999977</v>
      </c>
      <c r="H130" s="1">
        <v>867670.94899999991</v>
      </c>
      <c r="I130" s="1">
        <v>937873.24199999974</v>
      </c>
      <c r="J130" s="1">
        <v>722547.61300000024</v>
      </c>
      <c r="K130" s="1">
        <v>429819.46800000017</v>
      </c>
      <c r="L130" s="1">
        <v>279231.98899999988</v>
      </c>
      <c r="M130" s="1">
        <v>107913.81699999997</v>
      </c>
      <c r="N130" s="1">
        <v>8674645</v>
      </c>
      <c r="O130">
        <v>96</v>
      </c>
      <c r="P130">
        <v>48</v>
      </c>
      <c r="Q130">
        <v>48</v>
      </c>
      <c r="R130">
        <v>48</v>
      </c>
      <c r="S130">
        <v>54</v>
      </c>
      <c r="T130">
        <v>48</v>
      </c>
      <c r="U130">
        <v>75</v>
      </c>
      <c r="V130">
        <v>111</v>
      </c>
      <c r="W130">
        <v>311</v>
      </c>
      <c r="X130">
        <v>549</v>
      </c>
      <c r="Y130" s="5">
        <v>2.210857284761281E-4</v>
      </c>
      <c r="Z130" s="5">
        <v>5.3794818399261541E-5</v>
      </c>
      <c r="AA130" s="5">
        <v>5.1883800599165777E-5</v>
      </c>
      <c r="AB130" s="5">
        <v>5.8416618789075282E-5</v>
      </c>
      <c r="AC130" s="5">
        <v>6.2235574513858717E-5</v>
      </c>
      <c r="AD130" s="5">
        <v>5.1179624122382213E-5</v>
      </c>
      <c r="AE130" s="5">
        <v>1.037993879581192E-4</v>
      </c>
      <c r="AF130" s="5">
        <v>2.5824795818694734E-4</v>
      </c>
      <c r="AG130" s="5">
        <v>1.1137692393832432E-3</v>
      </c>
      <c r="AH130" s="5">
        <v>5.0873930258624822E-3</v>
      </c>
    </row>
    <row r="131" spans="1:34" x14ac:dyDescent="0.45">
      <c r="A131" t="s">
        <v>160</v>
      </c>
      <c r="B131" t="s">
        <v>157</v>
      </c>
      <c r="C131">
        <v>2011</v>
      </c>
      <c r="D131" s="1">
        <v>413324.31099999987</v>
      </c>
      <c r="E131" s="1">
        <v>846918.71800000011</v>
      </c>
      <c r="F131" s="1">
        <v>886187.56499999983</v>
      </c>
      <c r="G131" s="1">
        <v>786823.8559999998</v>
      </c>
      <c r="H131" s="1">
        <v>811199.49900000019</v>
      </c>
      <c r="I131" s="1">
        <v>889629.853</v>
      </c>
      <c r="J131" s="1">
        <v>707830.05599999963</v>
      </c>
      <c r="K131" s="1">
        <v>415771.44900000002</v>
      </c>
      <c r="L131" s="1">
        <v>262994.35599999991</v>
      </c>
      <c r="M131" s="1">
        <v>104097.71399999999</v>
      </c>
      <c r="N131" s="1">
        <v>7642845</v>
      </c>
      <c r="O131">
        <v>96</v>
      </c>
      <c r="P131">
        <v>48</v>
      </c>
      <c r="Q131">
        <v>48</v>
      </c>
      <c r="R131">
        <v>48</v>
      </c>
      <c r="S131">
        <v>48</v>
      </c>
      <c r="T131">
        <v>48</v>
      </c>
      <c r="U131">
        <v>56</v>
      </c>
      <c r="V131">
        <v>101</v>
      </c>
      <c r="W131">
        <v>250</v>
      </c>
      <c r="X131">
        <v>458</v>
      </c>
      <c r="Y131" s="5">
        <v>2.3226313440827349E-4</v>
      </c>
      <c r="Z131" s="5">
        <v>5.6676041017669415E-5</v>
      </c>
      <c r="AA131" s="5">
        <v>5.4164605661105177E-5</v>
      </c>
      <c r="AB131" s="5">
        <v>6.1004759367641759E-5</v>
      </c>
      <c r="AC131" s="5">
        <v>5.9171634177747425E-5</v>
      </c>
      <c r="AD131" s="5">
        <v>5.3955023921617434E-5</v>
      </c>
      <c r="AE131" s="5">
        <v>7.9115035488122915E-5</v>
      </c>
      <c r="AF131" s="5">
        <v>2.4292192319343216E-4</v>
      </c>
      <c r="AG131" s="5">
        <v>9.5059074195493409E-4</v>
      </c>
      <c r="AH131" s="5">
        <v>4.399712370244749E-3</v>
      </c>
    </row>
    <row r="132" spans="1:34" x14ac:dyDescent="0.45">
      <c r="A132" t="s">
        <v>161</v>
      </c>
      <c r="B132" t="s">
        <v>157</v>
      </c>
      <c r="C132">
        <v>2012</v>
      </c>
      <c r="D132" s="1">
        <v>413214.62900000013</v>
      </c>
      <c r="E132" s="1">
        <v>853588.74799999991</v>
      </c>
      <c r="F132" s="1">
        <v>894392.93499999959</v>
      </c>
      <c r="G132" s="1">
        <v>794058.03600000008</v>
      </c>
      <c r="H132" s="1">
        <v>805505.14800000016</v>
      </c>
      <c r="I132" s="1">
        <v>893335.89199999999</v>
      </c>
      <c r="J132" s="1">
        <v>734396.83000000019</v>
      </c>
      <c r="K132" s="1">
        <v>434146.70099999977</v>
      </c>
      <c r="L132" s="1">
        <v>264627.89500000014</v>
      </c>
      <c r="M132" s="1">
        <v>107469.41999999998</v>
      </c>
      <c r="N132" s="1">
        <v>7741307</v>
      </c>
      <c r="O132">
        <v>96</v>
      </c>
      <c r="P132">
        <v>48</v>
      </c>
      <c r="Q132">
        <v>48</v>
      </c>
      <c r="R132">
        <v>48</v>
      </c>
      <c r="S132">
        <v>48</v>
      </c>
      <c r="T132">
        <v>48</v>
      </c>
      <c r="U132">
        <v>48</v>
      </c>
      <c r="V132">
        <v>71</v>
      </c>
      <c r="W132">
        <v>244</v>
      </c>
      <c r="X132">
        <v>472</v>
      </c>
      <c r="Y132" s="5">
        <v>2.3232478538411081E-4</v>
      </c>
      <c r="Z132" s="5">
        <v>5.6233168621852553E-5</v>
      </c>
      <c r="AA132" s="5">
        <v>5.3667686898711941E-5</v>
      </c>
      <c r="AB132" s="5">
        <v>6.0448982094301222E-5</v>
      </c>
      <c r="AC132" s="5">
        <v>5.9589935730615579E-5</v>
      </c>
      <c r="AD132" s="5">
        <v>5.373118938783219E-5</v>
      </c>
      <c r="AE132" s="5">
        <v>6.5359759246237463E-5</v>
      </c>
      <c r="AF132" s="5">
        <v>1.6353919040835931E-4</v>
      </c>
      <c r="AG132" s="5">
        <v>9.2204943095662638E-4</v>
      </c>
      <c r="AH132" s="5">
        <v>4.3919470301412257E-3</v>
      </c>
    </row>
    <row r="133" spans="1:34" x14ac:dyDescent="0.45">
      <c r="A133" t="s">
        <v>162</v>
      </c>
      <c r="B133" t="s">
        <v>157</v>
      </c>
      <c r="C133">
        <v>2013</v>
      </c>
      <c r="D133" s="1">
        <v>414121.54400000005</v>
      </c>
      <c r="E133" s="1">
        <v>866321.63699999999</v>
      </c>
      <c r="F133" s="1">
        <v>904894.23899999959</v>
      </c>
      <c r="G133" s="1">
        <v>808611.04399999999</v>
      </c>
      <c r="H133" s="1">
        <v>808147.03000000014</v>
      </c>
      <c r="I133" s="1">
        <v>897186.87599999981</v>
      </c>
      <c r="J133" s="1">
        <v>766856.53899999976</v>
      </c>
      <c r="K133" s="1">
        <v>453974.14400000003</v>
      </c>
      <c r="L133" s="1">
        <v>264685.44900000008</v>
      </c>
      <c r="M133" s="1">
        <v>113043.44000000005</v>
      </c>
      <c r="N133" s="1">
        <v>7024320</v>
      </c>
      <c r="O133">
        <v>96</v>
      </c>
      <c r="P133">
        <v>48</v>
      </c>
      <c r="Q133">
        <v>48</v>
      </c>
      <c r="R133">
        <v>48</v>
      </c>
      <c r="S133">
        <v>48</v>
      </c>
      <c r="T133">
        <v>48</v>
      </c>
      <c r="U133">
        <v>87</v>
      </c>
      <c r="V133">
        <v>115</v>
      </c>
      <c r="W133">
        <v>265</v>
      </c>
      <c r="X133">
        <v>532</v>
      </c>
      <c r="Y133" s="5">
        <v>2.3181600037693278E-4</v>
      </c>
      <c r="Z133" s="5">
        <v>5.5406673399293153E-5</v>
      </c>
      <c r="AA133" s="5">
        <v>5.3044873015265184E-5</v>
      </c>
      <c r="AB133" s="5">
        <v>5.9361049241370492E-5</v>
      </c>
      <c r="AC133" s="5">
        <v>5.9395132591157322E-5</v>
      </c>
      <c r="AD133" s="5">
        <v>5.3500559676042354E-5</v>
      </c>
      <c r="AE133" s="5">
        <v>1.13450163851312E-4</v>
      </c>
      <c r="AF133" s="5">
        <v>2.5331839163069162E-4</v>
      </c>
      <c r="AG133" s="5">
        <v>1.0011883955131963E-3</v>
      </c>
      <c r="AH133" s="5">
        <v>4.7061554390064545E-3</v>
      </c>
    </row>
    <row r="134" spans="1:34" x14ac:dyDescent="0.45">
      <c r="A134" t="s">
        <v>163</v>
      </c>
      <c r="B134" t="s">
        <v>157</v>
      </c>
      <c r="C134">
        <v>2014</v>
      </c>
      <c r="D134" s="1">
        <v>405766.90000000026</v>
      </c>
      <c r="E134" s="1">
        <v>852576.25300000003</v>
      </c>
      <c r="F134" s="1">
        <v>895011.66000000027</v>
      </c>
      <c r="G134" s="1">
        <v>798814.64</v>
      </c>
      <c r="H134" s="1">
        <v>790157.45499999996</v>
      </c>
      <c r="I134" s="1">
        <v>870696.7969999999</v>
      </c>
      <c r="J134" s="1">
        <v>770242.11899999995</v>
      </c>
      <c r="K134" s="1">
        <v>466232.04399999988</v>
      </c>
      <c r="L134" s="1">
        <v>262371.69400000002</v>
      </c>
      <c r="M134" s="1">
        <v>115554.06200000002</v>
      </c>
      <c r="N134" s="1">
        <v>5134218</v>
      </c>
      <c r="O134">
        <v>96</v>
      </c>
      <c r="P134">
        <v>48</v>
      </c>
      <c r="Q134">
        <v>48</v>
      </c>
      <c r="R134">
        <v>56</v>
      </c>
      <c r="S134">
        <v>48</v>
      </c>
      <c r="T134">
        <v>48</v>
      </c>
      <c r="U134">
        <v>97</v>
      </c>
      <c r="V134">
        <v>124</v>
      </c>
      <c r="W134">
        <v>250</v>
      </c>
      <c r="X134">
        <v>455</v>
      </c>
      <c r="Y134" s="5">
        <v>2.3658903671048561E-4</v>
      </c>
      <c r="Z134" s="5">
        <v>5.6299949513137567E-5</v>
      </c>
      <c r="AA134" s="5">
        <v>5.3630586220519169E-5</v>
      </c>
      <c r="AB134" s="5">
        <v>7.0103872908488509E-5</v>
      </c>
      <c r="AC134" s="5">
        <v>6.0747386101672613E-5</v>
      </c>
      <c r="AD134" s="5">
        <v>5.5128260682001801E-5</v>
      </c>
      <c r="AE134" s="5">
        <v>1.259344271200521E-4</v>
      </c>
      <c r="AF134" s="5">
        <v>2.6596198522982697E-4</v>
      </c>
      <c r="AG134" s="5">
        <v>9.5284668932312487E-4</v>
      </c>
      <c r="AH134" s="5">
        <v>3.9375508928452896E-3</v>
      </c>
    </row>
    <row r="135" spans="1:34" x14ac:dyDescent="0.45">
      <c r="A135" t="s">
        <v>164</v>
      </c>
      <c r="B135" t="s">
        <v>157</v>
      </c>
      <c r="C135">
        <v>2015</v>
      </c>
      <c r="D135" s="1">
        <v>391287.80000000005</v>
      </c>
      <c r="E135" s="1">
        <v>828865.60799999989</v>
      </c>
      <c r="F135" s="1">
        <v>877061.92500000051</v>
      </c>
      <c r="G135" s="1">
        <v>787858.25699999952</v>
      </c>
      <c r="H135" s="1">
        <v>768474.26499999978</v>
      </c>
      <c r="I135" s="1">
        <v>835815.71299999999</v>
      </c>
      <c r="J135" s="1">
        <v>763172.51500000013</v>
      </c>
      <c r="K135" s="1">
        <v>469508.99499999994</v>
      </c>
      <c r="L135" s="1">
        <v>252907.28300000002</v>
      </c>
      <c r="M135" s="1">
        <v>111659.117</v>
      </c>
      <c r="N135" s="1">
        <v>3870195</v>
      </c>
      <c r="O135">
        <v>96</v>
      </c>
      <c r="P135">
        <v>48</v>
      </c>
      <c r="Q135">
        <v>48</v>
      </c>
      <c r="R135">
        <v>48</v>
      </c>
      <c r="S135">
        <v>48</v>
      </c>
      <c r="T135">
        <v>48</v>
      </c>
      <c r="U135">
        <v>57</v>
      </c>
      <c r="V135">
        <v>125</v>
      </c>
      <c r="W135">
        <v>273</v>
      </c>
      <c r="X135">
        <v>480</v>
      </c>
      <c r="Y135" s="5">
        <v>2.4534370864616781E-4</v>
      </c>
      <c r="Z135" s="5">
        <v>5.7910473708543603E-5</v>
      </c>
      <c r="AA135" s="5">
        <v>5.4728176690602513E-5</v>
      </c>
      <c r="AB135" s="5">
        <v>6.0924664523760937E-5</v>
      </c>
      <c r="AC135" s="5">
        <v>6.246142803493883E-5</v>
      </c>
      <c r="AD135" s="5">
        <v>5.742892751766202E-5</v>
      </c>
      <c r="AE135" s="5">
        <v>7.4688224326317613E-5</v>
      </c>
      <c r="AF135" s="5">
        <v>2.6623558085399411E-4</v>
      </c>
      <c r="AG135" s="5">
        <v>1.079446968713827E-3</v>
      </c>
      <c r="AH135" s="5">
        <v>4.2987980999348221E-3</v>
      </c>
    </row>
    <row r="136" spans="1:34" x14ac:dyDescent="0.45">
      <c r="A136" t="s">
        <v>165</v>
      </c>
      <c r="B136" t="s">
        <v>157</v>
      </c>
      <c r="C136">
        <v>2016</v>
      </c>
      <c r="D136" s="1">
        <v>397808.516</v>
      </c>
      <c r="E136" s="1">
        <v>839684.39200000023</v>
      </c>
      <c r="F136" s="1">
        <v>891564.85600000003</v>
      </c>
      <c r="G136" s="1">
        <v>799134.44100000022</v>
      </c>
      <c r="H136" s="1">
        <v>773398.85800000012</v>
      </c>
      <c r="I136" s="1">
        <v>834289.51099999971</v>
      </c>
      <c r="J136" s="1">
        <v>788220.93499999982</v>
      </c>
      <c r="K136" s="1">
        <v>503322.27600000007</v>
      </c>
      <c r="L136" s="1">
        <v>262931.31800000014</v>
      </c>
      <c r="M136" s="1">
        <v>116767.31999999999</v>
      </c>
      <c r="N136" s="1">
        <v>5952456</v>
      </c>
      <c r="O136">
        <v>96</v>
      </c>
      <c r="P136">
        <v>48</v>
      </c>
      <c r="Q136">
        <v>48</v>
      </c>
      <c r="R136">
        <v>48</v>
      </c>
      <c r="S136">
        <v>58</v>
      </c>
      <c r="T136">
        <v>48</v>
      </c>
      <c r="U136">
        <v>81</v>
      </c>
      <c r="V136">
        <v>145</v>
      </c>
      <c r="W136">
        <v>229</v>
      </c>
      <c r="X136">
        <v>387</v>
      </c>
      <c r="Y136" s="5">
        <v>2.4132213398870525E-4</v>
      </c>
      <c r="Z136" s="5">
        <v>5.7164335144626559E-5</v>
      </c>
      <c r="AA136" s="5">
        <v>5.3837922925037325E-5</v>
      </c>
      <c r="AB136" s="5">
        <v>6.0064987237860749E-5</v>
      </c>
      <c r="AC136" s="5">
        <v>7.4993645775463491E-5</v>
      </c>
      <c r="AD136" s="5">
        <v>5.7533984746453339E-5</v>
      </c>
      <c r="AE136" s="5">
        <v>1.02763066043152E-4</v>
      </c>
      <c r="AF136" s="5">
        <v>2.8808579892855763E-4</v>
      </c>
      <c r="AG136" s="5">
        <v>8.7094988053115785E-4</v>
      </c>
      <c r="AH136" s="5">
        <v>3.3142834827415753E-3</v>
      </c>
    </row>
    <row r="137" spans="1:34" x14ac:dyDescent="0.45">
      <c r="A137" t="s">
        <v>166</v>
      </c>
      <c r="B137" t="s">
        <v>167</v>
      </c>
      <c r="C137">
        <v>2017</v>
      </c>
      <c r="D137" s="1">
        <v>406671</v>
      </c>
      <c r="E137" s="1">
        <v>859406</v>
      </c>
      <c r="F137" s="1">
        <v>916908</v>
      </c>
      <c r="G137" s="1">
        <v>829718</v>
      </c>
      <c r="H137" s="1">
        <v>797478</v>
      </c>
      <c r="I137" s="1">
        <v>847709</v>
      </c>
      <c r="J137" s="1">
        <v>826237</v>
      </c>
      <c r="K137" s="1">
        <v>541672</v>
      </c>
      <c r="L137" s="1">
        <v>274937</v>
      </c>
      <c r="M137" s="1">
        <v>123639</v>
      </c>
      <c r="N137" s="1">
        <v>5695199</v>
      </c>
      <c r="O137">
        <v>96</v>
      </c>
      <c r="P137">
        <v>48</v>
      </c>
      <c r="Q137">
        <v>48</v>
      </c>
      <c r="R137">
        <v>48</v>
      </c>
      <c r="S137">
        <v>48</v>
      </c>
      <c r="T137">
        <v>48</v>
      </c>
      <c r="U137">
        <v>48</v>
      </c>
      <c r="V137">
        <v>65</v>
      </c>
      <c r="W137">
        <v>89</v>
      </c>
      <c r="X137">
        <v>327</v>
      </c>
      <c r="Y137" s="5">
        <v>2.3606305834446026E-4</v>
      </c>
      <c r="Z137" s="5">
        <v>5.5852530701437968E-5</v>
      </c>
      <c r="AA137" s="5">
        <v>5.2349854074781767E-5</v>
      </c>
      <c r="AB137" s="5">
        <v>5.7850980694645653E-5</v>
      </c>
      <c r="AC137" s="5">
        <v>6.0189748181141047E-5</v>
      </c>
      <c r="AD137" s="5">
        <v>5.6623204425103428E-5</v>
      </c>
      <c r="AE137" s="5">
        <v>5.809471132374851E-5</v>
      </c>
      <c r="AF137" s="5">
        <v>1.1999881847317195E-4</v>
      </c>
      <c r="AG137" s="5">
        <v>3.2371052277430827E-4</v>
      </c>
      <c r="AH137" s="5">
        <v>2.64479654477956E-3</v>
      </c>
    </row>
    <row r="138" spans="1:34" x14ac:dyDescent="0.45">
      <c r="A138" t="s">
        <v>168</v>
      </c>
      <c r="B138" t="s">
        <v>167</v>
      </c>
      <c r="C138">
        <v>2009</v>
      </c>
      <c r="D138" s="1">
        <v>194872.17199999999</v>
      </c>
      <c r="E138" s="1">
        <v>381483.93799999991</v>
      </c>
      <c r="F138" s="1">
        <v>440273.24699999992</v>
      </c>
      <c r="G138" s="1">
        <v>351004.32199999993</v>
      </c>
      <c r="H138" s="1">
        <v>380666.61199999991</v>
      </c>
      <c r="I138" s="1">
        <v>432370.63299999991</v>
      </c>
      <c r="J138" s="1">
        <v>326577.6069999999</v>
      </c>
      <c r="K138" s="1">
        <v>206739.25599999999</v>
      </c>
      <c r="L138" s="1">
        <v>154806.75000000003</v>
      </c>
      <c r="M138" s="1">
        <v>69911.267999999996</v>
      </c>
      <c r="N138" s="1">
        <v>7617310</v>
      </c>
      <c r="O138">
        <v>96</v>
      </c>
      <c r="P138">
        <v>48</v>
      </c>
      <c r="Q138">
        <v>48</v>
      </c>
      <c r="R138">
        <v>48</v>
      </c>
      <c r="S138">
        <v>56</v>
      </c>
      <c r="T138">
        <v>48</v>
      </c>
      <c r="U138">
        <v>54</v>
      </c>
      <c r="V138">
        <v>60</v>
      </c>
      <c r="W138">
        <v>156</v>
      </c>
      <c r="X138">
        <v>342</v>
      </c>
      <c r="Y138" s="5">
        <v>4.9263062557746828E-4</v>
      </c>
      <c r="Z138" s="5">
        <v>1.2582443248239722E-4</v>
      </c>
      <c r="AA138" s="5">
        <v>1.0902320394679809E-4</v>
      </c>
      <c r="AB138" s="5">
        <v>1.3675045289043481E-4</v>
      </c>
      <c r="AC138" s="5">
        <v>1.4711035387574261E-4</v>
      </c>
      <c r="AD138" s="5">
        <v>1.1101586540915698E-4</v>
      </c>
      <c r="AE138" s="5">
        <v>1.653512024172558E-4</v>
      </c>
      <c r="AF138" s="5">
        <v>2.9022064392066884E-4</v>
      </c>
      <c r="AG138" s="5">
        <v>1.0077079972288028E-3</v>
      </c>
      <c r="AH138" s="5">
        <v>4.8919152775200704E-3</v>
      </c>
    </row>
    <row r="139" spans="1:34" x14ac:dyDescent="0.45">
      <c r="A139" t="s">
        <v>169</v>
      </c>
      <c r="B139" t="s">
        <v>167</v>
      </c>
      <c r="C139">
        <v>2010</v>
      </c>
      <c r="D139" s="1">
        <v>190348.39</v>
      </c>
      <c r="E139" s="1">
        <v>383130.47200000007</v>
      </c>
      <c r="F139" s="1">
        <v>421090.40799999994</v>
      </c>
      <c r="G139" s="1">
        <v>356427.26500000001</v>
      </c>
      <c r="H139" s="1">
        <v>364477.2519999998</v>
      </c>
      <c r="I139" s="1">
        <v>422553.109</v>
      </c>
      <c r="J139" s="1">
        <v>335156.57500000007</v>
      </c>
      <c r="K139" s="1">
        <v>207605.64500000005</v>
      </c>
      <c r="L139" s="1">
        <v>150624.49099999995</v>
      </c>
      <c r="M139" s="1">
        <v>68008.944000000003</v>
      </c>
      <c r="N139" s="1">
        <v>11865929</v>
      </c>
      <c r="O139">
        <v>96</v>
      </c>
      <c r="P139">
        <v>48</v>
      </c>
      <c r="Q139">
        <v>48</v>
      </c>
      <c r="R139">
        <v>48</v>
      </c>
      <c r="S139">
        <v>48</v>
      </c>
      <c r="T139">
        <v>48</v>
      </c>
      <c r="U139">
        <v>48</v>
      </c>
      <c r="V139">
        <v>54</v>
      </c>
      <c r="W139">
        <v>125</v>
      </c>
      <c r="X139">
        <v>319</v>
      </c>
      <c r="Y139" s="5">
        <v>5.043383871016718E-4</v>
      </c>
      <c r="Z139" s="5">
        <v>1.2528369186985469E-4</v>
      </c>
      <c r="AA139" s="5">
        <v>1.1398977295156058E-4</v>
      </c>
      <c r="AB139" s="5">
        <v>1.3466983228682013E-4</v>
      </c>
      <c r="AC139" s="5">
        <v>1.3169546175134141E-4</v>
      </c>
      <c r="AD139" s="5">
        <v>1.1359518833879885E-4</v>
      </c>
      <c r="AE139" s="5">
        <v>1.4321664434003716E-4</v>
      </c>
      <c r="AF139" s="5">
        <v>2.6010853413932934E-4</v>
      </c>
      <c r="AG139" s="5">
        <v>8.2987832304110519E-4</v>
      </c>
      <c r="AH139" s="5">
        <v>4.6905595240531893E-3</v>
      </c>
    </row>
    <row r="140" spans="1:34" x14ac:dyDescent="0.45">
      <c r="A140" t="s">
        <v>170</v>
      </c>
      <c r="B140" t="s">
        <v>167</v>
      </c>
      <c r="C140">
        <v>2011</v>
      </c>
      <c r="D140" s="1">
        <v>186854.58799999996</v>
      </c>
      <c r="E140" s="1">
        <v>373941.17599999998</v>
      </c>
      <c r="F140" s="1">
        <v>408814.84899999993</v>
      </c>
      <c r="G140" s="1">
        <v>356161.38099999999</v>
      </c>
      <c r="H140" s="1">
        <v>349038.05200000008</v>
      </c>
      <c r="I140" s="1">
        <v>409142.79700000002</v>
      </c>
      <c r="J140" s="1">
        <v>337858.23800000001</v>
      </c>
      <c r="K140" s="1">
        <v>206047.24499999997</v>
      </c>
      <c r="L140" s="1">
        <v>144826.75</v>
      </c>
      <c r="M140" s="1">
        <v>66546.44</v>
      </c>
      <c r="N140" s="1">
        <v>11300611</v>
      </c>
      <c r="O140">
        <v>96</v>
      </c>
      <c r="P140">
        <v>48</v>
      </c>
      <c r="Q140">
        <v>48</v>
      </c>
      <c r="R140">
        <v>48</v>
      </c>
      <c r="S140">
        <v>48</v>
      </c>
      <c r="T140">
        <v>48</v>
      </c>
      <c r="U140">
        <v>48</v>
      </c>
      <c r="V140">
        <v>48</v>
      </c>
      <c r="W140">
        <v>125</v>
      </c>
      <c r="X140">
        <v>388</v>
      </c>
      <c r="Y140" s="5">
        <v>5.1376849253495461E-4</v>
      </c>
      <c r="Z140" s="5">
        <v>1.2836243527243976E-4</v>
      </c>
      <c r="AA140" s="5">
        <v>1.1741256492373643E-4</v>
      </c>
      <c r="AB140" s="5">
        <v>1.3477036691970823E-4</v>
      </c>
      <c r="AC140" s="5">
        <v>1.3752082251478984E-4</v>
      </c>
      <c r="AD140" s="5">
        <v>1.1731845299967483E-4</v>
      </c>
      <c r="AE140" s="5">
        <v>1.4207142109111455E-4</v>
      </c>
      <c r="AF140" s="5">
        <v>2.3295628145865289E-4</v>
      </c>
      <c r="AG140" s="5">
        <v>8.631002214715168E-4</v>
      </c>
      <c r="AH140" s="5">
        <v>5.8305147503006924E-3</v>
      </c>
    </row>
    <row r="141" spans="1:34" x14ac:dyDescent="0.45">
      <c r="A141" t="s">
        <v>171</v>
      </c>
      <c r="B141" t="s">
        <v>167</v>
      </c>
      <c r="C141">
        <v>2012</v>
      </c>
      <c r="D141" s="1">
        <v>193429.39699999991</v>
      </c>
      <c r="E141" s="1">
        <v>389917.76399999991</v>
      </c>
      <c r="F141" s="1">
        <v>423007.61799999978</v>
      </c>
      <c r="G141" s="1">
        <v>373043.0849999999</v>
      </c>
      <c r="H141" s="1">
        <v>356504.07699999987</v>
      </c>
      <c r="I141" s="1">
        <v>422263.19500000007</v>
      </c>
      <c r="J141" s="1">
        <v>362897.5610000001</v>
      </c>
      <c r="K141" s="1">
        <v>220048.81600000008</v>
      </c>
      <c r="L141" s="1">
        <v>148370.77300000002</v>
      </c>
      <c r="M141" s="1">
        <v>70490.616999999998</v>
      </c>
      <c r="N141" s="1">
        <v>6806336</v>
      </c>
      <c r="O141">
        <v>96</v>
      </c>
      <c r="P141">
        <v>48</v>
      </c>
      <c r="Q141">
        <v>48</v>
      </c>
      <c r="R141">
        <v>48</v>
      </c>
      <c r="S141">
        <v>48</v>
      </c>
      <c r="T141">
        <v>48</v>
      </c>
      <c r="U141">
        <v>48</v>
      </c>
      <c r="V141">
        <v>48</v>
      </c>
      <c r="W141">
        <v>122</v>
      </c>
      <c r="X141">
        <v>411</v>
      </c>
      <c r="Y141" s="5">
        <v>4.9630511953671673E-4</v>
      </c>
      <c r="Z141" s="5">
        <v>1.2310288073974493E-4</v>
      </c>
      <c r="AA141" s="5">
        <v>1.1347313371552572E-4</v>
      </c>
      <c r="AB141" s="5">
        <v>1.2867146431624652E-4</v>
      </c>
      <c r="AC141" s="5">
        <v>1.346408164639307E-4</v>
      </c>
      <c r="AD141" s="5">
        <v>1.1367317959122626E-4</v>
      </c>
      <c r="AE141" s="5">
        <v>1.3226873134041257E-4</v>
      </c>
      <c r="AF141" s="5">
        <v>2.1813341635975892E-4</v>
      </c>
      <c r="AG141" s="5">
        <v>8.2226436873790497E-4</v>
      </c>
      <c r="AH141" s="5">
        <v>5.8305632365226708E-3</v>
      </c>
    </row>
    <row r="142" spans="1:34" x14ac:dyDescent="0.45">
      <c r="A142" t="s">
        <v>172</v>
      </c>
      <c r="B142" t="s">
        <v>167</v>
      </c>
      <c r="C142">
        <v>2013</v>
      </c>
      <c r="D142" s="1">
        <v>185985.31499999997</v>
      </c>
      <c r="E142" s="1">
        <v>378058.09099999996</v>
      </c>
      <c r="F142" s="1">
        <v>411924.33400000003</v>
      </c>
      <c r="G142" s="1">
        <v>366037.99299999984</v>
      </c>
      <c r="H142" s="1">
        <v>342201.61599999998</v>
      </c>
      <c r="I142" s="1">
        <v>400355.14799999993</v>
      </c>
      <c r="J142" s="1">
        <v>359562.929</v>
      </c>
      <c r="K142" s="1">
        <v>215175.44300000003</v>
      </c>
      <c r="L142" s="1">
        <v>140479.33900000001</v>
      </c>
      <c r="M142" s="1">
        <v>68351.840999999986</v>
      </c>
      <c r="N142" s="1">
        <v>7423117</v>
      </c>
      <c r="O142">
        <v>96</v>
      </c>
      <c r="P142">
        <v>48</v>
      </c>
      <c r="Q142">
        <v>48</v>
      </c>
      <c r="R142">
        <v>48</v>
      </c>
      <c r="S142">
        <v>48</v>
      </c>
      <c r="T142">
        <v>48</v>
      </c>
      <c r="U142">
        <v>48</v>
      </c>
      <c r="V142">
        <v>59</v>
      </c>
      <c r="W142">
        <v>162</v>
      </c>
      <c r="X142">
        <v>452</v>
      </c>
      <c r="Y142" s="5">
        <v>5.161697846950982E-4</v>
      </c>
      <c r="Z142" s="5">
        <v>1.2696461507551759E-4</v>
      </c>
      <c r="AA142" s="5">
        <v>1.1652625503789731E-4</v>
      </c>
      <c r="AB142" s="5">
        <v>1.3113392849359225E-4</v>
      </c>
      <c r="AC142" s="5">
        <v>1.4026818622621585E-4</v>
      </c>
      <c r="AD142" s="5">
        <v>1.1989355011366061E-4</v>
      </c>
      <c r="AE142" s="5">
        <v>1.3349540825439209E-4</v>
      </c>
      <c r="AF142" s="5">
        <v>2.741948578212059E-4</v>
      </c>
      <c r="AG142" s="5">
        <v>1.1531944921808039E-3</v>
      </c>
      <c r="AH142" s="5">
        <v>6.6128430981105555E-3</v>
      </c>
    </row>
    <row r="143" spans="1:34" x14ac:dyDescent="0.45">
      <c r="A143" t="s">
        <v>173</v>
      </c>
      <c r="B143" t="s">
        <v>167</v>
      </c>
      <c r="C143">
        <v>2014</v>
      </c>
      <c r="D143" s="1">
        <v>175728.29699999999</v>
      </c>
      <c r="E143" s="1">
        <v>359070.88199999987</v>
      </c>
      <c r="F143" s="1">
        <v>392993.04200000002</v>
      </c>
      <c r="G143" s="1">
        <v>351219.71499999991</v>
      </c>
      <c r="H143" s="1">
        <v>323707.37699999992</v>
      </c>
      <c r="I143" s="1">
        <v>369757.33300000022</v>
      </c>
      <c r="J143" s="1">
        <v>342675.30400000006</v>
      </c>
      <c r="K143" s="1">
        <v>207970.78699999998</v>
      </c>
      <c r="L143" s="1">
        <v>129990.05499999999</v>
      </c>
      <c r="M143" s="1">
        <v>62331.765000000007</v>
      </c>
      <c r="N143" s="1">
        <v>6814279</v>
      </c>
      <c r="O143">
        <v>96</v>
      </c>
      <c r="P143">
        <v>48</v>
      </c>
      <c r="Q143">
        <v>48</v>
      </c>
      <c r="R143">
        <v>48</v>
      </c>
      <c r="S143">
        <v>48</v>
      </c>
      <c r="T143">
        <v>48</v>
      </c>
      <c r="U143">
        <v>48</v>
      </c>
      <c r="V143">
        <v>48</v>
      </c>
      <c r="W143">
        <v>111</v>
      </c>
      <c r="X143">
        <v>333</v>
      </c>
      <c r="Y143" s="5">
        <v>5.462979021528901E-4</v>
      </c>
      <c r="Z143" s="5">
        <v>1.3367834153703395E-4</v>
      </c>
      <c r="AA143" s="5">
        <v>1.2213956704098592E-4</v>
      </c>
      <c r="AB143" s="5">
        <v>1.3666658775120301E-4</v>
      </c>
      <c r="AC143" s="5">
        <v>1.4828207019823342E-4</v>
      </c>
      <c r="AD143" s="5">
        <v>1.2981486968914276E-4</v>
      </c>
      <c r="AE143" s="5">
        <v>1.4007429026750053E-4</v>
      </c>
      <c r="AF143" s="5">
        <v>2.3080164619466485E-4</v>
      </c>
      <c r="AG143" s="5">
        <v>8.5391147807422653E-4</v>
      </c>
      <c r="AH143" s="5">
        <v>5.3423804058813345E-3</v>
      </c>
    </row>
    <row r="144" spans="1:34" x14ac:dyDescent="0.45">
      <c r="A144" t="s">
        <v>174</v>
      </c>
      <c r="B144" t="s">
        <v>167</v>
      </c>
      <c r="C144">
        <v>2015</v>
      </c>
      <c r="D144" s="1">
        <v>182165.25799999989</v>
      </c>
      <c r="E144" s="1">
        <v>374907.34000000008</v>
      </c>
      <c r="F144" s="1">
        <v>415286.071</v>
      </c>
      <c r="G144" s="1">
        <v>365563.55299999996</v>
      </c>
      <c r="H144" s="1">
        <v>335910.17800000001</v>
      </c>
      <c r="I144" s="1">
        <v>381435.64800000004</v>
      </c>
      <c r="J144" s="1">
        <v>367713.22999999992</v>
      </c>
      <c r="K144" s="1">
        <v>229336.61500000008</v>
      </c>
      <c r="L144" s="1">
        <v>138595.91599999997</v>
      </c>
      <c r="M144" s="1">
        <v>67486.192999999985</v>
      </c>
      <c r="N144" s="1">
        <v>8403695</v>
      </c>
      <c r="O144">
        <v>96</v>
      </c>
      <c r="P144">
        <v>48</v>
      </c>
      <c r="Q144">
        <v>48</v>
      </c>
      <c r="R144">
        <v>48</v>
      </c>
      <c r="S144">
        <v>48</v>
      </c>
      <c r="T144">
        <v>48</v>
      </c>
      <c r="U144">
        <v>55</v>
      </c>
      <c r="V144">
        <v>57</v>
      </c>
      <c r="W144">
        <v>113</v>
      </c>
      <c r="X144">
        <v>353</v>
      </c>
      <c r="Y144" s="5">
        <v>5.2699401111928846E-4</v>
      </c>
      <c r="Z144" s="5">
        <v>1.2803163576365293E-4</v>
      </c>
      <c r="AA144" s="5">
        <v>1.1558297605411379E-4</v>
      </c>
      <c r="AB144" s="5">
        <v>1.3130411827461368E-4</v>
      </c>
      <c r="AC144" s="5">
        <v>1.4289534269485576E-4</v>
      </c>
      <c r="AD144" s="5">
        <v>1.2584036193701538E-4</v>
      </c>
      <c r="AE144" s="5">
        <v>1.4957307899963242E-4</v>
      </c>
      <c r="AF144" s="5">
        <v>2.4854295507937093E-4</v>
      </c>
      <c r="AG144" s="5">
        <v>8.1531983958315214E-4</v>
      </c>
      <c r="AH144" s="5">
        <v>5.230699559538054E-3</v>
      </c>
    </row>
    <row r="145" spans="1:34" x14ac:dyDescent="0.45">
      <c r="A145" t="s">
        <v>175</v>
      </c>
      <c r="B145" t="s">
        <v>167</v>
      </c>
      <c r="C145">
        <v>2016</v>
      </c>
      <c r="D145" s="1">
        <v>173932.6460000001</v>
      </c>
      <c r="E145" s="1">
        <v>357747.20599999983</v>
      </c>
      <c r="F145" s="1">
        <v>396745.96400000004</v>
      </c>
      <c r="G145" s="1">
        <v>352111.94100000011</v>
      </c>
      <c r="H145" s="1">
        <v>324975.72200000013</v>
      </c>
      <c r="I145" s="1">
        <v>356190.05100000009</v>
      </c>
      <c r="J145" s="1">
        <v>350217.82999999996</v>
      </c>
      <c r="K145" s="1">
        <v>225782.21800000002</v>
      </c>
      <c r="L145" s="1">
        <v>128107.07500000003</v>
      </c>
      <c r="M145" s="1">
        <v>62700.05000000001</v>
      </c>
      <c r="N145" s="1">
        <v>8636754</v>
      </c>
      <c r="O145">
        <v>96</v>
      </c>
      <c r="P145">
        <v>48</v>
      </c>
      <c r="Q145">
        <v>48</v>
      </c>
      <c r="R145">
        <v>48</v>
      </c>
      <c r="S145">
        <v>48</v>
      </c>
      <c r="T145">
        <v>48</v>
      </c>
      <c r="U145">
        <v>48</v>
      </c>
      <c r="V145">
        <v>48</v>
      </c>
      <c r="W145">
        <v>92</v>
      </c>
      <c r="X145">
        <v>294</v>
      </c>
      <c r="Y145" s="5">
        <v>5.5193778860812559E-4</v>
      </c>
      <c r="Z145" s="5">
        <v>1.3417295563728323E-4</v>
      </c>
      <c r="AA145" s="5">
        <v>1.2098421749792518E-4</v>
      </c>
      <c r="AB145" s="5">
        <v>1.3632028457677322E-4</v>
      </c>
      <c r="AC145" s="5">
        <v>1.4770334135914308E-4</v>
      </c>
      <c r="AD145" s="5">
        <v>1.3475951915344203E-4</v>
      </c>
      <c r="AE145" s="5">
        <v>1.3705755643566179E-4</v>
      </c>
      <c r="AF145" s="5">
        <v>2.1259424424646228E-4</v>
      </c>
      <c r="AG145" s="5">
        <v>7.1814925131964788E-4</v>
      </c>
      <c r="AH145" s="5">
        <v>4.6889914760833516E-3</v>
      </c>
    </row>
    <row r="146" spans="1:34" x14ac:dyDescent="0.45">
      <c r="A146" t="s">
        <v>176</v>
      </c>
      <c r="B146" t="s">
        <v>177</v>
      </c>
      <c r="C146">
        <v>2017</v>
      </c>
      <c r="D146" s="1">
        <v>169114</v>
      </c>
      <c r="E146" s="1">
        <v>349808</v>
      </c>
      <c r="F146" s="1">
        <v>386059</v>
      </c>
      <c r="G146" s="1">
        <v>343839</v>
      </c>
      <c r="H146" s="1">
        <v>317583</v>
      </c>
      <c r="I146" s="1">
        <v>339116</v>
      </c>
      <c r="J146" s="1">
        <v>342395</v>
      </c>
      <c r="K146" s="1">
        <v>227642</v>
      </c>
      <c r="L146" s="1">
        <v>124672</v>
      </c>
      <c r="M146" s="1">
        <v>60676</v>
      </c>
      <c r="N146" s="1">
        <v>3832859</v>
      </c>
      <c r="O146">
        <v>96</v>
      </c>
      <c r="P146">
        <v>48</v>
      </c>
      <c r="Q146">
        <v>48</v>
      </c>
      <c r="R146">
        <v>48</v>
      </c>
      <c r="S146">
        <v>48</v>
      </c>
      <c r="T146">
        <v>48</v>
      </c>
      <c r="U146">
        <v>48</v>
      </c>
      <c r="V146">
        <v>70</v>
      </c>
      <c r="W146">
        <v>114</v>
      </c>
      <c r="X146">
        <v>284</v>
      </c>
      <c r="Y146" s="5">
        <v>5.6766441571957373E-4</v>
      </c>
      <c r="Z146" s="5">
        <v>1.3721813108905456E-4</v>
      </c>
      <c r="AA146" s="5">
        <v>1.2433332728935216E-4</v>
      </c>
      <c r="AB146" s="5">
        <v>1.396002198703463E-4</v>
      </c>
      <c r="AC146" s="5">
        <v>1.5114159133202974E-4</v>
      </c>
      <c r="AD146" s="5">
        <v>1.4154448625249176E-4</v>
      </c>
      <c r="AE146" s="5">
        <v>1.40188963039764E-4</v>
      </c>
      <c r="AF146" s="5">
        <v>3.0750037339331057E-4</v>
      </c>
      <c r="AG146" s="5">
        <v>9.143993839835729E-4</v>
      </c>
      <c r="AH146" s="5">
        <v>4.6805985892280312E-3</v>
      </c>
    </row>
    <row r="147" spans="1:34" x14ac:dyDescent="0.45">
      <c r="A147" t="s">
        <v>178</v>
      </c>
      <c r="B147" t="s">
        <v>177</v>
      </c>
      <c r="C147">
        <v>2009</v>
      </c>
      <c r="D147" s="1">
        <v>198379.46799999996</v>
      </c>
      <c r="E147" s="1">
        <v>379057.00200000009</v>
      </c>
      <c r="F147" s="1">
        <v>421151.44900000008</v>
      </c>
      <c r="G147" s="1">
        <v>354336.20699999999</v>
      </c>
      <c r="H147" s="1">
        <v>361402.05899999995</v>
      </c>
      <c r="I147" s="1">
        <v>400816.24500000017</v>
      </c>
      <c r="J147" s="1">
        <v>292661.38199999998</v>
      </c>
      <c r="K147" s="1">
        <v>174046.21700000012</v>
      </c>
      <c r="L147" s="1">
        <v>125547.88200000004</v>
      </c>
      <c r="M147" s="1">
        <v>57578.03899999999</v>
      </c>
      <c r="N147" s="1">
        <v>19814220</v>
      </c>
      <c r="O147">
        <v>96</v>
      </c>
      <c r="P147">
        <v>48</v>
      </c>
      <c r="Q147">
        <v>48</v>
      </c>
      <c r="R147">
        <v>48</v>
      </c>
      <c r="S147">
        <v>48</v>
      </c>
      <c r="T147">
        <v>48</v>
      </c>
      <c r="U147">
        <v>48</v>
      </c>
      <c r="V147">
        <v>48</v>
      </c>
      <c r="W147">
        <v>135</v>
      </c>
      <c r="X147">
        <v>322</v>
      </c>
      <c r="Y147" s="5">
        <v>4.8392104771649059E-4</v>
      </c>
      <c r="Z147" s="5">
        <v>1.2663003122680738E-4</v>
      </c>
      <c r="AA147" s="5">
        <v>1.1397325146090139E-4</v>
      </c>
      <c r="AB147" s="5">
        <v>1.3546456459077015E-4</v>
      </c>
      <c r="AC147" s="5">
        <v>1.3281606677287915E-4</v>
      </c>
      <c r="AD147" s="5">
        <v>1.1975562517432391E-4</v>
      </c>
      <c r="AE147" s="5">
        <v>1.640120731747245E-4</v>
      </c>
      <c r="AF147" s="5">
        <v>2.757888153351817E-4</v>
      </c>
      <c r="AG147" s="5">
        <v>1.0752869570511748E-3</v>
      </c>
      <c r="AH147" s="5">
        <v>5.5924099811735526E-3</v>
      </c>
    </row>
    <row r="148" spans="1:34" x14ac:dyDescent="0.45">
      <c r="A148" t="s">
        <v>179</v>
      </c>
      <c r="B148" t="s">
        <v>177</v>
      </c>
      <c r="C148">
        <v>2010</v>
      </c>
      <c r="D148" s="1">
        <v>193043.56899999996</v>
      </c>
      <c r="E148" s="1">
        <v>383283.37099999998</v>
      </c>
      <c r="F148" s="1">
        <v>401102.5089999999</v>
      </c>
      <c r="G148" s="1">
        <v>350795.41699999996</v>
      </c>
      <c r="H148" s="1">
        <v>347558.51700000005</v>
      </c>
      <c r="I148" s="1">
        <v>396201.19199999998</v>
      </c>
      <c r="J148" s="1">
        <v>300950.21299999993</v>
      </c>
      <c r="K148" s="1">
        <v>176182.49900000001</v>
      </c>
      <c r="L148" s="1">
        <v>123569.09499999997</v>
      </c>
      <c r="M148" s="1">
        <v>56191.848000000005</v>
      </c>
      <c r="N148" s="1">
        <v>10546184</v>
      </c>
      <c r="O148">
        <v>96</v>
      </c>
      <c r="P148">
        <v>48</v>
      </c>
      <c r="Q148">
        <v>48</v>
      </c>
      <c r="R148">
        <v>48</v>
      </c>
      <c r="S148">
        <v>48</v>
      </c>
      <c r="T148">
        <v>48</v>
      </c>
      <c r="U148">
        <v>48</v>
      </c>
      <c r="V148">
        <v>48</v>
      </c>
      <c r="W148">
        <v>119</v>
      </c>
      <c r="X148">
        <v>303</v>
      </c>
      <c r="Y148" s="5">
        <v>4.9729706354527674E-4</v>
      </c>
      <c r="Z148" s="5">
        <v>1.2523371383101303E-4</v>
      </c>
      <c r="AA148" s="5">
        <v>1.1967015643873723E-4</v>
      </c>
      <c r="AB148" s="5">
        <v>1.3683189025243169E-4</v>
      </c>
      <c r="AC148" s="5">
        <v>1.3810624010689973E-4</v>
      </c>
      <c r="AD148" s="5">
        <v>1.2115056938041722E-4</v>
      </c>
      <c r="AE148" s="5">
        <v>1.5949481982921877E-4</v>
      </c>
      <c r="AF148" s="5">
        <v>2.7244476762700476E-4</v>
      </c>
      <c r="AG148" s="5">
        <v>9.6302396646993351E-4</v>
      </c>
      <c r="AH148" s="5">
        <v>5.3922412375546E-3</v>
      </c>
    </row>
    <row r="149" spans="1:34" x14ac:dyDescent="0.45">
      <c r="A149" t="s">
        <v>180</v>
      </c>
      <c r="B149" t="s">
        <v>177</v>
      </c>
      <c r="C149">
        <v>2011</v>
      </c>
      <c r="D149" s="1">
        <v>194623.44399999999</v>
      </c>
      <c r="E149" s="1">
        <v>388333.53499999992</v>
      </c>
      <c r="F149" s="1">
        <v>381351.9879999999</v>
      </c>
      <c r="G149" s="1">
        <v>356547.37300000008</v>
      </c>
      <c r="H149" s="1">
        <v>348136.06900000002</v>
      </c>
      <c r="I149" s="1">
        <v>396275.27400000003</v>
      </c>
      <c r="J149" s="1">
        <v>312317.13199999987</v>
      </c>
      <c r="K149" s="1">
        <v>179600.13799999995</v>
      </c>
      <c r="L149" s="1">
        <v>120835.99800000001</v>
      </c>
      <c r="M149" s="1">
        <v>54983.761999999995</v>
      </c>
      <c r="N149" s="1">
        <v>7480989</v>
      </c>
      <c r="O149">
        <v>96</v>
      </c>
      <c r="P149">
        <v>48</v>
      </c>
      <c r="Q149">
        <v>48</v>
      </c>
      <c r="R149">
        <v>48</v>
      </c>
      <c r="S149">
        <v>48</v>
      </c>
      <c r="T149">
        <v>48</v>
      </c>
      <c r="U149">
        <v>48</v>
      </c>
      <c r="V149">
        <v>48</v>
      </c>
      <c r="W149">
        <v>123</v>
      </c>
      <c r="X149">
        <v>374</v>
      </c>
      <c r="Y149" s="5">
        <v>4.9326020558962055E-4</v>
      </c>
      <c r="Z149" s="5">
        <v>1.2360508602482661E-4</v>
      </c>
      <c r="AA149" s="5">
        <v>1.258679684659203E-4</v>
      </c>
      <c r="AB149" s="5">
        <v>1.3462446685871387E-4</v>
      </c>
      <c r="AC149" s="5">
        <v>1.3787712413102475E-4</v>
      </c>
      <c r="AD149" s="5">
        <v>1.211279207897286E-4</v>
      </c>
      <c r="AE149" s="5">
        <v>1.5368993590783876E-4</v>
      </c>
      <c r="AF149" s="5">
        <v>2.6726037370862162E-4</v>
      </c>
      <c r="AG149" s="5">
        <v>1.0179085871413914E-3</v>
      </c>
      <c r="AH149" s="5">
        <v>6.8020082001664425E-3</v>
      </c>
    </row>
    <row r="150" spans="1:34" x14ac:dyDescent="0.45">
      <c r="A150" t="s">
        <v>181</v>
      </c>
      <c r="B150" t="s">
        <v>177</v>
      </c>
      <c r="C150">
        <v>2012</v>
      </c>
      <c r="D150" s="1">
        <v>198921.17200000005</v>
      </c>
      <c r="E150" s="1">
        <v>391644.44400000019</v>
      </c>
      <c r="F150" s="1">
        <v>402598.01</v>
      </c>
      <c r="G150" s="1">
        <v>369303.96300000011</v>
      </c>
      <c r="H150" s="1">
        <v>341475.37099999998</v>
      </c>
      <c r="I150" s="1">
        <v>392486.15300000011</v>
      </c>
      <c r="J150" s="1">
        <v>322880.66399999999</v>
      </c>
      <c r="K150" s="1">
        <v>185634.47999999995</v>
      </c>
      <c r="L150" s="1">
        <v>121128.58200000002</v>
      </c>
      <c r="M150" s="1">
        <v>57438.913000000015</v>
      </c>
      <c r="N150" s="1">
        <v>14359021</v>
      </c>
      <c r="O150">
        <v>96</v>
      </c>
      <c r="P150">
        <v>48</v>
      </c>
      <c r="Q150">
        <v>48</v>
      </c>
      <c r="R150">
        <v>48</v>
      </c>
      <c r="S150">
        <v>48</v>
      </c>
      <c r="T150">
        <v>48</v>
      </c>
      <c r="U150">
        <v>48</v>
      </c>
      <c r="V150">
        <v>48</v>
      </c>
      <c r="W150">
        <v>152</v>
      </c>
      <c r="X150">
        <v>348</v>
      </c>
      <c r="Y150" s="5">
        <v>4.826032293837479E-4</v>
      </c>
      <c r="Z150" s="5">
        <v>1.2256014539555163E-4</v>
      </c>
      <c r="AA150" s="5">
        <v>1.192256265747563E-4</v>
      </c>
      <c r="AB150" s="5">
        <v>1.2997423480126582E-4</v>
      </c>
      <c r="AC150" s="5">
        <v>1.4056650662515864E-4</v>
      </c>
      <c r="AD150" s="5">
        <v>1.2229730815497072E-4</v>
      </c>
      <c r="AE150" s="5">
        <v>1.4866173590376413E-4</v>
      </c>
      <c r="AF150" s="5">
        <v>2.585726530976358E-4</v>
      </c>
      <c r="AG150" s="5">
        <v>1.2548648509729931E-3</v>
      </c>
      <c r="AH150" s="5">
        <v>6.0586104754454511E-3</v>
      </c>
    </row>
    <row r="151" spans="1:34" x14ac:dyDescent="0.45">
      <c r="A151" t="s">
        <v>182</v>
      </c>
      <c r="B151" t="s">
        <v>177</v>
      </c>
      <c r="C151">
        <v>2013</v>
      </c>
      <c r="D151" s="1">
        <v>189131.59999999998</v>
      </c>
      <c r="E151" s="1">
        <v>376462.3</v>
      </c>
      <c r="F151" s="1">
        <v>385941.08800000005</v>
      </c>
      <c r="G151" s="1">
        <v>356235.23200000008</v>
      </c>
      <c r="H151" s="1">
        <v>325041.01200000005</v>
      </c>
      <c r="I151" s="1">
        <v>368017.72500000009</v>
      </c>
      <c r="J151" s="1">
        <v>318037.73700000008</v>
      </c>
      <c r="K151" s="1">
        <v>183621.69599999994</v>
      </c>
      <c r="L151" s="1">
        <v>113377.15600000003</v>
      </c>
      <c r="M151" s="1">
        <v>55206.286</v>
      </c>
      <c r="N151" s="1">
        <v>10529545</v>
      </c>
      <c r="O151">
        <v>96</v>
      </c>
      <c r="P151">
        <v>48</v>
      </c>
      <c r="Q151">
        <v>48</v>
      </c>
      <c r="R151">
        <v>48</v>
      </c>
      <c r="S151">
        <v>48</v>
      </c>
      <c r="T151">
        <v>48</v>
      </c>
      <c r="U151">
        <v>55</v>
      </c>
      <c r="V151">
        <v>57</v>
      </c>
      <c r="W151">
        <v>133</v>
      </c>
      <c r="X151">
        <v>403</v>
      </c>
      <c r="Y151" s="5">
        <v>5.0758307971803765E-4</v>
      </c>
      <c r="Z151" s="5">
        <v>1.2750280705398656E-4</v>
      </c>
      <c r="AA151" s="5">
        <v>1.2437131337516465E-4</v>
      </c>
      <c r="AB151" s="5">
        <v>1.3474242772258975E-4</v>
      </c>
      <c r="AC151" s="5">
        <v>1.4767367263796236E-4</v>
      </c>
      <c r="AD151" s="5">
        <v>1.3042850042073377E-4</v>
      </c>
      <c r="AE151" s="5">
        <v>1.7293545262523355E-4</v>
      </c>
      <c r="AF151" s="5">
        <v>3.1042083393021281E-4</v>
      </c>
      <c r="AG151" s="5">
        <v>1.1730758178481735E-3</v>
      </c>
      <c r="AH151" s="5">
        <v>7.2998933491015862E-3</v>
      </c>
    </row>
    <row r="152" spans="1:34" x14ac:dyDescent="0.45">
      <c r="A152" t="s">
        <v>183</v>
      </c>
      <c r="B152" t="s">
        <v>177</v>
      </c>
      <c r="C152">
        <v>2014</v>
      </c>
      <c r="D152" s="1">
        <v>190660.546</v>
      </c>
      <c r="E152" s="1">
        <v>380038.34399999998</v>
      </c>
      <c r="F152" s="1">
        <v>393375.14600000007</v>
      </c>
      <c r="G152" s="1">
        <v>366114.7200000002</v>
      </c>
      <c r="H152" s="1">
        <v>328827.03099999996</v>
      </c>
      <c r="I152" s="1">
        <v>364888.54799999995</v>
      </c>
      <c r="J152" s="1">
        <v>330572.33900000009</v>
      </c>
      <c r="K152" s="1">
        <v>193843.13900000005</v>
      </c>
      <c r="L152" s="1">
        <v>117802.83700000001</v>
      </c>
      <c r="M152" s="1">
        <v>56415.146000000008</v>
      </c>
      <c r="N152" s="1">
        <v>7266277</v>
      </c>
      <c r="O152">
        <v>96</v>
      </c>
      <c r="P152">
        <v>48</v>
      </c>
      <c r="Q152">
        <v>48</v>
      </c>
      <c r="R152">
        <v>48</v>
      </c>
      <c r="S152">
        <v>48</v>
      </c>
      <c r="T152">
        <v>48</v>
      </c>
      <c r="U152">
        <v>56</v>
      </c>
      <c r="V152">
        <v>61</v>
      </c>
      <c r="W152">
        <v>137</v>
      </c>
      <c r="X152">
        <v>307</v>
      </c>
      <c r="Y152" s="5">
        <v>5.0351266695732629E-4</v>
      </c>
      <c r="Z152" s="5">
        <v>1.2630304483170782E-4</v>
      </c>
      <c r="AA152" s="5">
        <v>1.2202092706690725E-4</v>
      </c>
      <c r="AB152" s="5">
        <v>1.3110644663508742E-4</v>
      </c>
      <c r="AC152" s="5">
        <v>1.4597340083029854E-4</v>
      </c>
      <c r="AD152" s="5">
        <v>1.3154701692638489E-4</v>
      </c>
      <c r="AE152" s="5">
        <v>1.6940316352361226E-4</v>
      </c>
      <c r="AF152" s="5">
        <v>3.1468743394626924E-4</v>
      </c>
      <c r="AG152" s="5">
        <v>1.1629601076585277E-3</v>
      </c>
      <c r="AH152" s="5">
        <v>5.4418010369059397E-3</v>
      </c>
    </row>
    <row r="153" spans="1:34" x14ac:dyDescent="0.45">
      <c r="A153" t="s">
        <v>184</v>
      </c>
      <c r="B153" t="s">
        <v>177</v>
      </c>
      <c r="C153">
        <v>2015</v>
      </c>
      <c r="D153" s="1">
        <v>190646.193</v>
      </c>
      <c r="E153" s="1">
        <v>384675.62300000002</v>
      </c>
      <c r="F153" s="1">
        <v>402591.18800000008</v>
      </c>
      <c r="G153" s="1">
        <v>369332.53600000014</v>
      </c>
      <c r="H153" s="1">
        <v>330550.32200000022</v>
      </c>
      <c r="I153" s="1">
        <v>361926.27900000016</v>
      </c>
      <c r="J153" s="1">
        <v>342507.42899999995</v>
      </c>
      <c r="K153" s="1">
        <v>208160.74299999996</v>
      </c>
      <c r="L153" s="1">
        <v>119857.69400000003</v>
      </c>
      <c r="M153" s="1">
        <v>57200.35500000001</v>
      </c>
      <c r="N153" s="1">
        <v>7986792</v>
      </c>
      <c r="O153">
        <v>96</v>
      </c>
      <c r="P153">
        <v>48</v>
      </c>
      <c r="Q153">
        <v>48</v>
      </c>
      <c r="R153">
        <v>48</v>
      </c>
      <c r="S153">
        <v>48</v>
      </c>
      <c r="T153">
        <v>48</v>
      </c>
      <c r="U153">
        <v>48</v>
      </c>
      <c r="V153">
        <v>68</v>
      </c>
      <c r="W153">
        <v>133</v>
      </c>
      <c r="X153">
        <v>360</v>
      </c>
      <c r="Y153" s="5">
        <v>5.0355057444026691E-4</v>
      </c>
      <c r="Z153" s="5">
        <v>1.2478045690979487E-4</v>
      </c>
      <c r="AA153" s="5">
        <v>1.1922764688033855E-4</v>
      </c>
      <c r="AB153" s="5">
        <v>1.2996417948945603E-4</v>
      </c>
      <c r="AC153" s="5">
        <v>1.4521238312392257E-4</v>
      </c>
      <c r="AD153" s="5">
        <v>1.3262369378820371E-4</v>
      </c>
      <c r="AE153" s="5">
        <v>1.4014294562936328E-4</v>
      </c>
      <c r="AF153" s="5">
        <v>3.2667062492181827E-4</v>
      </c>
      <c r="AG153" s="5">
        <v>1.1096492478822424E-3</v>
      </c>
      <c r="AH153" s="5">
        <v>6.293667233358953E-3</v>
      </c>
    </row>
    <row r="154" spans="1:34" x14ac:dyDescent="0.45">
      <c r="A154" t="s">
        <v>185</v>
      </c>
      <c r="B154" t="s">
        <v>177</v>
      </c>
      <c r="C154">
        <v>2016</v>
      </c>
      <c r="D154" s="1">
        <v>188425.10900000005</v>
      </c>
      <c r="E154" s="1">
        <v>381361.31299999997</v>
      </c>
      <c r="F154" s="1">
        <v>399277.41899999988</v>
      </c>
      <c r="G154" s="1">
        <v>368147.74</v>
      </c>
      <c r="H154" s="1">
        <v>330268.41000000003</v>
      </c>
      <c r="I154" s="1">
        <v>350025.10499999986</v>
      </c>
      <c r="J154" s="1">
        <v>341015.67700000003</v>
      </c>
      <c r="K154" s="1">
        <v>210824.18499999997</v>
      </c>
      <c r="L154" s="1">
        <v>117966.87400000001</v>
      </c>
      <c r="M154" s="1">
        <v>56078.606999999996</v>
      </c>
      <c r="N154" s="1">
        <v>9071302</v>
      </c>
      <c r="O154">
        <v>96</v>
      </c>
      <c r="P154">
        <v>48</v>
      </c>
      <c r="Q154">
        <v>48</v>
      </c>
      <c r="R154">
        <v>48</v>
      </c>
      <c r="S154">
        <v>48</v>
      </c>
      <c r="T154">
        <v>48</v>
      </c>
      <c r="U154">
        <v>48</v>
      </c>
      <c r="V154">
        <v>70</v>
      </c>
      <c r="W154">
        <v>102</v>
      </c>
      <c r="X154">
        <v>272</v>
      </c>
      <c r="Y154" s="5">
        <v>5.094862383760116E-4</v>
      </c>
      <c r="Z154" s="5">
        <v>1.2586489075781004E-4</v>
      </c>
      <c r="AA154" s="5">
        <v>1.202171666011496E-4</v>
      </c>
      <c r="AB154" s="5">
        <v>1.3038243831131491E-4</v>
      </c>
      <c r="AC154" s="5">
        <v>1.4533633416529299E-4</v>
      </c>
      <c r="AD154" s="5">
        <v>1.3713302078718044E-4</v>
      </c>
      <c r="AE154" s="5">
        <v>1.4075599228243103E-4</v>
      </c>
      <c r="AF154" s="5">
        <v>3.3203021750090013E-4</v>
      </c>
      <c r="AG154" s="5">
        <v>8.6464951169257893E-4</v>
      </c>
      <c r="AH154" s="5">
        <v>4.850334459984001E-3</v>
      </c>
    </row>
    <row r="155" spans="1:34" x14ac:dyDescent="0.45">
      <c r="A155" t="s">
        <v>186</v>
      </c>
      <c r="B155" t="s">
        <v>187</v>
      </c>
      <c r="C155">
        <v>2017</v>
      </c>
      <c r="D155" s="1">
        <v>184170</v>
      </c>
      <c r="E155" s="1">
        <v>375936</v>
      </c>
      <c r="F155" s="1">
        <v>393529</v>
      </c>
      <c r="G155" s="1">
        <v>363690</v>
      </c>
      <c r="H155" s="1">
        <v>327496</v>
      </c>
      <c r="I155" s="1">
        <v>335858</v>
      </c>
      <c r="J155" s="1">
        <v>340465</v>
      </c>
      <c r="K155" s="1">
        <v>218254</v>
      </c>
      <c r="L155" s="1">
        <v>118126</v>
      </c>
      <c r="M155" s="1">
        <v>57359</v>
      </c>
      <c r="N155" s="1">
        <v>9825862</v>
      </c>
      <c r="O155">
        <v>96</v>
      </c>
      <c r="P155">
        <v>48</v>
      </c>
      <c r="Q155">
        <v>48</v>
      </c>
      <c r="R155">
        <v>48</v>
      </c>
      <c r="S155">
        <v>48</v>
      </c>
      <c r="T155">
        <v>48</v>
      </c>
      <c r="U155">
        <v>75</v>
      </c>
      <c r="V155">
        <v>142</v>
      </c>
      <c r="W155">
        <v>270</v>
      </c>
      <c r="X155">
        <v>328</v>
      </c>
      <c r="Y155" s="5">
        <v>5.2125753380029326E-4</v>
      </c>
      <c r="Z155" s="5">
        <v>1.2768130745658836E-4</v>
      </c>
      <c r="AA155" s="5">
        <v>1.2197322179559829E-4</v>
      </c>
      <c r="AB155" s="5">
        <v>1.3198053287140146E-4</v>
      </c>
      <c r="AC155" s="5">
        <v>1.4656667562351906E-4</v>
      </c>
      <c r="AD155" s="5">
        <v>1.4291754253285615E-4</v>
      </c>
      <c r="AE155" s="5">
        <v>2.2028696048051929E-4</v>
      </c>
      <c r="AF155" s="5">
        <v>6.5061808718282373E-4</v>
      </c>
      <c r="AG155" s="5">
        <v>2.2856949359158865E-3</v>
      </c>
      <c r="AH155" s="5">
        <v>5.7183702644746249E-3</v>
      </c>
    </row>
    <row r="156" spans="1:34" x14ac:dyDescent="0.45">
      <c r="A156" t="s">
        <v>188</v>
      </c>
      <c r="B156" t="s">
        <v>187</v>
      </c>
      <c r="C156">
        <v>2009</v>
      </c>
      <c r="D156" s="1">
        <v>282636.46099999995</v>
      </c>
      <c r="E156" s="1">
        <v>550571.79999999993</v>
      </c>
      <c r="F156" s="1">
        <v>588040.89599999995</v>
      </c>
      <c r="G156" s="1">
        <v>564453.21500000008</v>
      </c>
      <c r="H156" s="1">
        <v>598808.69800000009</v>
      </c>
      <c r="I156" s="1">
        <v>623013.44400000002</v>
      </c>
      <c r="J156" s="1">
        <v>483961.62199999997</v>
      </c>
      <c r="K156" s="1">
        <v>296069.71299999981</v>
      </c>
      <c r="L156" s="1">
        <v>183843.7319999999</v>
      </c>
      <c r="M156" s="1">
        <v>67024.43200000003</v>
      </c>
      <c r="N156" s="1">
        <v>10479030</v>
      </c>
      <c r="O156">
        <v>96</v>
      </c>
      <c r="P156">
        <v>48</v>
      </c>
      <c r="Q156">
        <v>48</v>
      </c>
      <c r="R156">
        <v>48</v>
      </c>
      <c r="S156">
        <v>48</v>
      </c>
      <c r="T156">
        <v>48</v>
      </c>
      <c r="U156">
        <v>70</v>
      </c>
      <c r="V156">
        <v>136</v>
      </c>
      <c r="W156">
        <v>268</v>
      </c>
      <c r="X156">
        <v>398</v>
      </c>
      <c r="Y156" s="5">
        <v>3.3965893735132786E-4</v>
      </c>
      <c r="Z156" s="5">
        <v>8.718208960211912E-5</v>
      </c>
      <c r="AA156" s="5">
        <v>8.1626975821763259E-5</v>
      </c>
      <c r="AB156" s="5">
        <v>8.5038048724729107E-5</v>
      </c>
      <c r="AC156" s="5">
        <v>8.0159156271975181E-5</v>
      </c>
      <c r="AD156" s="5">
        <v>7.7044886370060414E-5</v>
      </c>
      <c r="AE156" s="5">
        <v>1.4463956813501216E-4</v>
      </c>
      <c r="AF156" s="5">
        <v>4.5935127447500879E-4</v>
      </c>
      <c r="AG156" s="5">
        <v>1.4577597891670309E-3</v>
      </c>
      <c r="AH156" s="5">
        <v>5.938133127334818E-3</v>
      </c>
    </row>
    <row r="157" spans="1:34" x14ac:dyDescent="0.45">
      <c r="A157" t="s">
        <v>189</v>
      </c>
      <c r="B157" t="s">
        <v>187</v>
      </c>
      <c r="C157">
        <v>2010</v>
      </c>
      <c r="D157" s="1">
        <v>262336.82700000005</v>
      </c>
      <c r="E157" s="1">
        <v>531275.44499999995</v>
      </c>
      <c r="F157" s="1">
        <v>554184.03</v>
      </c>
      <c r="G157" s="1">
        <v>528357.54400000011</v>
      </c>
      <c r="H157" s="1">
        <v>558655.72500000009</v>
      </c>
      <c r="I157" s="1">
        <v>596237.05400000035</v>
      </c>
      <c r="J157" s="1">
        <v>477011.74699999992</v>
      </c>
      <c r="K157" s="1">
        <v>289623.99199999991</v>
      </c>
      <c r="L157" s="1">
        <v>170315.223</v>
      </c>
      <c r="M157" s="1">
        <v>64334.701000000001</v>
      </c>
      <c r="N157" s="1">
        <v>20678413</v>
      </c>
      <c r="O157">
        <v>96</v>
      </c>
      <c r="P157">
        <v>48</v>
      </c>
      <c r="Q157">
        <v>48</v>
      </c>
      <c r="R157">
        <v>48</v>
      </c>
      <c r="S157">
        <v>48</v>
      </c>
      <c r="T157">
        <v>48</v>
      </c>
      <c r="U157">
        <v>55</v>
      </c>
      <c r="V157">
        <v>93</v>
      </c>
      <c r="W157">
        <v>266</v>
      </c>
      <c r="X157">
        <v>407</v>
      </c>
      <c r="Y157" s="5">
        <v>3.6594175929405439E-4</v>
      </c>
      <c r="Z157" s="5">
        <v>9.034861379674719E-5</v>
      </c>
      <c r="AA157" s="5">
        <v>8.6613827540284757E-5</v>
      </c>
      <c r="AB157" s="5">
        <v>9.0847571961610892E-5</v>
      </c>
      <c r="AC157" s="5">
        <v>8.5920537196678678E-5</v>
      </c>
      <c r="AD157" s="5">
        <v>8.0504892606020375E-5</v>
      </c>
      <c r="AE157" s="5">
        <v>1.15301143726341E-4</v>
      </c>
      <c r="AF157" s="5">
        <v>3.2110599456138986E-4</v>
      </c>
      <c r="AG157" s="5">
        <v>1.5618098917675727E-3</v>
      </c>
      <c r="AH157" s="5">
        <v>6.3262903794330215E-3</v>
      </c>
    </row>
    <row r="158" spans="1:34" x14ac:dyDescent="0.45">
      <c r="A158" t="s">
        <v>190</v>
      </c>
      <c r="B158" t="s">
        <v>187</v>
      </c>
      <c r="C158">
        <v>2011</v>
      </c>
      <c r="D158" s="1">
        <v>264708.25300000014</v>
      </c>
      <c r="E158" s="1">
        <v>535492.31299999997</v>
      </c>
      <c r="F158" s="1">
        <v>552507.21499999985</v>
      </c>
      <c r="G158" s="1">
        <v>531921.50599999994</v>
      </c>
      <c r="H158" s="1">
        <v>553620.00100000016</v>
      </c>
      <c r="I158" s="1">
        <v>602990.12699999975</v>
      </c>
      <c r="J158" s="1">
        <v>498240.70599999977</v>
      </c>
      <c r="K158" s="1">
        <v>300973.71100000007</v>
      </c>
      <c r="L158" s="1">
        <v>172507.93400000001</v>
      </c>
      <c r="M158" s="1">
        <v>67744.048000000024</v>
      </c>
      <c r="N158" s="1">
        <v>12895130</v>
      </c>
      <c r="O158">
        <v>96</v>
      </c>
      <c r="P158">
        <v>48</v>
      </c>
      <c r="Q158">
        <v>48</v>
      </c>
      <c r="R158">
        <v>48</v>
      </c>
      <c r="S158">
        <v>64</v>
      </c>
      <c r="T158">
        <v>48</v>
      </c>
      <c r="U158">
        <v>69</v>
      </c>
      <c r="V158">
        <v>117</v>
      </c>
      <c r="W158">
        <v>256</v>
      </c>
      <c r="X158">
        <v>386</v>
      </c>
      <c r="Y158" s="5">
        <v>3.6266341873368016E-4</v>
      </c>
      <c r="Z158" s="5">
        <v>8.9637141065739259E-5</v>
      </c>
      <c r="AA158" s="5">
        <v>8.6876693546888823E-5</v>
      </c>
      <c r="AB158" s="5">
        <v>9.0238878215238025E-5</v>
      </c>
      <c r="AC158" s="5">
        <v>1.1560275980708287E-4</v>
      </c>
      <c r="AD158" s="5">
        <v>7.9603293405167177E-5</v>
      </c>
      <c r="AE158" s="5">
        <v>1.384872796804363E-4</v>
      </c>
      <c r="AF158" s="5">
        <v>3.8873827089835092E-4</v>
      </c>
      <c r="AG158" s="5">
        <v>1.4839897160903914E-3</v>
      </c>
      <c r="AH158" s="5">
        <v>5.6979175498930897E-3</v>
      </c>
    </row>
    <row r="159" spans="1:34" x14ac:dyDescent="0.45">
      <c r="A159" t="s">
        <v>191</v>
      </c>
      <c r="B159" t="s">
        <v>187</v>
      </c>
      <c r="C159">
        <v>2012</v>
      </c>
      <c r="D159" s="1">
        <v>271303.23900000006</v>
      </c>
      <c r="E159" s="1">
        <v>548872.55199999979</v>
      </c>
      <c r="F159" s="1">
        <v>570772.37200000021</v>
      </c>
      <c r="G159" s="1">
        <v>545066.78599999996</v>
      </c>
      <c r="H159" s="1">
        <v>559119.87</v>
      </c>
      <c r="I159" s="1">
        <v>613000.24899999972</v>
      </c>
      <c r="J159" s="1">
        <v>519002.28700000013</v>
      </c>
      <c r="K159" s="1">
        <v>316964.40600000019</v>
      </c>
      <c r="L159" s="1">
        <v>175875.62900000007</v>
      </c>
      <c r="M159" s="1">
        <v>68813.034999999974</v>
      </c>
      <c r="N159" s="1">
        <v>7049994</v>
      </c>
      <c r="O159">
        <v>96</v>
      </c>
      <c r="P159">
        <v>48</v>
      </c>
      <c r="Q159">
        <v>48</v>
      </c>
      <c r="R159">
        <v>48</v>
      </c>
      <c r="S159">
        <v>48</v>
      </c>
      <c r="T159">
        <v>48</v>
      </c>
      <c r="U159">
        <v>63</v>
      </c>
      <c r="V159">
        <v>110</v>
      </c>
      <c r="W159">
        <v>244</v>
      </c>
      <c r="X159">
        <v>357</v>
      </c>
      <c r="Y159" s="5">
        <v>3.5384760002809987E-4</v>
      </c>
      <c r="Z159" s="5">
        <v>8.7451995595509423E-5</v>
      </c>
      <c r="AA159" s="5">
        <v>8.4096572214606037E-5</v>
      </c>
      <c r="AB159" s="5">
        <v>8.8062603029346941E-5</v>
      </c>
      <c r="AC159" s="5">
        <v>8.584921154742721E-5</v>
      </c>
      <c r="AD159" s="5">
        <v>7.8303393968115698E-5</v>
      </c>
      <c r="AE159" s="5">
        <v>1.2138674834008965E-4</v>
      </c>
      <c r="AF159" s="5">
        <v>3.4704212182108527E-4</v>
      </c>
      <c r="AG159" s="5">
        <v>1.3873440077362845E-3</v>
      </c>
      <c r="AH159" s="5">
        <v>5.1879705640072429E-3</v>
      </c>
    </row>
    <row r="160" spans="1:34" x14ac:dyDescent="0.45">
      <c r="A160" t="s">
        <v>192</v>
      </c>
      <c r="B160" t="s">
        <v>187</v>
      </c>
      <c r="C160">
        <v>2013</v>
      </c>
      <c r="D160" s="1">
        <v>261979.14200000008</v>
      </c>
      <c r="E160" s="1">
        <v>534883.65599999996</v>
      </c>
      <c r="F160" s="1">
        <v>559112.94400000025</v>
      </c>
      <c r="G160" s="1">
        <v>534074.11600000004</v>
      </c>
      <c r="H160" s="1">
        <v>536147.36100000003</v>
      </c>
      <c r="I160" s="1">
        <v>592328.45800000022</v>
      </c>
      <c r="J160" s="1">
        <v>518684.80800000008</v>
      </c>
      <c r="K160" s="1">
        <v>318364.83399999992</v>
      </c>
      <c r="L160" s="1">
        <v>172849.666</v>
      </c>
      <c r="M160" s="1">
        <v>68394.593000000037</v>
      </c>
      <c r="N160" s="1">
        <v>8752995</v>
      </c>
      <c r="O160">
        <v>96</v>
      </c>
      <c r="P160">
        <v>48</v>
      </c>
      <c r="Q160">
        <v>48</v>
      </c>
      <c r="R160">
        <v>48</v>
      </c>
      <c r="S160">
        <v>48</v>
      </c>
      <c r="T160">
        <v>48</v>
      </c>
      <c r="U160">
        <v>61</v>
      </c>
      <c r="V160">
        <v>143</v>
      </c>
      <c r="W160">
        <v>228</v>
      </c>
      <c r="X160">
        <v>377</v>
      </c>
      <c r="Y160" s="5">
        <v>3.664413863909821E-4</v>
      </c>
      <c r="Z160" s="5">
        <v>8.9739141328334034E-5</v>
      </c>
      <c r="AA160" s="5">
        <v>8.5850275002755038E-5</v>
      </c>
      <c r="AB160" s="5">
        <v>8.9875166314931461E-5</v>
      </c>
      <c r="AC160" s="5">
        <v>8.9527625223170679E-5</v>
      </c>
      <c r="AD160" s="5">
        <v>8.1036119996787288E-5</v>
      </c>
      <c r="AE160" s="5">
        <v>1.1760514103971982E-4</v>
      </c>
      <c r="AF160" s="5">
        <v>4.4917021205928803E-4</v>
      </c>
      <c r="AG160" s="5">
        <v>1.3190653200336529E-3</v>
      </c>
      <c r="AH160" s="5">
        <v>5.5121316388270607E-3</v>
      </c>
    </row>
    <row r="161" spans="1:34" x14ac:dyDescent="0.45">
      <c r="A161" t="s">
        <v>193</v>
      </c>
      <c r="B161" t="s">
        <v>187</v>
      </c>
      <c r="C161">
        <v>2014</v>
      </c>
      <c r="D161" s="1">
        <v>256071.18600000005</v>
      </c>
      <c r="E161" s="1">
        <v>524578.19600000023</v>
      </c>
      <c r="F161" s="1">
        <v>552555.37200000009</v>
      </c>
      <c r="G161" s="1">
        <v>523773.57400000008</v>
      </c>
      <c r="H161" s="1">
        <v>521880.64900000003</v>
      </c>
      <c r="I161" s="1">
        <v>573293.46400000015</v>
      </c>
      <c r="J161" s="1">
        <v>517330.07999999996</v>
      </c>
      <c r="K161" s="1">
        <v>322116.45599999989</v>
      </c>
      <c r="L161" s="1">
        <v>170647.06900000002</v>
      </c>
      <c r="M161" s="1">
        <v>68682.324999999983</v>
      </c>
      <c r="N161" s="1">
        <v>9149701</v>
      </c>
      <c r="O161">
        <v>96</v>
      </c>
      <c r="P161">
        <v>48</v>
      </c>
      <c r="Q161">
        <v>48</v>
      </c>
      <c r="R161">
        <v>48</v>
      </c>
      <c r="S161">
        <v>56</v>
      </c>
      <c r="T161">
        <v>48</v>
      </c>
      <c r="U161">
        <v>95</v>
      </c>
      <c r="V161">
        <v>162</v>
      </c>
      <c r="W161">
        <v>257</v>
      </c>
      <c r="X161">
        <v>374</v>
      </c>
      <c r="Y161" s="5">
        <v>3.7489575262091371E-4</v>
      </c>
      <c r="Z161" s="5">
        <v>9.1502087517186822E-5</v>
      </c>
      <c r="AA161" s="5">
        <v>8.6869121960142653E-5</v>
      </c>
      <c r="AB161" s="5">
        <v>9.1642653204951488E-5</v>
      </c>
      <c r="AC161" s="5">
        <v>1.073042277143332E-4</v>
      </c>
      <c r="AD161" s="5">
        <v>8.3726752551987907E-5</v>
      </c>
      <c r="AE161" s="5">
        <v>1.8363517543770123E-4</v>
      </c>
      <c r="AF161" s="5">
        <v>5.0292370036506321E-4</v>
      </c>
      <c r="AG161" s="5">
        <v>1.5060323128081384E-3</v>
      </c>
      <c r="AH161" s="5">
        <v>5.4453602145821374E-3</v>
      </c>
    </row>
    <row r="162" spans="1:34" x14ac:dyDescent="0.45">
      <c r="A162" t="s">
        <v>194</v>
      </c>
      <c r="B162" t="s">
        <v>187</v>
      </c>
      <c r="C162">
        <v>2015</v>
      </c>
      <c r="D162" s="1">
        <v>260585.73000000004</v>
      </c>
      <c r="E162" s="1">
        <v>536608.57099999988</v>
      </c>
      <c r="F162" s="1">
        <v>567711.64599999995</v>
      </c>
      <c r="G162" s="1">
        <v>532029.71600000025</v>
      </c>
      <c r="H162" s="1">
        <v>529164.3870000001</v>
      </c>
      <c r="I162" s="1">
        <v>580998.54500000004</v>
      </c>
      <c r="J162" s="1">
        <v>537287.56799999985</v>
      </c>
      <c r="K162" s="1">
        <v>346556.70200000016</v>
      </c>
      <c r="L162" s="1">
        <v>177615.29699999993</v>
      </c>
      <c r="M162" s="1">
        <v>72086.804999999978</v>
      </c>
      <c r="N162" s="1">
        <v>11158749</v>
      </c>
      <c r="O162">
        <v>96</v>
      </c>
      <c r="P162">
        <v>48</v>
      </c>
      <c r="Q162">
        <v>48</v>
      </c>
      <c r="R162">
        <v>48</v>
      </c>
      <c r="S162">
        <v>48</v>
      </c>
      <c r="T162">
        <v>48</v>
      </c>
      <c r="U162">
        <v>84</v>
      </c>
      <c r="V162">
        <v>165</v>
      </c>
      <c r="W162">
        <v>236</v>
      </c>
      <c r="X162">
        <v>390</v>
      </c>
      <c r="Y162" s="5">
        <v>3.6840083300033349E-4</v>
      </c>
      <c r="Z162" s="5">
        <v>8.9450677074630648E-5</v>
      </c>
      <c r="AA162" s="5">
        <v>8.4549965353361803E-5</v>
      </c>
      <c r="AB162" s="5">
        <v>9.0220524449051597E-5</v>
      </c>
      <c r="AC162" s="5">
        <v>9.0709052194776647E-5</v>
      </c>
      <c r="AD162" s="5">
        <v>8.2616385898178101E-5</v>
      </c>
      <c r="AE162" s="5">
        <v>1.5634085916538463E-4</v>
      </c>
      <c r="AF162" s="5">
        <v>4.7611256411367835E-4</v>
      </c>
      <c r="AG162" s="5">
        <v>1.3287143843246794E-3</v>
      </c>
      <c r="AH162" s="5">
        <v>5.4101440617322421E-3</v>
      </c>
    </row>
    <row r="163" spans="1:34" x14ac:dyDescent="0.45">
      <c r="A163" t="s">
        <v>195</v>
      </c>
      <c r="B163" t="s">
        <v>187</v>
      </c>
      <c r="C163">
        <v>2016</v>
      </c>
      <c r="D163" s="1">
        <v>252546.34199999995</v>
      </c>
      <c r="E163" s="1">
        <v>521303.64600000001</v>
      </c>
      <c r="F163" s="1">
        <v>550919.04299999983</v>
      </c>
      <c r="G163" s="1">
        <v>524039.853</v>
      </c>
      <c r="H163" s="1">
        <v>514661.69600000023</v>
      </c>
      <c r="I163" s="1">
        <v>560071.35499999986</v>
      </c>
      <c r="J163" s="1">
        <v>530071.41500000004</v>
      </c>
      <c r="K163" s="1">
        <v>353202.14999999997</v>
      </c>
      <c r="L163" s="1">
        <v>177935.41099999996</v>
      </c>
      <c r="M163" s="1">
        <v>70876.893999999986</v>
      </c>
      <c r="N163" s="1">
        <v>6893851</v>
      </c>
      <c r="O163">
        <v>96</v>
      </c>
      <c r="P163">
        <v>48</v>
      </c>
      <c r="Q163">
        <v>48</v>
      </c>
      <c r="R163">
        <v>48</v>
      </c>
      <c r="S163">
        <v>48</v>
      </c>
      <c r="T163">
        <v>48</v>
      </c>
      <c r="U163">
        <v>85</v>
      </c>
      <c r="V163">
        <v>164</v>
      </c>
      <c r="W163">
        <v>217</v>
      </c>
      <c r="X163">
        <v>318</v>
      </c>
      <c r="Y163" s="5">
        <v>3.8012825384736726E-4</v>
      </c>
      <c r="Z163" s="5">
        <v>9.2076854570857916E-5</v>
      </c>
      <c r="AA163" s="5">
        <v>8.7127138932462019E-5</v>
      </c>
      <c r="AB163" s="5">
        <v>9.1596087063248601E-5</v>
      </c>
      <c r="AC163" s="5">
        <v>9.3265149462376119E-5</v>
      </c>
      <c r="AD163" s="5">
        <v>8.5703365422071999E-5</v>
      </c>
      <c r="AE163" s="5">
        <v>1.6035575130947212E-4</v>
      </c>
      <c r="AF163" s="5">
        <v>4.6432333438513898E-4</v>
      </c>
      <c r="AG163" s="5">
        <v>1.2195436466550216E-3</v>
      </c>
      <c r="AH163" s="5">
        <v>4.4866525894884735E-3</v>
      </c>
    </row>
    <row r="164" spans="1:34" x14ac:dyDescent="0.45">
      <c r="A164" t="s">
        <v>196</v>
      </c>
      <c r="B164" t="s">
        <v>197</v>
      </c>
      <c r="C164">
        <v>2017</v>
      </c>
      <c r="D164" s="1">
        <v>241145</v>
      </c>
      <c r="E164" s="1">
        <v>496914</v>
      </c>
      <c r="F164" s="1">
        <v>528383</v>
      </c>
      <c r="G164" s="1">
        <v>506743</v>
      </c>
      <c r="H164" s="1">
        <v>488329</v>
      </c>
      <c r="I164" s="1">
        <v>525744</v>
      </c>
      <c r="J164" s="1">
        <v>510574</v>
      </c>
      <c r="K164" s="1">
        <v>346758</v>
      </c>
      <c r="L164" s="1">
        <v>173347</v>
      </c>
      <c r="M164" s="1">
        <v>69235</v>
      </c>
      <c r="N164" s="1">
        <v>8127648</v>
      </c>
      <c r="O164">
        <v>96</v>
      </c>
      <c r="P164">
        <v>48</v>
      </c>
      <c r="Q164">
        <v>48</v>
      </c>
      <c r="R164">
        <v>48</v>
      </c>
      <c r="S164">
        <v>48</v>
      </c>
      <c r="T164">
        <v>48</v>
      </c>
      <c r="U164">
        <v>86</v>
      </c>
      <c r="V164">
        <v>133</v>
      </c>
      <c r="W164">
        <v>191</v>
      </c>
      <c r="X164">
        <v>270</v>
      </c>
      <c r="Y164" s="5">
        <v>3.9810072777789299E-4</v>
      </c>
      <c r="Z164" s="5">
        <v>9.659619169514242E-5</v>
      </c>
      <c r="AA164" s="5">
        <v>9.0843195182282552E-5</v>
      </c>
      <c r="AB164" s="5">
        <v>9.472257140207166E-5</v>
      </c>
      <c r="AC164" s="5">
        <v>9.8294387595248287E-5</v>
      </c>
      <c r="AD164" s="5">
        <v>9.1299187437231813E-5</v>
      </c>
      <c r="AE164" s="5">
        <v>1.6843787580252814E-4</v>
      </c>
      <c r="AF164" s="5">
        <v>3.8355279474446154E-4</v>
      </c>
      <c r="AG164" s="5">
        <v>1.10183620137643E-3</v>
      </c>
      <c r="AH164" s="5">
        <v>3.8997616812305913E-3</v>
      </c>
    </row>
    <row r="165" spans="1:34" x14ac:dyDescent="0.45">
      <c r="A165" t="s">
        <v>198</v>
      </c>
      <c r="B165" t="s">
        <v>197</v>
      </c>
      <c r="C165">
        <v>2009</v>
      </c>
      <c r="D165" s="1">
        <v>310127.76799999992</v>
      </c>
      <c r="E165" s="1">
        <v>609297.69199999992</v>
      </c>
      <c r="F165" s="1">
        <v>677687.76299999992</v>
      </c>
      <c r="G165" s="1">
        <v>583926.93599999999</v>
      </c>
      <c r="H165" s="1">
        <v>587606.02100000007</v>
      </c>
      <c r="I165" s="1">
        <v>634345.1320000001</v>
      </c>
      <c r="J165" s="1">
        <v>474919.62600000011</v>
      </c>
      <c r="K165" s="1">
        <v>286259.62800000008</v>
      </c>
      <c r="L165" s="1">
        <v>183083.84800000003</v>
      </c>
      <c r="M165" s="1">
        <v>65448.53</v>
      </c>
      <c r="N165" s="1">
        <v>5117122</v>
      </c>
      <c r="O165">
        <v>96</v>
      </c>
      <c r="P165">
        <v>48</v>
      </c>
      <c r="Q165">
        <v>48</v>
      </c>
      <c r="R165">
        <v>48</v>
      </c>
      <c r="S165">
        <v>48</v>
      </c>
      <c r="T165">
        <v>48</v>
      </c>
      <c r="U165">
        <v>48</v>
      </c>
      <c r="V165">
        <v>97</v>
      </c>
      <c r="W165">
        <v>243</v>
      </c>
      <c r="X165">
        <v>345</v>
      </c>
      <c r="Y165" s="5">
        <v>3.0954983689174205E-4</v>
      </c>
      <c r="Z165" s="5">
        <v>7.8779225049157098E-5</v>
      </c>
      <c r="AA165" s="5">
        <v>7.0829078848218789E-5</v>
      </c>
      <c r="AB165" s="5">
        <v>8.2202065088499366E-5</v>
      </c>
      <c r="AC165" s="5">
        <v>8.1687386249570094E-5</v>
      </c>
      <c r="AD165" s="5">
        <v>7.5668587301462882E-5</v>
      </c>
      <c r="AE165" s="5">
        <v>1.0106973342895707E-4</v>
      </c>
      <c r="AF165" s="5">
        <v>3.3885323151471421E-4</v>
      </c>
      <c r="AG165" s="5">
        <v>1.3272607204541603E-3</v>
      </c>
      <c r="AH165" s="5">
        <v>5.2713177820800563E-3</v>
      </c>
    </row>
    <row r="166" spans="1:34" x14ac:dyDescent="0.45">
      <c r="A166" t="s">
        <v>199</v>
      </c>
      <c r="B166" t="s">
        <v>197</v>
      </c>
      <c r="C166">
        <v>2010</v>
      </c>
      <c r="D166" s="1">
        <v>304474.06900000002</v>
      </c>
      <c r="E166" s="1">
        <v>605896.23699999996</v>
      </c>
      <c r="F166" s="1">
        <v>660327.40800000005</v>
      </c>
      <c r="G166" s="1">
        <v>589475.07799999986</v>
      </c>
      <c r="H166" s="1">
        <v>581716.8319999997</v>
      </c>
      <c r="I166" s="1">
        <v>645942.53799999994</v>
      </c>
      <c r="J166" s="1">
        <v>499677.804</v>
      </c>
      <c r="K166" s="1">
        <v>294896.34999999986</v>
      </c>
      <c r="L166" s="1">
        <v>176744.69999999992</v>
      </c>
      <c r="M166" s="1">
        <v>63535.936999999998</v>
      </c>
      <c r="N166" s="1">
        <v>6781794</v>
      </c>
      <c r="O166">
        <v>96</v>
      </c>
      <c r="P166">
        <v>48</v>
      </c>
      <c r="Q166">
        <v>48</v>
      </c>
      <c r="R166">
        <v>48</v>
      </c>
      <c r="S166">
        <v>48</v>
      </c>
      <c r="T166">
        <v>48</v>
      </c>
      <c r="U166">
        <v>55</v>
      </c>
      <c r="V166">
        <v>134</v>
      </c>
      <c r="W166">
        <v>247</v>
      </c>
      <c r="X166">
        <v>338</v>
      </c>
      <c r="Y166" s="5">
        <v>3.1529778649228745E-4</v>
      </c>
      <c r="Z166" s="5">
        <v>7.9221485575920489E-5</v>
      </c>
      <c r="AA166" s="5">
        <v>7.2691212599189879E-5</v>
      </c>
      <c r="AB166" s="5">
        <v>8.1428378894077714E-5</v>
      </c>
      <c r="AC166" s="5">
        <v>8.2514373591307782E-5</v>
      </c>
      <c r="AD166" s="5">
        <v>7.4310015483141948E-5</v>
      </c>
      <c r="AE166" s="5">
        <v>1.1007092882596802E-4</v>
      </c>
      <c r="AF166" s="5">
        <v>4.5439694319716087E-4</v>
      </c>
      <c r="AG166" s="5">
        <v>1.3974959362289228E-3</v>
      </c>
      <c r="AH166" s="5">
        <v>5.3198239604147178E-3</v>
      </c>
    </row>
    <row r="167" spans="1:34" x14ac:dyDescent="0.45">
      <c r="A167" t="s">
        <v>200</v>
      </c>
      <c r="B167" t="s">
        <v>197</v>
      </c>
      <c r="C167">
        <v>2011</v>
      </c>
      <c r="D167" s="1">
        <v>309364.402</v>
      </c>
      <c r="E167" s="1">
        <v>607345.45700000005</v>
      </c>
      <c r="F167" s="1">
        <v>662599.36600000004</v>
      </c>
      <c r="G167" s="1">
        <v>604772.47799999977</v>
      </c>
      <c r="H167" s="1">
        <v>570272.44799999997</v>
      </c>
      <c r="I167" s="1">
        <v>647143.67300000007</v>
      </c>
      <c r="J167" s="1">
        <v>517625.33299999998</v>
      </c>
      <c r="K167" s="1">
        <v>302953.02799999993</v>
      </c>
      <c r="L167" s="1">
        <v>178119.12700000009</v>
      </c>
      <c r="M167" s="1">
        <v>65560.430999999997</v>
      </c>
      <c r="N167" s="1">
        <v>4678386</v>
      </c>
      <c r="O167">
        <v>96</v>
      </c>
      <c r="P167">
        <v>48</v>
      </c>
      <c r="Q167">
        <v>48</v>
      </c>
      <c r="R167">
        <v>48</v>
      </c>
      <c r="S167">
        <v>48</v>
      </c>
      <c r="T167">
        <v>48</v>
      </c>
      <c r="U167">
        <v>74</v>
      </c>
      <c r="V167">
        <v>71</v>
      </c>
      <c r="W167">
        <v>242</v>
      </c>
      <c r="X167">
        <v>341</v>
      </c>
      <c r="Y167" s="5">
        <v>3.1031366045793465E-4</v>
      </c>
      <c r="Z167" s="5">
        <v>7.9032450884044386E-5</v>
      </c>
      <c r="AA167" s="5">
        <v>7.2441964878064796E-5</v>
      </c>
      <c r="AB167" s="5">
        <v>7.9368691112957718E-5</v>
      </c>
      <c r="AC167" s="5">
        <v>8.4170294686935324E-5</v>
      </c>
      <c r="AD167" s="5">
        <v>7.4172091921232447E-5</v>
      </c>
      <c r="AE167" s="5">
        <v>1.4296054555737906E-4</v>
      </c>
      <c r="AF167" s="5">
        <v>2.3435976352083207E-4</v>
      </c>
      <c r="AG167" s="5">
        <v>1.3586412872998185E-3</v>
      </c>
      <c r="AH167" s="5">
        <v>5.2013080878007042E-3</v>
      </c>
    </row>
    <row r="168" spans="1:34" x14ac:dyDescent="0.45">
      <c r="A168" t="s">
        <v>201</v>
      </c>
      <c r="B168" t="s">
        <v>197</v>
      </c>
      <c r="C168">
        <v>2012</v>
      </c>
      <c r="D168" s="1">
        <v>301761.88900000002</v>
      </c>
      <c r="E168" s="1">
        <v>596066.86300000001</v>
      </c>
      <c r="F168" s="1">
        <v>643007.30700000015</v>
      </c>
      <c r="G168" s="1">
        <v>600972.01000000013</v>
      </c>
      <c r="H168" s="1">
        <v>555047.0129999998</v>
      </c>
      <c r="I168" s="1">
        <v>628700.16400000011</v>
      </c>
      <c r="J168" s="1">
        <v>519920.6019999999</v>
      </c>
      <c r="K168" s="1">
        <v>303897.57400000008</v>
      </c>
      <c r="L168" s="1">
        <v>171602.111</v>
      </c>
      <c r="M168" s="1">
        <v>64827.034999999996</v>
      </c>
      <c r="N168" s="1">
        <v>3427617</v>
      </c>
      <c r="O168">
        <v>96</v>
      </c>
      <c r="P168">
        <v>48</v>
      </c>
      <c r="Q168">
        <v>48</v>
      </c>
      <c r="R168">
        <v>48</v>
      </c>
      <c r="S168">
        <v>48</v>
      </c>
      <c r="T168">
        <v>48</v>
      </c>
      <c r="U168">
        <v>56</v>
      </c>
      <c r="V168">
        <v>102</v>
      </c>
      <c r="W168">
        <v>213</v>
      </c>
      <c r="X168">
        <v>313</v>
      </c>
      <c r="Y168" s="5">
        <v>3.1813162463335451E-4</v>
      </c>
      <c r="Z168" s="5">
        <v>8.0527878631629282E-5</v>
      </c>
      <c r="AA168" s="5">
        <v>7.4649229452691097E-5</v>
      </c>
      <c r="AB168" s="5">
        <v>7.9870608283404067E-5</v>
      </c>
      <c r="AC168" s="5">
        <v>8.6479161000367399E-5</v>
      </c>
      <c r="AD168" s="5">
        <v>7.6347999807424886E-5</v>
      </c>
      <c r="AE168" s="5">
        <v>1.0770875357618548E-4</v>
      </c>
      <c r="AF168" s="5">
        <v>3.3563940197824669E-4</v>
      </c>
      <c r="AG168" s="5">
        <v>1.2412434716493669E-3</v>
      </c>
      <c r="AH168" s="5">
        <v>4.8282325421793552E-3</v>
      </c>
    </row>
    <row r="169" spans="1:34" x14ac:dyDescent="0.45">
      <c r="A169" t="s">
        <v>202</v>
      </c>
      <c r="B169" t="s">
        <v>197</v>
      </c>
      <c r="C169">
        <v>2013</v>
      </c>
      <c r="D169" s="1">
        <v>295377.44399999996</v>
      </c>
      <c r="E169" s="1">
        <v>583024.29799999995</v>
      </c>
      <c r="F169" s="1">
        <v>627881.15699999989</v>
      </c>
      <c r="G169" s="1">
        <v>607769.04499999993</v>
      </c>
      <c r="H169" s="1">
        <v>535743.19199999981</v>
      </c>
      <c r="I169" s="1">
        <v>606586.16099999996</v>
      </c>
      <c r="J169" s="1">
        <v>524171.1010000002</v>
      </c>
      <c r="K169" s="1">
        <v>309637.57499999995</v>
      </c>
      <c r="L169" s="1">
        <v>172335.70300000001</v>
      </c>
      <c r="M169" s="1">
        <v>65107.310000000005</v>
      </c>
      <c r="N169" s="1">
        <v>8827887</v>
      </c>
      <c r="O169">
        <v>96</v>
      </c>
      <c r="P169">
        <v>48</v>
      </c>
      <c r="Q169">
        <v>48</v>
      </c>
      <c r="R169">
        <v>48</v>
      </c>
      <c r="S169">
        <v>58</v>
      </c>
      <c r="T169">
        <v>48</v>
      </c>
      <c r="U169">
        <v>104</v>
      </c>
      <c r="V169">
        <v>123</v>
      </c>
      <c r="W169">
        <v>189</v>
      </c>
      <c r="X169">
        <v>344</v>
      </c>
      <c r="Y169" s="5">
        <v>3.2500789058219359E-4</v>
      </c>
      <c r="Z169" s="5">
        <v>8.2329330294909943E-5</v>
      </c>
      <c r="AA169" s="5">
        <v>7.6447587994745336E-5</v>
      </c>
      <c r="AB169" s="5">
        <v>7.897736877994503E-5</v>
      </c>
      <c r="AC169" s="5">
        <v>1.082608250857624E-4</v>
      </c>
      <c r="AD169" s="5">
        <v>7.9131379985439529E-5</v>
      </c>
      <c r="AE169" s="5">
        <v>1.9840849638904447E-4</v>
      </c>
      <c r="AF169" s="5">
        <v>3.9723861033338741E-4</v>
      </c>
      <c r="AG169" s="5">
        <v>1.0966967187292583E-3</v>
      </c>
      <c r="AH169" s="5">
        <v>5.2835849000672881E-3</v>
      </c>
    </row>
    <row r="170" spans="1:34" x14ac:dyDescent="0.45">
      <c r="A170" t="s">
        <v>203</v>
      </c>
      <c r="B170" t="s">
        <v>197</v>
      </c>
      <c r="C170">
        <v>2014</v>
      </c>
      <c r="D170" s="1">
        <v>299934.027</v>
      </c>
      <c r="E170" s="1">
        <v>598680.31499999994</v>
      </c>
      <c r="F170" s="1">
        <v>638683.6680000003</v>
      </c>
      <c r="G170" s="1">
        <v>627621.14899999986</v>
      </c>
      <c r="H170" s="1">
        <v>549493.41299999994</v>
      </c>
      <c r="I170" s="1">
        <v>614684.96799999976</v>
      </c>
      <c r="J170" s="1">
        <v>552820.60599999991</v>
      </c>
      <c r="K170" s="1">
        <v>332663.91899999999</v>
      </c>
      <c r="L170" s="1">
        <v>179415.64800000002</v>
      </c>
      <c r="M170" s="1">
        <v>68595.265000000014</v>
      </c>
      <c r="N170" s="1">
        <v>5081432</v>
      </c>
      <c r="O170">
        <v>96</v>
      </c>
      <c r="P170">
        <v>48</v>
      </c>
      <c r="Q170">
        <v>48</v>
      </c>
      <c r="R170">
        <v>48</v>
      </c>
      <c r="S170">
        <v>77</v>
      </c>
      <c r="T170">
        <v>48</v>
      </c>
      <c r="U170">
        <v>100</v>
      </c>
      <c r="V170">
        <v>130</v>
      </c>
      <c r="W170">
        <v>174</v>
      </c>
      <c r="X170">
        <v>292</v>
      </c>
      <c r="Y170" s="5">
        <v>3.2007038667873454E-4</v>
      </c>
      <c r="Z170" s="5">
        <v>8.0176345868328755E-5</v>
      </c>
      <c r="AA170" s="5">
        <v>7.5154575582477519E-5</v>
      </c>
      <c r="AB170" s="5">
        <v>7.6479258349530243E-5</v>
      </c>
      <c r="AC170" s="5">
        <v>1.4012906829876778E-4</v>
      </c>
      <c r="AD170" s="5">
        <v>7.8088781243793197E-5</v>
      </c>
      <c r="AE170" s="5">
        <v>1.8089050754377996E-4</v>
      </c>
      <c r="AF170" s="5">
        <v>3.9078479082067211E-4</v>
      </c>
      <c r="AG170" s="5">
        <v>9.698150743239519E-4</v>
      </c>
      <c r="AH170" s="5">
        <v>4.2568535889467001E-3</v>
      </c>
    </row>
    <row r="171" spans="1:34" x14ac:dyDescent="0.45">
      <c r="A171" t="s">
        <v>204</v>
      </c>
      <c r="B171" t="s">
        <v>197</v>
      </c>
      <c r="C171">
        <v>2015</v>
      </c>
      <c r="D171" s="1">
        <v>294835.37799999991</v>
      </c>
      <c r="E171" s="1">
        <v>586222.97499999986</v>
      </c>
      <c r="F171" s="1">
        <v>622526.51299999969</v>
      </c>
      <c r="G171" s="1">
        <v>622833.57899999979</v>
      </c>
      <c r="H171" s="1">
        <v>534445.0149999999</v>
      </c>
      <c r="I171" s="1">
        <v>589982.93200000003</v>
      </c>
      <c r="J171" s="1">
        <v>551853.21400000015</v>
      </c>
      <c r="K171" s="1">
        <v>337259.22599999997</v>
      </c>
      <c r="L171" s="1">
        <v>177791.95700000002</v>
      </c>
      <c r="M171" s="1">
        <v>68925.246999999988</v>
      </c>
      <c r="N171" s="1">
        <v>7708373</v>
      </c>
      <c r="O171">
        <v>96</v>
      </c>
      <c r="P171">
        <v>48</v>
      </c>
      <c r="Q171">
        <v>48</v>
      </c>
      <c r="R171">
        <v>48</v>
      </c>
      <c r="S171">
        <v>48</v>
      </c>
      <c r="T171">
        <v>48</v>
      </c>
      <c r="U171">
        <v>66</v>
      </c>
      <c r="V171">
        <v>98</v>
      </c>
      <c r="W171">
        <v>190</v>
      </c>
      <c r="X171">
        <v>291</v>
      </c>
      <c r="Y171" s="5">
        <v>3.2560542988840382E-4</v>
      </c>
      <c r="Z171" s="5">
        <v>8.1880107138414374E-5</v>
      </c>
      <c r="AA171" s="5">
        <v>7.710514973681133E-5</v>
      </c>
      <c r="AB171" s="5">
        <v>7.7067135778175527E-5</v>
      </c>
      <c r="AC171" s="5">
        <v>8.9812793931663874E-5</v>
      </c>
      <c r="AD171" s="5">
        <v>8.1358285802071302E-5</v>
      </c>
      <c r="AE171" s="5">
        <v>1.1959702023226774E-4</v>
      </c>
      <c r="AF171" s="5">
        <v>2.9057766977144163E-4</v>
      </c>
      <c r="AG171" s="5">
        <v>1.0686647653020658E-3</v>
      </c>
      <c r="AH171" s="5">
        <v>4.221965283635473E-3</v>
      </c>
    </row>
    <row r="172" spans="1:34" x14ac:dyDescent="0.45">
      <c r="A172" t="s">
        <v>205</v>
      </c>
      <c r="B172" t="s">
        <v>197</v>
      </c>
      <c r="C172">
        <v>2016</v>
      </c>
      <c r="D172" s="1">
        <v>291428.78000000003</v>
      </c>
      <c r="E172" s="1">
        <v>588997.22700000019</v>
      </c>
      <c r="F172" s="1">
        <v>614739.7069999997</v>
      </c>
      <c r="G172" s="1">
        <v>624090.1719999999</v>
      </c>
      <c r="H172" s="1">
        <v>540907.93499999982</v>
      </c>
      <c r="I172" s="1">
        <v>586695.87</v>
      </c>
      <c r="J172" s="1">
        <v>580778.93399999978</v>
      </c>
      <c r="K172" s="1">
        <v>383147.96099999989</v>
      </c>
      <c r="L172" s="1">
        <v>193613.89300000001</v>
      </c>
      <c r="M172" s="1">
        <v>75358.881000000008</v>
      </c>
      <c r="N172" s="1">
        <v>6183108</v>
      </c>
      <c r="O172">
        <v>96</v>
      </c>
      <c r="P172">
        <v>48</v>
      </c>
      <c r="Q172">
        <v>48</v>
      </c>
      <c r="R172">
        <v>48</v>
      </c>
      <c r="S172">
        <v>48</v>
      </c>
      <c r="T172">
        <v>48</v>
      </c>
      <c r="U172">
        <v>67</v>
      </c>
      <c r="V172">
        <v>101</v>
      </c>
      <c r="W172">
        <v>179</v>
      </c>
      <c r="X172">
        <v>253</v>
      </c>
      <c r="Y172" s="5">
        <v>3.2941152895057241E-4</v>
      </c>
      <c r="Z172" s="5">
        <v>8.1494441399127308E-5</v>
      </c>
      <c r="AA172" s="5">
        <v>7.808182789142661E-5</v>
      </c>
      <c r="AB172" s="5">
        <v>7.6911962651448406E-5</v>
      </c>
      <c r="AC172" s="5">
        <v>8.8739685432789986E-5</v>
      </c>
      <c r="AD172" s="5">
        <v>8.1814109241982566E-5</v>
      </c>
      <c r="AE172" s="5">
        <v>1.1536231098905531E-4</v>
      </c>
      <c r="AF172" s="5">
        <v>2.6360573533105666E-4</v>
      </c>
      <c r="AG172" s="5">
        <v>9.245204320125932E-4</v>
      </c>
      <c r="AH172" s="5">
        <v>3.3572685348127709E-3</v>
      </c>
    </row>
    <row r="173" spans="1:34" x14ac:dyDescent="0.45">
      <c r="A173" t="s">
        <v>206</v>
      </c>
      <c r="B173" t="s">
        <v>207</v>
      </c>
      <c r="C173">
        <v>2017</v>
      </c>
      <c r="D173" s="1">
        <v>289816</v>
      </c>
      <c r="E173" s="1">
        <v>572628</v>
      </c>
      <c r="F173" s="1">
        <v>606222</v>
      </c>
      <c r="G173" s="1">
        <v>627517</v>
      </c>
      <c r="H173" s="1">
        <v>530602</v>
      </c>
      <c r="I173" s="1">
        <v>555232</v>
      </c>
      <c r="J173" s="1">
        <v>548072</v>
      </c>
      <c r="K173" s="1">
        <v>356898</v>
      </c>
      <c r="L173" s="1">
        <v>176640</v>
      </c>
      <c r="M173" s="1">
        <v>69369</v>
      </c>
      <c r="N173" s="1">
        <v>1899558</v>
      </c>
      <c r="O173">
        <v>96</v>
      </c>
      <c r="P173">
        <v>48</v>
      </c>
      <c r="Q173">
        <v>48</v>
      </c>
      <c r="R173">
        <v>48</v>
      </c>
      <c r="S173">
        <v>48</v>
      </c>
      <c r="T173">
        <v>48</v>
      </c>
      <c r="U173">
        <v>48</v>
      </c>
      <c r="V173">
        <v>48</v>
      </c>
      <c r="W173">
        <v>56</v>
      </c>
      <c r="X173">
        <v>138</v>
      </c>
      <c r="Y173" s="5">
        <v>3.3124465177905983E-4</v>
      </c>
      <c r="Z173" s="5">
        <v>8.3824053312097903E-5</v>
      </c>
      <c r="AA173" s="5">
        <v>7.917891465502737E-5</v>
      </c>
      <c r="AB173" s="5">
        <v>7.6491951612466273E-5</v>
      </c>
      <c r="AC173" s="5">
        <v>9.0463285098812293E-5</v>
      </c>
      <c r="AD173" s="5">
        <v>8.6450348683073016E-5</v>
      </c>
      <c r="AE173" s="5">
        <v>8.7579734049540942E-5</v>
      </c>
      <c r="AF173" s="5">
        <v>1.3449220785770726E-4</v>
      </c>
      <c r="AG173" s="5">
        <v>3.1702898550724635E-4</v>
      </c>
      <c r="AH173" s="5">
        <v>1.9893612420533668E-3</v>
      </c>
    </row>
    <row r="174" spans="1:34" x14ac:dyDescent="0.45">
      <c r="A174" t="s">
        <v>208</v>
      </c>
      <c r="B174" t="s">
        <v>207</v>
      </c>
      <c r="C174">
        <v>2009</v>
      </c>
      <c r="D174" s="1">
        <v>70908.907999999996</v>
      </c>
      <c r="E174" s="1">
        <v>154170.177</v>
      </c>
      <c r="F174" s="1">
        <v>173479.87500000003</v>
      </c>
      <c r="G174" s="1">
        <v>147387.47699999998</v>
      </c>
      <c r="H174" s="1">
        <v>184908.92799999996</v>
      </c>
      <c r="I174" s="1">
        <v>216653.70199999999</v>
      </c>
      <c r="J174" s="1">
        <v>171821.56100000002</v>
      </c>
      <c r="K174" s="1">
        <v>101939.62000000001</v>
      </c>
      <c r="L174" s="1">
        <v>68907.930999999997</v>
      </c>
      <c r="M174" s="1">
        <v>26937.315999999992</v>
      </c>
      <c r="N174" s="1">
        <v>1698399</v>
      </c>
      <c r="O174">
        <v>96</v>
      </c>
      <c r="P174">
        <v>48</v>
      </c>
      <c r="Q174">
        <v>48</v>
      </c>
      <c r="R174">
        <v>48</v>
      </c>
      <c r="S174">
        <v>48</v>
      </c>
      <c r="T174">
        <v>48</v>
      </c>
      <c r="U174">
        <v>48</v>
      </c>
      <c r="V174">
        <v>48</v>
      </c>
      <c r="W174">
        <v>55</v>
      </c>
      <c r="X174">
        <v>98</v>
      </c>
      <c r="Y174" s="5">
        <v>1.353849646083959E-3</v>
      </c>
      <c r="Z174" s="5">
        <v>3.1134426212664983E-4</v>
      </c>
      <c r="AA174" s="5">
        <v>2.7668915486594623E-4</v>
      </c>
      <c r="AB174" s="5">
        <v>3.2567217362707148E-4</v>
      </c>
      <c r="AC174" s="5">
        <v>2.5958724935120497E-4</v>
      </c>
      <c r="AD174" s="5">
        <v>2.215517185115997E-4</v>
      </c>
      <c r="AE174" s="5">
        <v>2.7935958514542882E-4</v>
      </c>
      <c r="AF174" s="5">
        <v>4.7086697007503063E-4</v>
      </c>
      <c r="AG174" s="5">
        <v>7.9816646940103313E-4</v>
      </c>
      <c r="AH174" s="5">
        <v>3.6380758944209598E-3</v>
      </c>
    </row>
    <row r="175" spans="1:34" x14ac:dyDescent="0.45">
      <c r="A175" t="s">
        <v>209</v>
      </c>
      <c r="B175" t="s">
        <v>207</v>
      </c>
      <c r="C175">
        <v>2010</v>
      </c>
      <c r="D175" s="1">
        <v>69854.609000000011</v>
      </c>
      <c r="E175" s="1">
        <v>156391.02499999999</v>
      </c>
      <c r="F175" s="1">
        <v>171735.96099999998</v>
      </c>
      <c r="G175" s="1">
        <v>144232.56400000001</v>
      </c>
      <c r="H175" s="1">
        <v>182626.19399999999</v>
      </c>
      <c r="I175" s="1">
        <v>218987.40700000001</v>
      </c>
      <c r="J175" s="1">
        <v>180791.66800000001</v>
      </c>
      <c r="K175" s="1">
        <v>106281.59299999999</v>
      </c>
      <c r="L175" s="1">
        <v>69812.343999999997</v>
      </c>
      <c r="M175" s="1">
        <v>27321.834999999999</v>
      </c>
      <c r="N175" s="1">
        <v>404844</v>
      </c>
      <c r="O175">
        <v>96</v>
      </c>
      <c r="P175">
        <v>48</v>
      </c>
      <c r="Q175">
        <v>48</v>
      </c>
      <c r="R175">
        <v>48</v>
      </c>
      <c r="S175">
        <v>48</v>
      </c>
      <c r="T175">
        <v>48</v>
      </c>
      <c r="U175">
        <v>48</v>
      </c>
      <c r="V175">
        <v>48</v>
      </c>
      <c r="W175">
        <v>48</v>
      </c>
      <c r="X175">
        <v>120</v>
      </c>
      <c r="Y175" s="5">
        <v>1.3742829768040071E-3</v>
      </c>
      <c r="Z175" s="5">
        <v>3.0692298359192926E-4</v>
      </c>
      <c r="AA175" s="5">
        <v>2.7949882901927574E-4</v>
      </c>
      <c r="AB175" s="5">
        <v>3.327958587770789E-4</v>
      </c>
      <c r="AC175" s="5">
        <v>2.6283195717258391E-4</v>
      </c>
      <c r="AD175" s="5">
        <v>2.1919068615667019E-4</v>
      </c>
      <c r="AE175" s="5">
        <v>2.6549896093662901E-4</v>
      </c>
      <c r="AF175" s="5">
        <v>4.5163041543797716E-4</v>
      </c>
      <c r="AG175" s="5">
        <v>6.8755748983303014E-4</v>
      </c>
      <c r="AH175" s="5">
        <v>4.3920915267953269E-3</v>
      </c>
    </row>
    <row r="176" spans="1:34" x14ac:dyDescent="0.45">
      <c r="A176" t="s">
        <v>210</v>
      </c>
      <c r="B176" t="s">
        <v>207</v>
      </c>
      <c r="C176">
        <v>2011</v>
      </c>
      <c r="D176" s="1">
        <v>70427.85500000001</v>
      </c>
      <c r="E176" s="1">
        <v>156752.85500000001</v>
      </c>
      <c r="F176" s="1">
        <v>170244.16699999999</v>
      </c>
      <c r="G176" s="1">
        <v>146526.39500000002</v>
      </c>
      <c r="H176" s="1">
        <v>177303.15900000001</v>
      </c>
      <c r="I176" s="1">
        <v>217949.76300000006</v>
      </c>
      <c r="J176" s="1">
        <v>184713.95</v>
      </c>
      <c r="K176" s="1">
        <v>109255.71399999998</v>
      </c>
      <c r="L176" s="1">
        <v>68953.612999999998</v>
      </c>
      <c r="M176" s="1">
        <v>26903.402999999998</v>
      </c>
      <c r="N176" s="1">
        <v>448207</v>
      </c>
      <c r="O176">
        <v>96</v>
      </c>
      <c r="P176">
        <v>48</v>
      </c>
      <c r="Q176">
        <v>48</v>
      </c>
      <c r="R176">
        <v>48</v>
      </c>
      <c r="S176">
        <v>48</v>
      </c>
      <c r="T176">
        <v>48</v>
      </c>
      <c r="U176">
        <v>57</v>
      </c>
      <c r="V176">
        <v>104</v>
      </c>
      <c r="W176">
        <v>318</v>
      </c>
      <c r="X176">
        <v>838</v>
      </c>
      <c r="Y176" s="5">
        <v>1.3630970302872349E-3</v>
      </c>
      <c r="Z176" s="5">
        <v>3.0621451838947367E-4</v>
      </c>
      <c r="AA176" s="5">
        <v>2.8194798591836632E-4</v>
      </c>
      <c r="AB176" s="5">
        <v>3.2758602980712106E-4</v>
      </c>
      <c r="AC176" s="5">
        <v>2.7072275683480629E-4</v>
      </c>
      <c r="AD176" s="5">
        <v>2.2023423810743024E-4</v>
      </c>
      <c r="AE176" s="5">
        <v>3.0858524762206641E-4</v>
      </c>
      <c r="AF176" s="5">
        <v>9.5189529400723167E-4</v>
      </c>
      <c r="AG176" s="5">
        <v>4.6117960490337177E-3</v>
      </c>
      <c r="AH176" s="5">
        <v>3.1148475900985465E-2</v>
      </c>
    </row>
    <row r="177" spans="1:34" x14ac:dyDescent="0.45">
      <c r="A177" t="s">
        <v>211</v>
      </c>
      <c r="B177" t="s">
        <v>207</v>
      </c>
      <c r="C177">
        <v>2012</v>
      </c>
      <c r="D177" s="1">
        <v>67997.368999999992</v>
      </c>
      <c r="E177" s="1">
        <v>151752.61799999999</v>
      </c>
      <c r="F177" s="1">
        <v>166605.57200000001</v>
      </c>
      <c r="G177" s="1">
        <v>143640.47100000002</v>
      </c>
      <c r="H177" s="1">
        <v>169248.83500000002</v>
      </c>
      <c r="I177" s="1">
        <v>213957.14499999999</v>
      </c>
      <c r="J177" s="1">
        <v>189178.64600000001</v>
      </c>
      <c r="K177" s="1">
        <v>112263.77100000001</v>
      </c>
      <c r="L177" s="1">
        <v>69188.300000000017</v>
      </c>
      <c r="M177" s="1">
        <v>28274.793000000005</v>
      </c>
      <c r="N177" s="1">
        <v>1203314</v>
      </c>
      <c r="O177">
        <v>96</v>
      </c>
      <c r="P177">
        <v>48</v>
      </c>
      <c r="Q177">
        <v>48</v>
      </c>
      <c r="R177">
        <v>48</v>
      </c>
      <c r="S177">
        <v>48</v>
      </c>
      <c r="T177">
        <v>48</v>
      </c>
      <c r="U177">
        <v>48</v>
      </c>
      <c r="V177">
        <v>48</v>
      </c>
      <c r="W177">
        <v>57</v>
      </c>
      <c r="X177">
        <v>74</v>
      </c>
      <c r="Y177" s="5">
        <v>1.4118193308332271E-3</v>
      </c>
      <c r="Z177" s="5">
        <v>3.1630426303419691E-4</v>
      </c>
      <c r="AA177" s="5">
        <v>2.8810561029735544E-4</v>
      </c>
      <c r="AB177" s="5">
        <v>3.3416765947530202E-4</v>
      </c>
      <c r="AC177" s="5">
        <v>2.8360608804190585E-4</v>
      </c>
      <c r="AD177" s="5">
        <v>2.2434399187743883E-4</v>
      </c>
      <c r="AE177" s="5">
        <v>2.5372842556447937E-4</v>
      </c>
      <c r="AF177" s="5">
        <v>4.2756447224634914E-4</v>
      </c>
      <c r="AG177" s="5">
        <v>8.238387126147049E-4</v>
      </c>
      <c r="AH177" s="5">
        <v>2.6171721221796384E-3</v>
      </c>
    </row>
    <row r="178" spans="1:34" x14ac:dyDescent="0.45">
      <c r="A178" t="s">
        <v>212</v>
      </c>
      <c r="B178" t="s">
        <v>207</v>
      </c>
      <c r="C178">
        <v>2013</v>
      </c>
      <c r="D178" s="1">
        <v>67206.489000000001</v>
      </c>
      <c r="E178" s="1">
        <v>151387.834</v>
      </c>
      <c r="F178" s="1">
        <v>166279.99900000001</v>
      </c>
      <c r="G178" s="1">
        <v>146565.72199999998</v>
      </c>
      <c r="H178" s="1">
        <v>166515.97600000002</v>
      </c>
      <c r="I178" s="1">
        <v>214111.89799999999</v>
      </c>
      <c r="J178" s="1">
        <v>197092.21400000001</v>
      </c>
      <c r="K178" s="1">
        <v>120085.683</v>
      </c>
      <c r="L178" s="1">
        <v>70659.911000000007</v>
      </c>
      <c r="M178" s="1">
        <v>29655.079000000002</v>
      </c>
      <c r="N178" s="1">
        <v>696433</v>
      </c>
      <c r="O178">
        <v>96</v>
      </c>
      <c r="P178">
        <v>48</v>
      </c>
      <c r="Q178">
        <v>48</v>
      </c>
      <c r="R178">
        <v>48</v>
      </c>
      <c r="S178">
        <v>48</v>
      </c>
      <c r="T178">
        <v>48</v>
      </c>
      <c r="U178">
        <v>48</v>
      </c>
      <c r="V178">
        <v>48</v>
      </c>
      <c r="W178">
        <v>67</v>
      </c>
      <c r="X178">
        <v>114</v>
      </c>
      <c r="Y178" s="5">
        <v>1.428433495462023E-3</v>
      </c>
      <c r="Z178" s="5">
        <v>3.1706642952563811E-4</v>
      </c>
      <c r="AA178" s="5">
        <v>2.8866971547191313E-4</v>
      </c>
      <c r="AB178" s="5">
        <v>3.2749813083853268E-4</v>
      </c>
      <c r="AC178" s="5">
        <v>2.8826062911825346E-4</v>
      </c>
      <c r="AD178" s="5">
        <v>2.2418184345832104E-4</v>
      </c>
      <c r="AE178" s="5">
        <v>2.4354082297741095E-4</v>
      </c>
      <c r="AF178" s="5">
        <v>3.9971459378717109E-4</v>
      </c>
      <c r="AG178" s="5">
        <v>9.4820385494117016E-4</v>
      </c>
      <c r="AH178" s="5">
        <v>3.8441981557358184E-3</v>
      </c>
    </row>
    <row r="179" spans="1:34" x14ac:dyDescent="0.45">
      <c r="A179" t="s">
        <v>213</v>
      </c>
      <c r="B179" t="s">
        <v>207</v>
      </c>
      <c r="C179">
        <v>2014</v>
      </c>
      <c r="D179" s="1">
        <v>65956.34199999999</v>
      </c>
      <c r="E179" s="1">
        <v>149855.83599999995</v>
      </c>
      <c r="F179" s="1">
        <v>164211.20499999999</v>
      </c>
      <c r="G179" s="1">
        <v>148913.19700000004</v>
      </c>
      <c r="H179" s="1">
        <v>162545.875</v>
      </c>
      <c r="I179" s="1">
        <v>209736.07199999999</v>
      </c>
      <c r="J179" s="1">
        <v>200903.60599999997</v>
      </c>
      <c r="K179" s="1">
        <v>125861.024</v>
      </c>
      <c r="L179" s="1">
        <v>70951.416999999987</v>
      </c>
      <c r="M179" s="1">
        <v>29861.784999999996</v>
      </c>
      <c r="N179" s="1">
        <v>515463</v>
      </c>
      <c r="O179">
        <v>96</v>
      </c>
      <c r="P179">
        <v>48</v>
      </c>
      <c r="Q179">
        <v>48</v>
      </c>
      <c r="R179">
        <v>48</v>
      </c>
      <c r="S179">
        <v>48</v>
      </c>
      <c r="T179">
        <v>48</v>
      </c>
      <c r="U179">
        <v>48</v>
      </c>
      <c r="V179">
        <v>48</v>
      </c>
      <c r="W179">
        <v>48</v>
      </c>
      <c r="X179">
        <v>89</v>
      </c>
      <c r="Y179" s="5">
        <v>1.4555082512004685E-3</v>
      </c>
      <c r="Z179" s="5">
        <v>3.2030784573515051E-4</v>
      </c>
      <c r="AA179" s="5">
        <v>2.923064842012456E-4</v>
      </c>
      <c r="AB179" s="5">
        <v>3.2233543411199471E-4</v>
      </c>
      <c r="AC179" s="5">
        <v>2.9530124957031362E-4</v>
      </c>
      <c r="AD179" s="5">
        <v>2.2885905863632272E-4</v>
      </c>
      <c r="AE179" s="5">
        <v>2.3892054978843938E-4</v>
      </c>
      <c r="AF179" s="5">
        <v>3.8137302935021405E-4</v>
      </c>
      <c r="AG179" s="5">
        <v>6.7651925824117095E-4</v>
      </c>
      <c r="AH179" s="5">
        <v>2.9803978563237264E-3</v>
      </c>
    </row>
    <row r="180" spans="1:34" x14ac:dyDescent="0.45">
      <c r="A180" t="s">
        <v>214</v>
      </c>
      <c r="B180" t="s">
        <v>207</v>
      </c>
      <c r="C180">
        <v>2015</v>
      </c>
      <c r="D180" s="1">
        <v>64944.401000000005</v>
      </c>
      <c r="E180" s="1">
        <v>145959.08900000001</v>
      </c>
      <c r="F180" s="1">
        <v>160379.671</v>
      </c>
      <c r="G180" s="1">
        <v>147529.31200000001</v>
      </c>
      <c r="H180" s="1">
        <v>154234.05900000001</v>
      </c>
      <c r="I180" s="1">
        <v>198602.57199999996</v>
      </c>
      <c r="J180" s="1">
        <v>196171.67199999999</v>
      </c>
      <c r="K180" s="1">
        <v>127684.69499999999</v>
      </c>
      <c r="L180" s="1">
        <v>69236.835999999996</v>
      </c>
      <c r="M180" s="1">
        <v>29402.300999999999</v>
      </c>
      <c r="N180" s="1">
        <v>2311816</v>
      </c>
      <c r="O180">
        <v>96</v>
      </c>
      <c r="P180">
        <v>48</v>
      </c>
      <c r="Q180">
        <v>48</v>
      </c>
      <c r="R180">
        <v>48</v>
      </c>
      <c r="S180">
        <v>48</v>
      </c>
      <c r="T180">
        <v>48</v>
      </c>
      <c r="U180">
        <v>48</v>
      </c>
      <c r="V180">
        <v>48</v>
      </c>
      <c r="W180">
        <v>77</v>
      </c>
      <c r="X180">
        <v>157</v>
      </c>
      <c r="Y180" s="5">
        <v>1.4781874730047937E-3</v>
      </c>
      <c r="Z180" s="5">
        <v>3.2885927371059431E-4</v>
      </c>
      <c r="AA180" s="5">
        <v>2.9928980213458597E-4</v>
      </c>
      <c r="AB180" s="5">
        <v>3.253590716941729E-4</v>
      </c>
      <c r="AC180" s="5">
        <v>3.1121530686033488E-4</v>
      </c>
      <c r="AD180" s="5">
        <v>2.4168871287326535E-4</v>
      </c>
      <c r="AE180" s="5">
        <v>2.4468364627080308E-4</v>
      </c>
      <c r="AF180" s="5">
        <v>3.7592602621637624E-4</v>
      </c>
      <c r="AG180" s="5">
        <v>1.1121247654933279E-3</v>
      </c>
      <c r="AH180" s="5">
        <v>5.3397181397469538E-3</v>
      </c>
    </row>
    <row r="181" spans="1:34" x14ac:dyDescent="0.45">
      <c r="A181" t="s">
        <v>215</v>
      </c>
      <c r="B181" t="s">
        <v>207</v>
      </c>
      <c r="C181">
        <v>2016</v>
      </c>
      <c r="D181" s="1">
        <v>61962.506999999998</v>
      </c>
      <c r="E181" s="1">
        <v>139004.45199999999</v>
      </c>
      <c r="F181" s="1">
        <v>154073.13199999998</v>
      </c>
      <c r="G181" s="1">
        <v>145286.79599999997</v>
      </c>
      <c r="H181" s="1">
        <v>147911.33999999997</v>
      </c>
      <c r="I181" s="1">
        <v>190401.63200000001</v>
      </c>
      <c r="J181" s="1">
        <v>194861.277</v>
      </c>
      <c r="K181" s="1">
        <v>131577.86499999999</v>
      </c>
      <c r="L181" s="1">
        <v>67546.743000000002</v>
      </c>
      <c r="M181" s="1">
        <v>29568.532999999996</v>
      </c>
      <c r="N181" s="1">
        <v>1268447</v>
      </c>
      <c r="O181">
        <v>96</v>
      </c>
      <c r="P181">
        <v>48</v>
      </c>
      <c r="Q181">
        <v>48</v>
      </c>
      <c r="R181">
        <v>48</v>
      </c>
      <c r="S181">
        <v>48</v>
      </c>
      <c r="T181">
        <v>48</v>
      </c>
      <c r="U181">
        <v>48</v>
      </c>
      <c r="V181">
        <v>48</v>
      </c>
      <c r="W181">
        <v>54</v>
      </c>
      <c r="X181">
        <v>98</v>
      </c>
      <c r="Y181" s="5">
        <v>1.5493240129874023E-3</v>
      </c>
      <c r="Z181" s="5">
        <v>3.4531268106434464E-4</v>
      </c>
      <c r="AA181" s="5">
        <v>3.1154036642806743E-4</v>
      </c>
      <c r="AB181" s="5">
        <v>3.3038102099794403E-4</v>
      </c>
      <c r="AC181" s="5">
        <v>3.2451872858429927E-4</v>
      </c>
      <c r="AD181" s="5">
        <v>2.5209867949031023E-4</v>
      </c>
      <c r="AE181" s="5">
        <v>2.4632908466467663E-4</v>
      </c>
      <c r="AF181" s="5">
        <v>3.6480300086948517E-4</v>
      </c>
      <c r="AG181" s="5">
        <v>7.9944639225610031E-4</v>
      </c>
      <c r="AH181" s="5">
        <v>3.3143341943951028E-3</v>
      </c>
    </row>
    <row r="182" spans="1:34" x14ac:dyDescent="0.45">
      <c r="A182" t="s">
        <v>216</v>
      </c>
      <c r="B182" t="s">
        <v>217</v>
      </c>
      <c r="C182">
        <v>2017</v>
      </c>
      <c r="D182" s="1">
        <v>61065</v>
      </c>
      <c r="E182" s="1">
        <v>136407</v>
      </c>
      <c r="F182" s="1">
        <v>149839</v>
      </c>
      <c r="G182" s="1">
        <v>145626</v>
      </c>
      <c r="H182" s="1">
        <v>145023</v>
      </c>
      <c r="I182" s="1">
        <v>181875</v>
      </c>
      <c r="J182" s="1">
        <v>191896</v>
      </c>
      <c r="K182" s="1">
        <v>134718</v>
      </c>
      <c r="L182" s="1">
        <v>67276</v>
      </c>
      <c r="M182" s="1">
        <v>29565</v>
      </c>
      <c r="N182" s="1">
        <v>401477</v>
      </c>
      <c r="O182">
        <v>96</v>
      </c>
      <c r="P182">
        <v>48</v>
      </c>
      <c r="Q182">
        <v>48</v>
      </c>
      <c r="R182">
        <v>48</v>
      </c>
      <c r="S182">
        <v>48</v>
      </c>
      <c r="T182">
        <v>48</v>
      </c>
      <c r="U182">
        <v>59</v>
      </c>
      <c r="V182">
        <v>157</v>
      </c>
      <c r="W182">
        <v>235</v>
      </c>
      <c r="X182">
        <v>442</v>
      </c>
      <c r="Y182" s="5">
        <v>1.5720953082780645E-3</v>
      </c>
      <c r="Z182" s="5">
        <v>3.5188809958433217E-4</v>
      </c>
      <c r="AA182" s="5">
        <v>3.2034383571700293E-4</v>
      </c>
      <c r="AB182" s="5">
        <v>3.2961147047917266E-4</v>
      </c>
      <c r="AC182" s="5">
        <v>3.3098198216834573E-4</v>
      </c>
      <c r="AD182" s="5">
        <v>2.6391752577319588E-4</v>
      </c>
      <c r="AE182" s="5">
        <v>3.0745820652853628E-4</v>
      </c>
      <c r="AF182" s="5">
        <v>1.1653973485354593E-3</v>
      </c>
      <c r="AG182" s="5">
        <v>3.4930733099470838E-3</v>
      </c>
      <c r="AH182" s="5">
        <v>1.4950109927278877E-2</v>
      </c>
    </row>
    <row r="183" spans="1:34" x14ac:dyDescent="0.45">
      <c r="A183" t="s">
        <v>218</v>
      </c>
      <c r="B183" t="s">
        <v>217</v>
      </c>
      <c r="C183">
        <v>2009</v>
      </c>
      <c r="D183" s="1">
        <v>376457.23900000006</v>
      </c>
      <c r="E183" s="1">
        <v>744541.28700000001</v>
      </c>
      <c r="F183" s="1">
        <v>777087.99100000015</v>
      </c>
      <c r="G183" s="1">
        <v>737196.44500000007</v>
      </c>
      <c r="H183" s="1">
        <v>845033.71900000004</v>
      </c>
      <c r="I183" s="1">
        <v>866535.84200000006</v>
      </c>
      <c r="J183" s="1">
        <v>626576.63299999991</v>
      </c>
      <c r="K183" s="1">
        <v>353991.511</v>
      </c>
      <c r="L183" s="1">
        <v>224763.68699999998</v>
      </c>
      <c r="M183" s="1">
        <v>84359.324999999997</v>
      </c>
      <c r="N183" s="1">
        <v>1740358</v>
      </c>
      <c r="O183">
        <v>96</v>
      </c>
      <c r="P183">
        <v>48</v>
      </c>
      <c r="Q183">
        <v>48</v>
      </c>
      <c r="R183">
        <v>48</v>
      </c>
      <c r="S183">
        <v>62</v>
      </c>
      <c r="T183">
        <v>48</v>
      </c>
      <c r="U183">
        <v>54</v>
      </c>
      <c r="V183">
        <v>54</v>
      </c>
      <c r="W183">
        <v>284</v>
      </c>
      <c r="X183">
        <v>398</v>
      </c>
      <c r="Y183" s="5">
        <v>2.5500904234172528E-4</v>
      </c>
      <c r="Z183" s="5">
        <v>6.446922533122061E-5</v>
      </c>
      <c r="AA183" s="5">
        <v>6.1769066767112073E-5</v>
      </c>
      <c r="AB183" s="5">
        <v>6.5111545674911649E-5</v>
      </c>
      <c r="AC183" s="5">
        <v>7.3369853304043115E-5</v>
      </c>
      <c r="AD183" s="5">
        <v>5.5392977039719489E-5</v>
      </c>
      <c r="AE183" s="5">
        <v>8.6182594683514166E-5</v>
      </c>
      <c r="AF183" s="5">
        <v>1.5254603096965226E-4</v>
      </c>
      <c r="AG183" s="5">
        <v>1.2635493027839504E-3</v>
      </c>
      <c r="AH183" s="5">
        <v>4.7179135205266285E-3</v>
      </c>
    </row>
    <row r="184" spans="1:34" x14ac:dyDescent="0.45">
      <c r="A184" t="s">
        <v>219</v>
      </c>
      <c r="B184" t="s">
        <v>217</v>
      </c>
      <c r="C184">
        <v>2010</v>
      </c>
      <c r="D184" s="1">
        <v>365794.34299999994</v>
      </c>
      <c r="E184" s="1">
        <v>748715.91799999995</v>
      </c>
      <c r="F184" s="1">
        <v>794226.75800000015</v>
      </c>
      <c r="G184" s="1">
        <v>742006.57700000005</v>
      </c>
      <c r="H184" s="1">
        <v>832315.12</v>
      </c>
      <c r="I184" s="1">
        <v>880994.43099999998</v>
      </c>
      <c r="J184" s="1">
        <v>655731.91899999999</v>
      </c>
      <c r="K184" s="1">
        <v>362631.32800000004</v>
      </c>
      <c r="L184" s="1">
        <v>224595.25400000002</v>
      </c>
      <c r="M184" s="1">
        <v>89221.076000000001</v>
      </c>
      <c r="N184" s="1">
        <v>1678272</v>
      </c>
      <c r="O184">
        <v>96</v>
      </c>
      <c r="P184">
        <v>48</v>
      </c>
      <c r="Q184">
        <v>48</v>
      </c>
      <c r="R184">
        <v>48</v>
      </c>
      <c r="S184">
        <v>48</v>
      </c>
      <c r="T184">
        <v>48</v>
      </c>
      <c r="U184">
        <v>57</v>
      </c>
      <c r="V184">
        <v>94</v>
      </c>
      <c r="W184">
        <v>252</v>
      </c>
      <c r="X184">
        <v>412</v>
      </c>
      <c r="Y184" s="5">
        <v>2.6244254958311376E-4</v>
      </c>
      <c r="Z184" s="5">
        <v>6.4109762923459046E-5</v>
      </c>
      <c r="AA184" s="5">
        <v>6.0436140581403068E-5</v>
      </c>
      <c r="AB184" s="5">
        <v>6.4689453554533656E-5</v>
      </c>
      <c r="AC184" s="5">
        <v>5.7670465003687548E-5</v>
      </c>
      <c r="AD184" s="5">
        <v>5.448388583514213E-5</v>
      </c>
      <c r="AE184" s="5">
        <v>8.6925766991678189E-5</v>
      </c>
      <c r="AF184" s="5">
        <v>2.5921643482495804E-4</v>
      </c>
      <c r="AG184" s="5">
        <v>1.1220183664254989E-3</v>
      </c>
      <c r="AH184" s="5">
        <v>4.6177430095104433E-3</v>
      </c>
    </row>
    <row r="185" spans="1:34" x14ac:dyDescent="0.45">
      <c r="A185" t="s">
        <v>220</v>
      </c>
      <c r="B185" t="s">
        <v>217</v>
      </c>
      <c r="C185">
        <v>2011</v>
      </c>
      <c r="D185" s="1">
        <v>362843.81699999992</v>
      </c>
      <c r="E185" s="1">
        <v>740275.91299999994</v>
      </c>
      <c r="F185" s="1">
        <v>792701.52</v>
      </c>
      <c r="G185" s="1">
        <v>746442.95800000022</v>
      </c>
      <c r="H185" s="1">
        <v>812011.179</v>
      </c>
      <c r="I185" s="1">
        <v>884875.95500000019</v>
      </c>
      <c r="J185" s="1">
        <v>672406.82399999991</v>
      </c>
      <c r="K185" s="1">
        <v>373862.88899999997</v>
      </c>
      <c r="L185" s="1">
        <v>225387.41900000002</v>
      </c>
      <c r="M185" s="1">
        <v>92728.934000000023</v>
      </c>
      <c r="N185" s="1">
        <v>1571210</v>
      </c>
      <c r="O185">
        <v>96</v>
      </c>
      <c r="P185">
        <v>48</v>
      </c>
      <c r="Q185">
        <v>48</v>
      </c>
      <c r="R185">
        <v>48</v>
      </c>
      <c r="S185">
        <v>48</v>
      </c>
      <c r="T185">
        <v>48</v>
      </c>
      <c r="U185">
        <v>66</v>
      </c>
      <c r="V185">
        <v>127</v>
      </c>
      <c r="W185">
        <v>279</v>
      </c>
      <c r="X185">
        <v>457</v>
      </c>
      <c r="Y185" s="5">
        <v>2.6457664565908813E-4</v>
      </c>
      <c r="Z185" s="5">
        <v>6.4840688663606429E-5</v>
      </c>
      <c r="AA185" s="5">
        <v>6.0552425836145743E-5</v>
      </c>
      <c r="AB185" s="5">
        <v>6.4304980689495621E-5</v>
      </c>
      <c r="AC185" s="5">
        <v>5.9112486676738229E-5</v>
      </c>
      <c r="AD185" s="5">
        <v>5.4244891307957383E-5</v>
      </c>
      <c r="AE185" s="5">
        <v>9.8154863461052572E-5</v>
      </c>
      <c r="AF185" s="5">
        <v>3.3969672769527015E-4</v>
      </c>
      <c r="AG185" s="5">
        <v>1.2378685608889287E-3</v>
      </c>
      <c r="AH185" s="5">
        <v>4.9283430779005818E-3</v>
      </c>
    </row>
    <row r="186" spans="1:34" x14ac:dyDescent="0.45">
      <c r="A186" t="s">
        <v>221</v>
      </c>
      <c r="B186" t="s">
        <v>217</v>
      </c>
      <c r="C186">
        <v>2012</v>
      </c>
      <c r="D186" s="1">
        <v>365907.95699999994</v>
      </c>
      <c r="E186" s="1">
        <v>743555.66899999999</v>
      </c>
      <c r="F186" s="1">
        <v>800618.59400000016</v>
      </c>
      <c r="G186" s="1">
        <v>765833.20299999986</v>
      </c>
      <c r="H186" s="1">
        <v>799053.04899999988</v>
      </c>
      <c r="I186" s="1">
        <v>894068.85800000024</v>
      </c>
      <c r="J186" s="1">
        <v>698046.43099999987</v>
      </c>
      <c r="K186" s="1">
        <v>392613.01400000002</v>
      </c>
      <c r="L186" s="1">
        <v>225661.41000000006</v>
      </c>
      <c r="M186" s="1">
        <v>98018.225000000006</v>
      </c>
      <c r="N186" s="1">
        <v>692272</v>
      </c>
      <c r="O186">
        <v>96</v>
      </c>
      <c r="P186">
        <v>48</v>
      </c>
      <c r="Q186">
        <v>48</v>
      </c>
      <c r="R186">
        <v>48</v>
      </c>
      <c r="S186">
        <v>48</v>
      </c>
      <c r="T186">
        <v>48</v>
      </c>
      <c r="U186">
        <v>55</v>
      </c>
      <c r="V186">
        <v>84</v>
      </c>
      <c r="W186">
        <v>250</v>
      </c>
      <c r="X186">
        <v>450</v>
      </c>
      <c r="Y186" s="5">
        <v>2.6236106147317265E-4</v>
      </c>
      <c r="Z186" s="5">
        <v>6.4554682320632008E-5</v>
      </c>
      <c r="AA186" s="5">
        <v>5.9953641296519767E-5</v>
      </c>
      <c r="AB186" s="5">
        <v>6.267683329995292E-5</v>
      </c>
      <c r="AC186" s="5">
        <v>6.0071105491770682E-5</v>
      </c>
      <c r="AD186" s="5">
        <v>5.3687140056946248E-5</v>
      </c>
      <c r="AE186" s="5">
        <v>7.8791320401436175E-5</v>
      </c>
      <c r="AF186" s="5">
        <v>2.1395113509915388E-4</v>
      </c>
      <c r="AG186" s="5">
        <v>1.107854462134221E-3</v>
      </c>
      <c r="AH186" s="5">
        <v>4.5909829524050242E-3</v>
      </c>
    </row>
    <row r="187" spans="1:34" x14ac:dyDescent="0.45">
      <c r="A187" t="s">
        <v>222</v>
      </c>
      <c r="B187" t="s">
        <v>217</v>
      </c>
      <c r="C187">
        <v>2013</v>
      </c>
      <c r="D187" s="1">
        <v>364820.08800000005</v>
      </c>
      <c r="E187" s="1">
        <v>741738.6320000001</v>
      </c>
      <c r="F187" s="1">
        <v>796374.05200000003</v>
      </c>
      <c r="G187" s="1">
        <v>780147.39100000006</v>
      </c>
      <c r="H187" s="1">
        <v>781572.67099999997</v>
      </c>
      <c r="I187" s="1">
        <v>891723.80900000001</v>
      </c>
      <c r="J187" s="1">
        <v>714193.32599999988</v>
      </c>
      <c r="K187" s="1">
        <v>408910.84399999998</v>
      </c>
      <c r="L187" s="1">
        <v>224541.05300000004</v>
      </c>
      <c r="M187" s="1">
        <v>100625.353</v>
      </c>
      <c r="N187" s="1">
        <v>1838812</v>
      </c>
      <c r="O187">
        <v>96</v>
      </c>
      <c r="P187">
        <v>48</v>
      </c>
      <c r="Q187">
        <v>48</v>
      </c>
      <c r="R187">
        <v>48</v>
      </c>
      <c r="S187">
        <v>48</v>
      </c>
      <c r="T187">
        <v>48</v>
      </c>
      <c r="U187">
        <v>75</v>
      </c>
      <c r="V187">
        <v>128</v>
      </c>
      <c r="W187">
        <v>275</v>
      </c>
      <c r="X187">
        <v>513</v>
      </c>
      <c r="Y187" s="5">
        <v>2.6314340453752644E-4</v>
      </c>
      <c r="Z187" s="5">
        <v>6.4712821914876341E-5</v>
      </c>
      <c r="AA187" s="5">
        <v>6.0273184290037614E-5</v>
      </c>
      <c r="AB187" s="5">
        <v>6.152683525413469E-5</v>
      </c>
      <c r="AC187" s="5">
        <v>6.1414634596403385E-5</v>
      </c>
      <c r="AD187" s="5">
        <v>5.3828326120201191E-5</v>
      </c>
      <c r="AE187" s="5">
        <v>1.0501358283485277E-4</v>
      </c>
      <c r="AF187" s="5">
        <v>3.1302667042989942E-4</v>
      </c>
      <c r="AG187" s="5">
        <v>1.2247203632736146E-3</v>
      </c>
      <c r="AH187" s="5">
        <v>5.098118761382134E-3</v>
      </c>
    </row>
    <row r="188" spans="1:34" x14ac:dyDescent="0.45">
      <c r="A188" t="s">
        <v>223</v>
      </c>
      <c r="B188" t="s">
        <v>217</v>
      </c>
      <c r="C188">
        <v>2014</v>
      </c>
      <c r="D188" s="1">
        <v>366246.83200000011</v>
      </c>
      <c r="E188" s="1">
        <v>749332.81400000001</v>
      </c>
      <c r="F188" s="1">
        <v>799133.80299999996</v>
      </c>
      <c r="G188" s="1">
        <v>800585.27399999986</v>
      </c>
      <c r="H188" s="1">
        <v>777713.103</v>
      </c>
      <c r="I188" s="1">
        <v>891885.09199999971</v>
      </c>
      <c r="J188" s="1">
        <v>735679.87899999984</v>
      </c>
      <c r="K188" s="1">
        <v>431084.0849999999</v>
      </c>
      <c r="L188" s="1">
        <v>229181.16</v>
      </c>
      <c r="M188" s="1">
        <v>103575.16099999999</v>
      </c>
      <c r="N188" s="1">
        <v>1925972</v>
      </c>
      <c r="O188">
        <v>96</v>
      </c>
      <c r="P188">
        <v>48</v>
      </c>
      <c r="Q188">
        <v>48</v>
      </c>
      <c r="R188">
        <v>48</v>
      </c>
      <c r="S188">
        <v>60</v>
      </c>
      <c r="T188">
        <v>48</v>
      </c>
      <c r="U188">
        <v>74</v>
      </c>
      <c r="V188">
        <v>149</v>
      </c>
      <c r="W188">
        <v>242</v>
      </c>
      <c r="X188">
        <v>418</v>
      </c>
      <c r="Y188" s="5">
        <v>2.6211830823426747E-4</v>
      </c>
      <c r="Z188" s="5">
        <v>6.4056983897144528E-5</v>
      </c>
      <c r="AA188" s="5">
        <v>6.0065035191609834E-5</v>
      </c>
      <c r="AB188" s="5">
        <v>5.9956136540178239E-5</v>
      </c>
      <c r="AC188" s="5">
        <v>7.71492723583442E-5</v>
      </c>
      <c r="AD188" s="5">
        <v>5.3818592137651756E-5</v>
      </c>
      <c r="AE188" s="5">
        <v>1.0058722837518303E-4</v>
      </c>
      <c r="AF188" s="5">
        <v>3.4564022469073529E-4</v>
      </c>
      <c r="AG188" s="5">
        <v>1.0559332189434768E-3</v>
      </c>
      <c r="AH188" s="5">
        <v>4.0357166328710802E-3</v>
      </c>
    </row>
    <row r="189" spans="1:34" x14ac:dyDescent="0.45">
      <c r="A189" t="s">
        <v>224</v>
      </c>
      <c r="B189" t="s">
        <v>217</v>
      </c>
      <c r="C189">
        <v>2015</v>
      </c>
      <c r="D189" s="1">
        <v>367816.799</v>
      </c>
      <c r="E189" s="1">
        <v>750782.44400000002</v>
      </c>
      <c r="F189" s="1">
        <v>798649.66200000013</v>
      </c>
      <c r="G189" s="1">
        <v>812819.4310000001</v>
      </c>
      <c r="H189" s="1">
        <v>775005.26300000004</v>
      </c>
      <c r="I189" s="1">
        <v>889319.08200000017</v>
      </c>
      <c r="J189" s="1">
        <v>752889.76499999978</v>
      </c>
      <c r="K189" s="1">
        <v>450932.39799999993</v>
      </c>
      <c r="L189" s="1">
        <v>229863.69899999996</v>
      </c>
      <c r="M189" s="1">
        <v>105434.622</v>
      </c>
      <c r="N189" s="1">
        <v>2995010</v>
      </c>
      <c r="O189">
        <v>96</v>
      </c>
      <c r="P189">
        <v>48</v>
      </c>
      <c r="Q189">
        <v>48</v>
      </c>
      <c r="R189">
        <v>48</v>
      </c>
      <c r="S189">
        <v>48</v>
      </c>
      <c r="T189">
        <v>48</v>
      </c>
      <c r="U189">
        <v>65</v>
      </c>
      <c r="V189">
        <v>174</v>
      </c>
      <c r="W189">
        <v>305</v>
      </c>
      <c r="X189">
        <v>518</v>
      </c>
      <c r="Y189" s="5">
        <v>2.609994982855582E-4</v>
      </c>
      <c r="Z189" s="5">
        <v>6.3933301029612247E-5</v>
      </c>
      <c r="AA189" s="5">
        <v>6.0101446583971625E-5</v>
      </c>
      <c r="AB189" s="5">
        <v>5.9053706357568606E-5</v>
      </c>
      <c r="AC189" s="5">
        <v>6.1935063271950961E-5</v>
      </c>
      <c r="AD189" s="5">
        <v>5.3973878410493832E-5</v>
      </c>
      <c r="AE189" s="5">
        <v>8.6334019961076266E-5</v>
      </c>
      <c r="AF189" s="5">
        <v>3.8586715164342668E-4</v>
      </c>
      <c r="AG189" s="5">
        <v>1.3268732789338783E-3</v>
      </c>
      <c r="AH189" s="5">
        <v>4.9129971746851809E-3</v>
      </c>
    </row>
    <row r="190" spans="1:34" x14ac:dyDescent="0.45">
      <c r="A190" t="s">
        <v>225</v>
      </c>
      <c r="B190" t="s">
        <v>217</v>
      </c>
      <c r="C190">
        <v>2016</v>
      </c>
      <c r="D190" s="1">
        <v>362932.74400000001</v>
      </c>
      <c r="E190" s="1">
        <v>738769.473</v>
      </c>
      <c r="F190" s="1">
        <v>780193.13300000003</v>
      </c>
      <c r="G190" s="1">
        <v>811908.64799999993</v>
      </c>
      <c r="H190" s="1">
        <v>759872.48199999984</v>
      </c>
      <c r="I190" s="1">
        <v>865385.66200000001</v>
      </c>
      <c r="J190" s="1">
        <v>755914.01099999994</v>
      </c>
      <c r="K190" s="1">
        <v>467880.52399999998</v>
      </c>
      <c r="L190" s="1">
        <v>230968.10300000003</v>
      </c>
      <c r="M190" s="1">
        <v>105973.87500000001</v>
      </c>
      <c r="N190" s="1">
        <v>1360543</v>
      </c>
      <c r="O190">
        <v>96</v>
      </c>
      <c r="P190">
        <v>48</v>
      </c>
      <c r="Q190">
        <v>48</v>
      </c>
      <c r="R190">
        <v>48</v>
      </c>
      <c r="S190">
        <v>55</v>
      </c>
      <c r="T190">
        <v>48</v>
      </c>
      <c r="U190">
        <v>67</v>
      </c>
      <c r="V190">
        <v>151</v>
      </c>
      <c r="W190">
        <v>254</v>
      </c>
      <c r="X190">
        <v>440</v>
      </c>
      <c r="Y190" s="5">
        <v>2.6451181820067468E-4</v>
      </c>
      <c r="Z190" s="5">
        <v>6.4972906643098394E-5</v>
      </c>
      <c r="AA190" s="5">
        <v>6.1523227992830846E-5</v>
      </c>
      <c r="AB190" s="5">
        <v>5.9119951632785175E-5</v>
      </c>
      <c r="AC190" s="5">
        <v>7.2380565559156563E-5</v>
      </c>
      <c r="AD190" s="5">
        <v>5.5466599584128536E-5</v>
      </c>
      <c r="AE190" s="5">
        <v>8.8634420086175649E-5</v>
      </c>
      <c r="AF190" s="5">
        <v>3.2273196308551627E-4</v>
      </c>
      <c r="AG190" s="5">
        <v>1.0997189512354439E-3</v>
      </c>
      <c r="AH190" s="5">
        <v>4.1519666993398135E-3</v>
      </c>
    </row>
    <row r="191" spans="1:34" x14ac:dyDescent="0.45">
      <c r="A191" t="s">
        <v>226</v>
      </c>
      <c r="B191" t="s">
        <v>227</v>
      </c>
      <c r="C191">
        <v>2017</v>
      </c>
      <c r="D191" s="1">
        <v>363031</v>
      </c>
      <c r="E191" s="1">
        <v>741392</v>
      </c>
      <c r="F191" s="1">
        <v>772879</v>
      </c>
      <c r="G191" s="1">
        <v>818802</v>
      </c>
      <c r="H191" s="1">
        <v>759833</v>
      </c>
      <c r="I191" s="1">
        <v>857032</v>
      </c>
      <c r="J191" s="1">
        <v>771764</v>
      </c>
      <c r="K191" s="1">
        <v>489182</v>
      </c>
      <c r="L191" s="1">
        <v>240311</v>
      </c>
      <c r="M191" s="1">
        <v>106981</v>
      </c>
      <c r="N191" s="1">
        <v>1481919</v>
      </c>
      <c r="O191">
        <v>96</v>
      </c>
      <c r="P191">
        <v>48</v>
      </c>
      <c r="Q191">
        <v>48</v>
      </c>
      <c r="R191">
        <v>48</v>
      </c>
      <c r="S191">
        <v>48</v>
      </c>
      <c r="T191">
        <v>48</v>
      </c>
      <c r="U191">
        <v>74</v>
      </c>
      <c r="V191">
        <v>168</v>
      </c>
      <c r="W191">
        <v>342</v>
      </c>
      <c r="X191">
        <v>791</v>
      </c>
      <c r="Y191" s="5">
        <v>2.6444022686767797E-4</v>
      </c>
      <c r="Z191" s="5">
        <v>6.47430778859227E-5</v>
      </c>
      <c r="AA191" s="5">
        <v>6.2105452470567838E-5</v>
      </c>
      <c r="AB191" s="5">
        <v>5.8622231015556872E-5</v>
      </c>
      <c r="AC191" s="5">
        <v>6.3171775903389304E-5</v>
      </c>
      <c r="AD191" s="5">
        <v>5.6007243603506054E-5</v>
      </c>
      <c r="AE191" s="5">
        <v>9.5884234040457958E-5</v>
      </c>
      <c r="AF191" s="5">
        <v>3.4343046146424028E-4</v>
      </c>
      <c r="AG191" s="5">
        <v>1.4231558272405341E-3</v>
      </c>
      <c r="AH191" s="5">
        <v>7.3938362886867759E-3</v>
      </c>
    </row>
    <row r="192" spans="1:34" x14ac:dyDescent="0.45">
      <c r="A192" t="s">
        <v>228</v>
      </c>
      <c r="B192" t="s">
        <v>227</v>
      </c>
      <c r="C192">
        <v>2009</v>
      </c>
      <c r="D192" s="1">
        <v>384502.80899999995</v>
      </c>
      <c r="E192" s="1">
        <v>800466.30099999998</v>
      </c>
      <c r="F192" s="1">
        <v>909982.86399999983</v>
      </c>
      <c r="G192" s="1">
        <v>839232.3339999998</v>
      </c>
      <c r="H192" s="1">
        <v>975467.11399999971</v>
      </c>
      <c r="I192" s="1">
        <v>998066.1379999998</v>
      </c>
      <c r="J192" s="1">
        <v>732768.84299999999</v>
      </c>
      <c r="K192" s="1">
        <v>426481.35700000008</v>
      </c>
      <c r="L192" s="1">
        <v>305548.37599999999</v>
      </c>
      <c r="M192" s="1">
        <v>136968.65</v>
      </c>
      <c r="N192" s="1">
        <v>2277839</v>
      </c>
      <c r="O192">
        <v>96</v>
      </c>
      <c r="P192">
        <v>48</v>
      </c>
      <c r="Q192">
        <v>48</v>
      </c>
      <c r="R192">
        <v>48</v>
      </c>
      <c r="S192">
        <v>57</v>
      </c>
      <c r="T192">
        <v>48</v>
      </c>
      <c r="U192">
        <v>48</v>
      </c>
      <c r="V192">
        <v>108</v>
      </c>
      <c r="W192">
        <v>362</v>
      </c>
      <c r="X192">
        <v>706</v>
      </c>
      <c r="Y192" s="5">
        <v>2.4967307846117718E-4</v>
      </c>
      <c r="Z192" s="5">
        <v>5.9965047797808544E-5</v>
      </c>
      <c r="AA192" s="5">
        <v>5.2748246037301213E-5</v>
      </c>
      <c r="AB192" s="5">
        <v>5.7195127088609063E-5</v>
      </c>
      <c r="AC192" s="5">
        <v>5.8433543460287292E-5</v>
      </c>
      <c r="AD192" s="5">
        <v>4.8093005235290339E-5</v>
      </c>
      <c r="AE192" s="5">
        <v>6.550496852934562E-5</v>
      </c>
      <c r="AF192" s="5">
        <v>2.5323498489993778E-4</v>
      </c>
      <c r="AG192" s="5">
        <v>1.1847551105949913E-3</v>
      </c>
      <c r="AH192" s="5">
        <v>5.1544641784817182E-3</v>
      </c>
    </row>
    <row r="193" spans="1:34" x14ac:dyDescent="0.45">
      <c r="A193" t="s">
        <v>229</v>
      </c>
      <c r="B193" t="s">
        <v>227</v>
      </c>
      <c r="C193">
        <v>2010</v>
      </c>
      <c r="D193" s="1">
        <v>367201.01999999996</v>
      </c>
      <c r="E193" s="1">
        <v>796736.58400000003</v>
      </c>
      <c r="F193" s="1">
        <v>928069.52399999998</v>
      </c>
      <c r="G193" s="1">
        <v>827723.375</v>
      </c>
      <c r="H193" s="1">
        <v>931406.21899999992</v>
      </c>
      <c r="I193" s="1">
        <v>990184.18700000015</v>
      </c>
      <c r="J193" s="1">
        <v>755561.76800000004</v>
      </c>
      <c r="K193" s="1">
        <v>430182.69400000002</v>
      </c>
      <c r="L193" s="1">
        <v>306678.924</v>
      </c>
      <c r="M193" s="1">
        <v>137755.10800000001</v>
      </c>
      <c r="N193" s="1">
        <v>1222859</v>
      </c>
      <c r="O193">
        <v>96</v>
      </c>
      <c r="P193">
        <v>48</v>
      </c>
      <c r="Q193">
        <v>48</v>
      </c>
      <c r="R193">
        <v>48</v>
      </c>
      <c r="S193">
        <v>48</v>
      </c>
      <c r="T193">
        <v>48</v>
      </c>
      <c r="U193">
        <v>56</v>
      </c>
      <c r="V193">
        <v>102</v>
      </c>
      <c r="W193">
        <v>340</v>
      </c>
      <c r="X193">
        <v>703</v>
      </c>
      <c r="Y193" s="5">
        <v>2.6143718228233685E-4</v>
      </c>
      <c r="Z193" s="5">
        <v>6.024575871615806E-5</v>
      </c>
      <c r="AA193" s="5">
        <v>5.1720263147009662E-5</v>
      </c>
      <c r="AB193" s="5">
        <v>5.7990388395156774E-5</v>
      </c>
      <c r="AC193" s="5">
        <v>5.1534979068032185E-5</v>
      </c>
      <c r="AD193" s="5">
        <v>4.847582967915038E-5</v>
      </c>
      <c r="AE193" s="5">
        <v>7.4117037642381069E-5</v>
      </c>
      <c r="AF193" s="5">
        <v>2.3710856206595794E-4</v>
      </c>
      <c r="AG193" s="5">
        <v>1.108651339861881E-3</v>
      </c>
      <c r="AH193" s="5">
        <v>5.1032590384960533E-3</v>
      </c>
    </row>
    <row r="194" spans="1:34" x14ac:dyDescent="0.45">
      <c r="A194" t="s">
        <v>230</v>
      </c>
      <c r="B194" t="s">
        <v>227</v>
      </c>
      <c r="C194">
        <v>2011</v>
      </c>
      <c r="D194" s="1">
        <v>366558.07400000002</v>
      </c>
      <c r="E194" s="1">
        <v>792131.49</v>
      </c>
      <c r="F194" s="1">
        <v>933865.69000000018</v>
      </c>
      <c r="G194" s="1">
        <v>836786.98200000008</v>
      </c>
      <c r="H194" s="1">
        <v>909779.67800000007</v>
      </c>
      <c r="I194" s="1">
        <v>998227.6889999999</v>
      </c>
      <c r="J194" s="1">
        <v>780760.66099999996</v>
      </c>
      <c r="K194" s="1">
        <v>445905.19899999996</v>
      </c>
      <c r="L194" s="1">
        <v>307181.51</v>
      </c>
      <c r="M194" s="1">
        <v>141603.038</v>
      </c>
      <c r="N194" s="1">
        <v>1558538</v>
      </c>
      <c r="O194">
        <v>96</v>
      </c>
      <c r="P194">
        <v>48</v>
      </c>
      <c r="Q194">
        <v>48</v>
      </c>
      <c r="R194">
        <v>48</v>
      </c>
      <c r="S194">
        <v>48</v>
      </c>
      <c r="T194">
        <v>48</v>
      </c>
      <c r="U194">
        <v>48</v>
      </c>
      <c r="V194">
        <v>48</v>
      </c>
      <c r="W194">
        <v>67</v>
      </c>
      <c r="X194">
        <v>137</v>
      </c>
      <c r="Y194" s="5">
        <v>2.6189574533829526E-4</v>
      </c>
      <c r="Z194" s="5">
        <v>6.0596000292830173E-5</v>
      </c>
      <c r="AA194" s="5">
        <v>5.1399254211812828E-5</v>
      </c>
      <c r="AB194" s="5">
        <v>5.7362269051169342E-5</v>
      </c>
      <c r="AC194" s="5">
        <v>5.2760026587448128E-5</v>
      </c>
      <c r="AD194" s="5">
        <v>4.8085221967831036E-5</v>
      </c>
      <c r="AE194" s="5">
        <v>6.1478507304045638E-5</v>
      </c>
      <c r="AF194" s="5">
        <v>1.0764619947837837E-4</v>
      </c>
      <c r="AG194" s="5">
        <v>2.1811208623852393E-4</v>
      </c>
      <c r="AH194" s="5">
        <v>9.6749336691491039E-4</v>
      </c>
    </row>
    <row r="195" spans="1:34" x14ac:dyDescent="0.45">
      <c r="A195" t="s">
        <v>231</v>
      </c>
      <c r="B195" t="s">
        <v>227</v>
      </c>
      <c r="C195">
        <v>2012</v>
      </c>
      <c r="D195" s="1">
        <v>366924.87400000007</v>
      </c>
      <c r="E195" s="1">
        <v>788154.40099999995</v>
      </c>
      <c r="F195" s="1">
        <v>935330.125</v>
      </c>
      <c r="G195" s="1">
        <v>851799.02499999991</v>
      </c>
      <c r="H195" s="1">
        <v>887334.43500000006</v>
      </c>
      <c r="I195" s="1">
        <v>1003879.643</v>
      </c>
      <c r="J195" s="1">
        <v>804376.93599999999</v>
      </c>
      <c r="K195" s="1">
        <v>463308.01299999998</v>
      </c>
      <c r="L195" s="1">
        <v>301728.52</v>
      </c>
      <c r="M195" s="1">
        <v>144422.84900000002</v>
      </c>
      <c r="N195" s="1">
        <v>908243</v>
      </c>
      <c r="O195">
        <v>96</v>
      </c>
      <c r="P195">
        <v>48</v>
      </c>
      <c r="Q195">
        <v>48</v>
      </c>
      <c r="R195">
        <v>48</v>
      </c>
      <c r="S195">
        <v>48</v>
      </c>
      <c r="T195">
        <v>48</v>
      </c>
      <c r="U195">
        <v>48</v>
      </c>
      <c r="V195">
        <v>122</v>
      </c>
      <c r="W195">
        <v>329</v>
      </c>
      <c r="X195">
        <v>762</v>
      </c>
      <c r="Y195" s="5">
        <v>2.6163393872283508E-4</v>
      </c>
      <c r="Z195" s="5">
        <v>6.0901772468818584E-5</v>
      </c>
      <c r="AA195" s="5">
        <v>5.1318779024678586E-5</v>
      </c>
      <c r="AB195" s="5">
        <v>5.6351320665106423E-5</v>
      </c>
      <c r="AC195" s="5">
        <v>5.4094598503888784E-5</v>
      </c>
      <c r="AD195" s="5">
        <v>4.7814496822105591E-5</v>
      </c>
      <c r="AE195" s="5">
        <v>5.9673516049197118E-5</v>
      </c>
      <c r="AF195" s="5">
        <v>2.633237426869196E-4</v>
      </c>
      <c r="AG195" s="5">
        <v>1.0903841638834804E-3</v>
      </c>
      <c r="AH195" s="5">
        <v>5.2761734398412254E-3</v>
      </c>
    </row>
    <row r="196" spans="1:34" x14ac:dyDescent="0.45">
      <c r="A196" t="s">
        <v>232</v>
      </c>
      <c r="B196" t="s">
        <v>227</v>
      </c>
      <c r="C196">
        <v>2013</v>
      </c>
      <c r="D196" s="1">
        <v>365746.65100000001</v>
      </c>
      <c r="E196" s="1">
        <v>786522.85700000008</v>
      </c>
      <c r="F196" s="1">
        <v>942758.26400000008</v>
      </c>
      <c r="G196" s="1">
        <v>873587.00299999991</v>
      </c>
      <c r="H196" s="1">
        <v>870888.93099999998</v>
      </c>
      <c r="I196" s="1">
        <v>1005792.901</v>
      </c>
      <c r="J196" s="1">
        <v>829644.92800000007</v>
      </c>
      <c r="K196" s="1">
        <v>486304.23700000002</v>
      </c>
      <c r="L196" s="1">
        <v>300782.68399999995</v>
      </c>
      <c r="M196" s="1">
        <v>148437.78499999997</v>
      </c>
      <c r="N196" s="1">
        <v>1722192</v>
      </c>
      <c r="O196">
        <v>96</v>
      </c>
      <c r="P196">
        <v>48</v>
      </c>
      <c r="Q196">
        <v>48</v>
      </c>
      <c r="R196">
        <v>48</v>
      </c>
      <c r="S196">
        <v>48</v>
      </c>
      <c r="T196">
        <v>48</v>
      </c>
      <c r="U196">
        <v>75</v>
      </c>
      <c r="V196">
        <v>149</v>
      </c>
      <c r="W196">
        <v>363</v>
      </c>
      <c r="X196">
        <v>883</v>
      </c>
      <c r="Y196" s="5">
        <v>2.6247677111334645E-4</v>
      </c>
      <c r="Z196" s="5">
        <v>6.102810563329884E-5</v>
      </c>
      <c r="AA196" s="5">
        <v>5.0914430382548197E-5</v>
      </c>
      <c r="AB196" s="5">
        <v>5.4945872403277965E-5</v>
      </c>
      <c r="AC196" s="5">
        <v>5.5116098381091955E-5</v>
      </c>
      <c r="AD196" s="5">
        <v>4.7723542244408822E-5</v>
      </c>
      <c r="AE196" s="5">
        <v>9.0400118736096207E-5</v>
      </c>
      <c r="AF196" s="5">
        <v>3.0639255976706614E-4</v>
      </c>
      <c r="AG196" s="5">
        <v>1.2068513890912684E-3</v>
      </c>
      <c r="AH196" s="5">
        <v>5.9486201575966666E-3</v>
      </c>
    </row>
    <row r="197" spans="1:34" x14ac:dyDescent="0.45">
      <c r="A197" t="s">
        <v>233</v>
      </c>
      <c r="B197" t="s">
        <v>227</v>
      </c>
      <c r="C197">
        <v>2014</v>
      </c>
      <c r="D197" s="1">
        <v>365071.283</v>
      </c>
      <c r="E197" s="1">
        <v>783713.52899999998</v>
      </c>
      <c r="F197" s="1">
        <v>947482.60800000001</v>
      </c>
      <c r="G197" s="1">
        <v>892264.71699999995</v>
      </c>
      <c r="H197" s="1">
        <v>856747.29500000004</v>
      </c>
      <c r="I197" s="1">
        <v>1001890.7010000001</v>
      </c>
      <c r="J197" s="1">
        <v>850762.92300000007</v>
      </c>
      <c r="K197" s="1">
        <v>509930.47400000005</v>
      </c>
      <c r="L197" s="1">
        <v>299600.70699999994</v>
      </c>
      <c r="M197" s="1">
        <v>151002.726</v>
      </c>
      <c r="N197" s="1">
        <v>927319</v>
      </c>
      <c r="O197">
        <v>96</v>
      </c>
      <c r="P197">
        <v>48</v>
      </c>
      <c r="Q197">
        <v>48</v>
      </c>
      <c r="R197">
        <v>48</v>
      </c>
      <c r="S197">
        <v>48</v>
      </c>
      <c r="T197">
        <v>48</v>
      </c>
      <c r="U197">
        <v>98</v>
      </c>
      <c r="V197">
        <v>156</v>
      </c>
      <c r="W197">
        <v>310</v>
      </c>
      <c r="X197">
        <v>720</v>
      </c>
      <c r="Y197" s="5">
        <v>2.6296234316518398E-4</v>
      </c>
      <c r="Z197" s="5">
        <v>6.1246869198809E-5</v>
      </c>
      <c r="AA197" s="5">
        <v>5.0660560515534025E-5</v>
      </c>
      <c r="AB197" s="5">
        <v>5.3795694355579906E-5</v>
      </c>
      <c r="AC197" s="5">
        <v>5.6025855325285851E-5</v>
      </c>
      <c r="AD197" s="5">
        <v>4.790941761620362E-5</v>
      </c>
      <c r="AE197" s="5">
        <v>1.1519072746427149E-4</v>
      </c>
      <c r="AF197" s="5">
        <v>3.0592405818837177E-4</v>
      </c>
      <c r="AG197" s="5">
        <v>1.0347105088774041E-3</v>
      </c>
      <c r="AH197" s="5">
        <v>4.7681258416487132E-3</v>
      </c>
    </row>
    <row r="198" spans="1:34" x14ac:dyDescent="0.45">
      <c r="A198" t="s">
        <v>234</v>
      </c>
      <c r="B198" t="s">
        <v>227</v>
      </c>
      <c r="C198">
        <v>2015</v>
      </c>
      <c r="D198" s="1">
        <v>363716.66799999995</v>
      </c>
      <c r="E198" s="1">
        <v>776947.30599999987</v>
      </c>
      <c r="F198" s="1">
        <v>948497.68</v>
      </c>
      <c r="G198" s="1">
        <v>908255.66500000004</v>
      </c>
      <c r="H198" s="1">
        <v>847156.30299999996</v>
      </c>
      <c r="I198" s="1">
        <v>994198.30900000012</v>
      </c>
      <c r="J198" s="1">
        <v>865074.26399999997</v>
      </c>
      <c r="K198" s="1">
        <v>532939.72499999998</v>
      </c>
      <c r="L198" s="1">
        <v>293687.67</v>
      </c>
      <c r="M198" s="1">
        <v>153639.87100000001</v>
      </c>
      <c r="N198" s="1">
        <v>749200</v>
      </c>
      <c r="O198">
        <v>96</v>
      </c>
      <c r="P198">
        <v>48</v>
      </c>
      <c r="Q198">
        <v>48</v>
      </c>
      <c r="R198">
        <v>48</v>
      </c>
      <c r="S198">
        <v>48</v>
      </c>
      <c r="T198">
        <v>48</v>
      </c>
      <c r="U198">
        <v>76</v>
      </c>
      <c r="V198">
        <v>169</v>
      </c>
      <c r="W198">
        <v>337</v>
      </c>
      <c r="X198">
        <v>868</v>
      </c>
      <c r="Y198" s="5">
        <v>2.6394171190416828E-4</v>
      </c>
      <c r="Z198" s="5">
        <v>6.1780251542567301E-5</v>
      </c>
      <c r="AA198" s="5">
        <v>5.0606344129381529E-5</v>
      </c>
      <c r="AB198" s="5">
        <v>5.2848555588144887E-5</v>
      </c>
      <c r="AC198" s="5">
        <v>5.666014622097429E-5</v>
      </c>
      <c r="AD198" s="5">
        <v>4.8280106257955822E-5</v>
      </c>
      <c r="AE198" s="5">
        <v>8.7853729052792638E-5</v>
      </c>
      <c r="AF198" s="5">
        <v>3.1710903142001659E-4</v>
      </c>
      <c r="AG198" s="5">
        <v>1.1474775226348454E-3</v>
      </c>
      <c r="AH198" s="5">
        <v>5.6495751678937558E-3</v>
      </c>
    </row>
    <row r="199" spans="1:34" x14ac:dyDescent="0.45">
      <c r="A199" t="s">
        <v>235</v>
      </c>
      <c r="B199" t="s">
        <v>227</v>
      </c>
      <c r="C199">
        <v>2016</v>
      </c>
      <c r="D199" s="1">
        <v>363626.19200000004</v>
      </c>
      <c r="E199" s="1">
        <v>776585.07900000003</v>
      </c>
      <c r="F199" s="1">
        <v>953980.64700000011</v>
      </c>
      <c r="G199" s="1">
        <v>926165.804</v>
      </c>
      <c r="H199" s="1">
        <v>838652.93599999999</v>
      </c>
      <c r="I199" s="1">
        <v>984369.01400000008</v>
      </c>
      <c r="J199" s="1">
        <v>883741.99599999981</v>
      </c>
      <c r="K199" s="1">
        <v>560636.9389999999</v>
      </c>
      <c r="L199" s="1">
        <v>300953.40399999998</v>
      </c>
      <c r="M199" s="1">
        <v>155000.51</v>
      </c>
      <c r="N199" s="1">
        <v>1724599</v>
      </c>
      <c r="O199">
        <v>96</v>
      </c>
      <c r="P199">
        <v>48</v>
      </c>
      <c r="Q199">
        <v>48</v>
      </c>
      <c r="R199">
        <v>48</v>
      </c>
      <c r="S199">
        <v>48</v>
      </c>
      <c r="T199">
        <v>48</v>
      </c>
      <c r="U199">
        <v>62</v>
      </c>
      <c r="V199">
        <v>162</v>
      </c>
      <c r="W199">
        <v>292</v>
      </c>
      <c r="X199">
        <v>654</v>
      </c>
      <c r="Y199" s="5">
        <v>2.6400738481456798E-4</v>
      </c>
      <c r="Z199" s="5">
        <v>6.1809068057049285E-5</v>
      </c>
      <c r="AA199" s="5">
        <v>5.0315486116984084E-5</v>
      </c>
      <c r="AB199" s="5">
        <v>5.182657337670394E-5</v>
      </c>
      <c r="AC199" s="5">
        <v>5.7234641339167741E-5</v>
      </c>
      <c r="AD199" s="5">
        <v>4.8762201285624777E-5</v>
      </c>
      <c r="AE199" s="5">
        <v>7.0156222382352425E-5</v>
      </c>
      <c r="AF199" s="5">
        <v>2.8895705710893239E-4</v>
      </c>
      <c r="AG199" s="5">
        <v>9.7024986632149876E-4</v>
      </c>
      <c r="AH199" s="5">
        <v>4.2193409557168549E-3</v>
      </c>
    </row>
    <row r="200" spans="1:34" x14ac:dyDescent="0.45">
      <c r="A200" t="s">
        <v>236</v>
      </c>
      <c r="B200" t="s">
        <v>237</v>
      </c>
      <c r="C200">
        <v>2017</v>
      </c>
      <c r="D200" s="1">
        <v>362100</v>
      </c>
      <c r="E200" s="1">
        <v>768074</v>
      </c>
      <c r="F200" s="1">
        <v>948061</v>
      </c>
      <c r="G200" s="1">
        <v>945243</v>
      </c>
      <c r="H200" s="1">
        <v>832945</v>
      </c>
      <c r="I200" s="1">
        <v>970659</v>
      </c>
      <c r="J200" s="1">
        <v>898870</v>
      </c>
      <c r="K200" s="1">
        <v>587061</v>
      </c>
      <c r="L200" s="1">
        <v>304237</v>
      </c>
      <c r="M200" s="1">
        <v>154794</v>
      </c>
      <c r="N200" s="1">
        <v>300875</v>
      </c>
      <c r="O200">
        <v>96</v>
      </c>
      <c r="P200">
        <v>48</v>
      </c>
      <c r="Q200">
        <v>48</v>
      </c>
      <c r="R200">
        <v>48</v>
      </c>
      <c r="S200">
        <v>54</v>
      </c>
      <c r="T200">
        <v>48</v>
      </c>
      <c r="U200">
        <v>174</v>
      </c>
      <c r="V200">
        <v>270</v>
      </c>
      <c r="W200">
        <v>441</v>
      </c>
      <c r="X200">
        <v>784</v>
      </c>
      <c r="Y200" s="5">
        <v>2.6512013256006626E-4</v>
      </c>
      <c r="Z200" s="5">
        <v>6.2493978444785262E-5</v>
      </c>
      <c r="AA200" s="5">
        <v>5.0629653577143245E-5</v>
      </c>
      <c r="AB200" s="5">
        <v>5.0780592926898164E-5</v>
      </c>
      <c r="AC200" s="5">
        <v>6.4830210878269275E-5</v>
      </c>
      <c r="AD200" s="5">
        <v>4.9450940031463161E-5</v>
      </c>
      <c r="AE200" s="5">
        <v>1.9357637923170202E-4</v>
      </c>
      <c r="AF200" s="5">
        <v>4.5991813457204618E-4</v>
      </c>
      <c r="AG200" s="5">
        <v>1.4495278352074205E-3</v>
      </c>
      <c r="AH200" s="5">
        <v>5.0647957931185964E-3</v>
      </c>
    </row>
    <row r="201" spans="1:34" x14ac:dyDescent="0.45">
      <c r="A201" t="s">
        <v>238</v>
      </c>
      <c r="B201" t="s">
        <v>237</v>
      </c>
      <c r="C201">
        <v>2009</v>
      </c>
      <c r="D201" s="1">
        <v>630769.59899999993</v>
      </c>
      <c r="E201" s="1">
        <v>1351255.1359999999</v>
      </c>
      <c r="F201" s="1">
        <v>1434877.7389999998</v>
      </c>
      <c r="G201" s="1">
        <v>1225867.7009999997</v>
      </c>
      <c r="H201" s="1">
        <v>1415148.9690000003</v>
      </c>
      <c r="I201" s="1">
        <v>1528148.9680000003</v>
      </c>
      <c r="J201" s="1">
        <v>1135826.2409999999</v>
      </c>
      <c r="K201" s="1">
        <v>664946.86699999985</v>
      </c>
      <c r="L201" s="1">
        <v>444405.1540000001</v>
      </c>
      <c r="M201" s="1">
        <v>173978.43300000002</v>
      </c>
      <c r="N201" s="1">
        <v>6762402</v>
      </c>
      <c r="O201">
        <v>96</v>
      </c>
      <c r="P201">
        <v>48</v>
      </c>
      <c r="Q201">
        <v>48</v>
      </c>
      <c r="R201">
        <v>54</v>
      </c>
      <c r="S201">
        <v>71</v>
      </c>
      <c r="T201">
        <v>48</v>
      </c>
      <c r="U201">
        <v>138</v>
      </c>
      <c r="V201">
        <v>191</v>
      </c>
      <c r="W201">
        <v>417</v>
      </c>
      <c r="X201">
        <v>685</v>
      </c>
      <c r="Y201" s="5">
        <v>1.5219503310272885E-4</v>
      </c>
      <c r="Z201" s="5">
        <v>3.5522529181343293E-5</v>
      </c>
      <c r="AA201" s="5">
        <v>3.3452327466904834E-5</v>
      </c>
      <c r="AB201" s="5">
        <v>4.4050430528473495E-5</v>
      </c>
      <c r="AC201" s="5">
        <v>5.01713964786134E-5</v>
      </c>
      <c r="AD201" s="5">
        <v>3.1410550283472095E-5</v>
      </c>
      <c r="AE201" s="5">
        <v>1.2149745710972706E-4</v>
      </c>
      <c r="AF201" s="5">
        <v>2.8724099545234801E-4</v>
      </c>
      <c r="AG201" s="5">
        <v>9.3833295191711463E-4</v>
      </c>
      <c r="AH201" s="5">
        <v>3.9372696269772698E-3</v>
      </c>
    </row>
    <row r="202" spans="1:34" x14ac:dyDescent="0.45">
      <c r="A202" t="s">
        <v>239</v>
      </c>
      <c r="B202" t="s">
        <v>237</v>
      </c>
      <c r="C202">
        <v>2010</v>
      </c>
      <c r="D202" s="1">
        <v>614519.55900000001</v>
      </c>
      <c r="E202" s="1">
        <v>1350715.5209999997</v>
      </c>
      <c r="F202" s="1">
        <v>1423352.9849999999</v>
      </c>
      <c r="G202" s="1">
        <v>1186565.9419999998</v>
      </c>
      <c r="H202" s="1">
        <v>1354684.4039999999</v>
      </c>
      <c r="I202" s="1">
        <v>1516353.7960000001</v>
      </c>
      <c r="J202" s="1">
        <v>1179079.1800000004</v>
      </c>
      <c r="K202" s="1">
        <v>683333.01600000006</v>
      </c>
      <c r="L202" s="1">
        <v>451860.70299999998</v>
      </c>
      <c r="M202" s="1">
        <v>178703.78200000001</v>
      </c>
      <c r="N202" s="1">
        <v>6154302</v>
      </c>
      <c r="O202">
        <v>96</v>
      </c>
      <c r="P202">
        <v>48</v>
      </c>
      <c r="Q202">
        <v>48</v>
      </c>
      <c r="R202">
        <v>48</v>
      </c>
      <c r="S202">
        <v>48</v>
      </c>
      <c r="T202">
        <v>48</v>
      </c>
      <c r="U202">
        <v>90</v>
      </c>
      <c r="V202">
        <v>197</v>
      </c>
      <c r="W202">
        <v>433</v>
      </c>
      <c r="X202">
        <v>643</v>
      </c>
      <c r="Y202" s="5">
        <v>1.5621960048955904E-4</v>
      </c>
      <c r="Z202" s="5">
        <v>3.5536720540875466E-5</v>
      </c>
      <c r="AA202" s="5">
        <v>3.372318778675973E-5</v>
      </c>
      <c r="AB202" s="5">
        <v>4.0452871855646108E-5</v>
      </c>
      <c r="AC202" s="5">
        <v>3.543260692916341E-5</v>
      </c>
      <c r="AD202" s="5">
        <v>3.1654881681715388E-5</v>
      </c>
      <c r="AE202" s="5">
        <v>7.6330751595495025E-5</v>
      </c>
      <c r="AF202" s="5">
        <v>2.8829281680720076E-4</v>
      </c>
      <c r="AG202" s="5">
        <v>9.5825991754808562E-4</v>
      </c>
      <c r="AH202" s="5">
        <v>3.5981331385588691E-3</v>
      </c>
    </row>
    <row r="203" spans="1:34" x14ac:dyDescent="0.45">
      <c r="A203" t="s">
        <v>240</v>
      </c>
      <c r="B203" t="s">
        <v>237</v>
      </c>
      <c r="C203">
        <v>2011</v>
      </c>
      <c r="D203" s="1">
        <v>603142.495</v>
      </c>
      <c r="E203" s="1">
        <v>1324817.3700000001</v>
      </c>
      <c r="F203" s="1">
        <v>1412490.0859999997</v>
      </c>
      <c r="G203" s="1">
        <v>1173463.898</v>
      </c>
      <c r="H203" s="1">
        <v>1309493.9380000003</v>
      </c>
      <c r="I203" s="1">
        <v>1501504.8390000002</v>
      </c>
      <c r="J203" s="1">
        <v>1210769.4180000001</v>
      </c>
      <c r="K203" s="1">
        <v>697414.6179999999</v>
      </c>
      <c r="L203" s="1">
        <v>446755.27699999983</v>
      </c>
      <c r="M203" s="1">
        <v>183028.43399999998</v>
      </c>
      <c r="N203" s="1">
        <v>5885067</v>
      </c>
      <c r="O203">
        <v>96</v>
      </c>
      <c r="P203">
        <v>48</v>
      </c>
      <c r="Q203">
        <v>48</v>
      </c>
      <c r="R203">
        <v>48</v>
      </c>
      <c r="S203">
        <v>56</v>
      </c>
      <c r="T203">
        <v>48</v>
      </c>
      <c r="U203">
        <v>138</v>
      </c>
      <c r="V203">
        <v>220</v>
      </c>
      <c r="W203">
        <v>439</v>
      </c>
      <c r="X203">
        <v>805</v>
      </c>
      <c r="Y203" s="5">
        <v>1.5916636747672703E-4</v>
      </c>
      <c r="Z203" s="5">
        <v>3.6231409013002293E-5</v>
      </c>
      <c r="AA203" s="5">
        <v>3.3982539400280092E-5</v>
      </c>
      <c r="AB203" s="5">
        <v>4.0904539186769255E-5</v>
      </c>
      <c r="AC203" s="5">
        <v>4.2764611866420099E-5</v>
      </c>
      <c r="AD203" s="5">
        <v>3.1967928942518706E-5</v>
      </c>
      <c r="AE203" s="5">
        <v>1.1397711071027398E-4</v>
      </c>
      <c r="AF203" s="5">
        <v>3.1545080117606602E-4</v>
      </c>
      <c r="AG203" s="5">
        <v>9.8264088327713298E-4</v>
      </c>
      <c r="AH203" s="5">
        <v>4.3982237208017643E-3</v>
      </c>
    </row>
    <row r="204" spans="1:34" x14ac:dyDescent="0.45">
      <c r="A204" t="s">
        <v>241</v>
      </c>
      <c r="B204" t="s">
        <v>237</v>
      </c>
      <c r="C204">
        <v>2012</v>
      </c>
      <c r="D204" s="1">
        <v>588603.09900000016</v>
      </c>
      <c r="E204" s="1">
        <v>1297091.2520000001</v>
      </c>
      <c r="F204" s="1">
        <v>1400882.1730000004</v>
      </c>
      <c r="G204" s="1">
        <v>1163111.5170000002</v>
      </c>
      <c r="H204" s="1">
        <v>1266910.8020000001</v>
      </c>
      <c r="I204" s="1">
        <v>1477865.3640000005</v>
      </c>
      <c r="J204" s="1">
        <v>1236863.814</v>
      </c>
      <c r="K204" s="1">
        <v>719111.25199999975</v>
      </c>
      <c r="L204" s="1">
        <v>441106.51700000005</v>
      </c>
      <c r="M204" s="1">
        <v>188165.75100000008</v>
      </c>
      <c r="N204" s="1">
        <v>8748685</v>
      </c>
      <c r="O204">
        <v>96</v>
      </c>
      <c r="P204">
        <v>48</v>
      </c>
      <c r="Q204">
        <v>48</v>
      </c>
      <c r="R204">
        <v>48</v>
      </c>
      <c r="S204">
        <v>57</v>
      </c>
      <c r="T204">
        <v>48</v>
      </c>
      <c r="U204">
        <v>104</v>
      </c>
      <c r="V204">
        <v>182</v>
      </c>
      <c r="W204">
        <v>435</v>
      </c>
      <c r="X204">
        <v>717</v>
      </c>
      <c r="Y204" s="5">
        <v>1.6309801997831474E-4</v>
      </c>
      <c r="Z204" s="5">
        <v>3.7005877517089289E-5</v>
      </c>
      <c r="AA204" s="5">
        <v>3.4264123653745706E-5</v>
      </c>
      <c r="AB204" s="5">
        <v>4.1268613798791909E-5</v>
      </c>
      <c r="AC204" s="5">
        <v>4.4991328442394948E-5</v>
      </c>
      <c r="AD204" s="5">
        <v>3.2479277997342647E-5</v>
      </c>
      <c r="AE204" s="5">
        <v>8.4083630568563145E-5</v>
      </c>
      <c r="AF204" s="5">
        <v>2.5309018527219492E-4</v>
      </c>
      <c r="AG204" s="5">
        <v>9.8615636639981887E-4</v>
      </c>
      <c r="AH204" s="5">
        <v>3.8104702699058115E-3</v>
      </c>
    </row>
    <row r="205" spans="1:34" x14ac:dyDescent="0.45">
      <c r="A205" t="s">
        <v>242</v>
      </c>
      <c r="B205" t="s">
        <v>237</v>
      </c>
      <c r="C205">
        <v>2013</v>
      </c>
      <c r="D205" s="1">
        <v>577017.21</v>
      </c>
      <c r="E205" s="1">
        <v>1277595.176</v>
      </c>
      <c r="F205" s="1">
        <v>1395126.3140000002</v>
      </c>
      <c r="G205" s="1">
        <v>1155482.3540000001</v>
      </c>
      <c r="H205" s="1">
        <v>1231666.2480000004</v>
      </c>
      <c r="I205" s="1">
        <v>1449708.4259999995</v>
      </c>
      <c r="J205" s="1">
        <v>1261962.1270000001</v>
      </c>
      <c r="K205" s="1">
        <v>740718.5399999998</v>
      </c>
      <c r="L205" s="1">
        <v>431890.4169999999</v>
      </c>
      <c r="M205" s="1">
        <v>189853.31899999996</v>
      </c>
      <c r="N205" s="1">
        <v>6324375</v>
      </c>
      <c r="O205">
        <v>96</v>
      </c>
      <c r="P205">
        <v>48</v>
      </c>
      <c r="Q205">
        <v>48</v>
      </c>
      <c r="R205">
        <v>48</v>
      </c>
      <c r="S205">
        <v>60</v>
      </c>
      <c r="T205">
        <v>48</v>
      </c>
      <c r="U205">
        <v>169</v>
      </c>
      <c r="V205">
        <v>267</v>
      </c>
      <c r="W205">
        <v>472</v>
      </c>
      <c r="X205">
        <v>847</v>
      </c>
      <c r="Y205" s="5">
        <v>1.6637285393965979E-4</v>
      </c>
      <c r="Z205" s="5">
        <v>3.7570586443729652E-5</v>
      </c>
      <c r="AA205" s="5">
        <v>3.4405486813862788E-5</v>
      </c>
      <c r="AB205" s="5">
        <v>4.1541093062854333E-5</v>
      </c>
      <c r="AC205" s="5">
        <v>4.8714495584683732E-5</v>
      </c>
      <c r="AD205" s="5">
        <v>3.311010623870101E-5</v>
      </c>
      <c r="AE205" s="5">
        <v>1.3391844048581339E-4</v>
      </c>
      <c r="AF205" s="5">
        <v>3.6046080337073794E-4</v>
      </c>
      <c r="AG205" s="5">
        <v>1.0928698147057987E-3</v>
      </c>
      <c r="AH205" s="5">
        <v>4.4613389139644176E-3</v>
      </c>
    </row>
    <row r="206" spans="1:34" x14ac:dyDescent="0.45">
      <c r="A206" t="s">
        <v>243</v>
      </c>
      <c r="B206" t="s">
        <v>237</v>
      </c>
      <c r="C206">
        <v>2014</v>
      </c>
      <c r="D206" s="1">
        <v>574297.74999999988</v>
      </c>
      <c r="E206" s="1">
        <v>1265892.8149999999</v>
      </c>
      <c r="F206" s="1">
        <v>1393118.078</v>
      </c>
      <c r="G206" s="1">
        <v>1166581.615</v>
      </c>
      <c r="H206" s="1">
        <v>1212817.8320000004</v>
      </c>
      <c r="I206" s="1">
        <v>1431973.1960000002</v>
      </c>
      <c r="J206" s="1">
        <v>1297660.6029999994</v>
      </c>
      <c r="K206" s="1">
        <v>777327.83200000017</v>
      </c>
      <c r="L206" s="1">
        <v>437200.21400000009</v>
      </c>
      <c r="M206" s="1">
        <v>196495.41899999999</v>
      </c>
      <c r="N206" s="1">
        <v>5489186</v>
      </c>
      <c r="O206">
        <v>96</v>
      </c>
      <c r="P206">
        <v>48</v>
      </c>
      <c r="Q206">
        <v>48</v>
      </c>
      <c r="R206">
        <v>55</v>
      </c>
      <c r="S206">
        <v>78</v>
      </c>
      <c r="T206">
        <v>48</v>
      </c>
      <c r="U206">
        <v>140</v>
      </c>
      <c r="V206">
        <v>267</v>
      </c>
      <c r="W206">
        <v>457</v>
      </c>
      <c r="X206">
        <v>829</v>
      </c>
      <c r="Y206" s="5">
        <v>1.6716067579926967E-4</v>
      </c>
      <c r="Z206" s="5">
        <v>3.7917902235664404E-5</v>
      </c>
      <c r="AA206" s="5">
        <v>3.4455083713298854E-5</v>
      </c>
      <c r="AB206" s="5">
        <v>4.7146294175054351E-5</v>
      </c>
      <c r="AC206" s="5">
        <v>6.4313038563568861E-5</v>
      </c>
      <c r="AD206" s="5">
        <v>3.3520180499244482E-5</v>
      </c>
      <c r="AE206" s="5">
        <v>1.0788645326546919E-4</v>
      </c>
      <c r="AF206" s="5">
        <v>3.434844206118686E-4</v>
      </c>
      <c r="AG206" s="5">
        <v>1.0452876859753776E-3</v>
      </c>
      <c r="AH206" s="5">
        <v>4.2189278723083106E-3</v>
      </c>
    </row>
    <row r="207" spans="1:34" x14ac:dyDescent="0.45">
      <c r="A207" t="s">
        <v>244</v>
      </c>
      <c r="B207" t="s">
        <v>237</v>
      </c>
      <c r="C207">
        <v>2015</v>
      </c>
      <c r="D207" s="1">
        <v>562749.53699999989</v>
      </c>
      <c r="E207" s="1">
        <v>1236413.1449999998</v>
      </c>
      <c r="F207" s="1">
        <v>1384204.0760000004</v>
      </c>
      <c r="G207" s="1">
        <v>1164752.6589999998</v>
      </c>
      <c r="H207" s="1">
        <v>1179905.287</v>
      </c>
      <c r="I207" s="1">
        <v>1386700.0959999999</v>
      </c>
      <c r="J207" s="1">
        <v>1301390.5320000001</v>
      </c>
      <c r="K207" s="1">
        <v>796332.85900000017</v>
      </c>
      <c r="L207" s="1">
        <v>432723.76900000009</v>
      </c>
      <c r="M207" s="1">
        <v>195686.24100000001</v>
      </c>
      <c r="N207" s="1">
        <v>6034215</v>
      </c>
      <c r="O207">
        <v>96</v>
      </c>
      <c r="P207">
        <v>48</v>
      </c>
      <c r="Q207">
        <v>48</v>
      </c>
      <c r="R207">
        <v>48</v>
      </c>
      <c r="S207">
        <v>70</v>
      </c>
      <c r="T207">
        <v>48</v>
      </c>
      <c r="U207">
        <v>147</v>
      </c>
      <c r="V207">
        <v>269</v>
      </c>
      <c r="W207">
        <v>438</v>
      </c>
      <c r="X207">
        <v>900</v>
      </c>
      <c r="Y207" s="5">
        <v>1.7059098886473188E-4</v>
      </c>
      <c r="Z207" s="5">
        <v>3.8821974834309941E-5</v>
      </c>
      <c r="AA207" s="5">
        <v>3.4676967675682515E-5</v>
      </c>
      <c r="AB207" s="5">
        <v>4.1210466126954777E-5</v>
      </c>
      <c r="AC207" s="5">
        <v>5.9326795778651343E-5</v>
      </c>
      <c r="AD207" s="5">
        <v>3.4614550138460514E-5</v>
      </c>
      <c r="AE207" s="5">
        <v>1.1295610071335604E-4</v>
      </c>
      <c r="AF207" s="5">
        <v>3.3779844315076787E-4</v>
      </c>
      <c r="AG207" s="5">
        <v>1.0121930695237587E-3</v>
      </c>
      <c r="AH207" s="5">
        <v>4.5991991843718841E-3</v>
      </c>
    </row>
    <row r="208" spans="1:34" x14ac:dyDescent="0.45">
      <c r="A208" t="s">
        <v>245</v>
      </c>
      <c r="B208" t="s">
        <v>237</v>
      </c>
      <c r="C208">
        <v>2016</v>
      </c>
      <c r="D208" s="1">
        <v>560201.5120000001</v>
      </c>
      <c r="E208" s="1">
        <v>1219035.7320000001</v>
      </c>
      <c r="F208" s="1">
        <v>1380527.872</v>
      </c>
      <c r="G208" s="1">
        <v>1182758.0970000001</v>
      </c>
      <c r="H208" s="1">
        <v>1161972.7220000003</v>
      </c>
      <c r="I208" s="1">
        <v>1355401.048</v>
      </c>
      <c r="J208" s="1">
        <v>1309922.7439999999</v>
      </c>
      <c r="K208" s="1">
        <v>827896.39399999997</v>
      </c>
      <c r="L208" s="1">
        <v>429913.25699999998</v>
      </c>
      <c r="M208" s="1">
        <v>197501.09499999997</v>
      </c>
      <c r="N208" s="1">
        <v>3474299</v>
      </c>
      <c r="O208">
        <v>96</v>
      </c>
      <c r="P208">
        <v>48</v>
      </c>
      <c r="Q208">
        <v>48</v>
      </c>
      <c r="R208">
        <v>48</v>
      </c>
      <c r="S208">
        <v>66</v>
      </c>
      <c r="T208">
        <v>48</v>
      </c>
      <c r="U208">
        <v>146</v>
      </c>
      <c r="V208">
        <v>272</v>
      </c>
      <c r="W208">
        <v>442</v>
      </c>
      <c r="X208">
        <v>640</v>
      </c>
      <c r="Y208" s="5">
        <v>1.7136690627139896E-4</v>
      </c>
      <c r="Z208" s="5">
        <v>3.9375383953060367E-5</v>
      </c>
      <c r="AA208" s="5">
        <v>3.4769308880711975E-5</v>
      </c>
      <c r="AB208" s="5">
        <v>4.0583108347978614E-5</v>
      </c>
      <c r="AC208" s="5">
        <v>5.6799956445104902E-5</v>
      </c>
      <c r="AD208" s="5">
        <v>3.5413872573603028E-5</v>
      </c>
      <c r="AE208" s="5">
        <v>1.1145695474694346E-4</v>
      </c>
      <c r="AF208" s="5">
        <v>3.2854352545953958E-4</v>
      </c>
      <c r="AG208" s="5">
        <v>1.0281143761054106E-3</v>
      </c>
      <c r="AH208" s="5">
        <v>3.2404883628619889E-3</v>
      </c>
    </row>
    <row r="209" spans="1:34" x14ac:dyDescent="0.45">
      <c r="A209" t="s">
        <v>246</v>
      </c>
      <c r="B209" t="s">
        <v>247</v>
      </c>
      <c r="C209">
        <v>2017</v>
      </c>
      <c r="D209" s="1">
        <v>554329</v>
      </c>
      <c r="E209" s="1">
        <v>1194042</v>
      </c>
      <c r="F209" s="1">
        <v>1349275</v>
      </c>
      <c r="G209" s="1">
        <v>1181729</v>
      </c>
      <c r="H209" s="1">
        <v>1138345</v>
      </c>
      <c r="I209" s="1">
        <v>1318073</v>
      </c>
      <c r="J209" s="1">
        <v>1317147</v>
      </c>
      <c r="K209" s="1">
        <v>864182</v>
      </c>
      <c r="L209" s="1">
        <v>436456</v>
      </c>
      <c r="M209" s="1">
        <v>197450</v>
      </c>
      <c r="N209" s="1">
        <v>6200953</v>
      </c>
      <c r="O209">
        <v>96</v>
      </c>
      <c r="P209">
        <v>48</v>
      </c>
      <c r="Q209">
        <v>48</v>
      </c>
      <c r="R209">
        <v>48</v>
      </c>
      <c r="S209">
        <v>48</v>
      </c>
      <c r="T209">
        <v>48</v>
      </c>
      <c r="U209">
        <v>48</v>
      </c>
      <c r="V209">
        <v>67</v>
      </c>
      <c r="W209">
        <v>116</v>
      </c>
      <c r="X209">
        <v>377</v>
      </c>
      <c r="Y209" s="5">
        <v>1.7318235199673839E-4</v>
      </c>
      <c r="Z209" s="5">
        <v>4.0199590969161891E-5</v>
      </c>
      <c r="AA209" s="5">
        <v>3.5574660465805712E-5</v>
      </c>
      <c r="AB209" s="5">
        <v>4.0618449746092381E-5</v>
      </c>
      <c r="AC209" s="5">
        <v>4.2166478528038513E-5</v>
      </c>
      <c r="AD209" s="5">
        <v>3.6416799373024105E-5</v>
      </c>
      <c r="AE209" s="5">
        <v>3.6442401645374431E-5</v>
      </c>
      <c r="AF209" s="5">
        <v>7.7529964752795131E-5</v>
      </c>
      <c r="AG209" s="5">
        <v>2.6577707718532912E-4</v>
      </c>
      <c r="AH209" s="5">
        <v>1.9093441377563941E-3</v>
      </c>
    </row>
    <row r="210" spans="1:34" x14ac:dyDescent="0.45">
      <c r="A210" t="s">
        <v>248</v>
      </c>
      <c r="B210" t="s">
        <v>247</v>
      </c>
      <c r="C210">
        <v>2009</v>
      </c>
      <c r="D210" s="1">
        <v>354883.35799999977</v>
      </c>
      <c r="E210" s="1">
        <v>681410.272</v>
      </c>
      <c r="F210" s="1">
        <v>743301.06299999997</v>
      </c>
      <c r="G210" s="1">
        <v>673770.11600000015</v>
      </c>
      <c r="H210" s="1">
        <v>731353.71600000001</v>
      </c>
      <c r="I210" s="1">
        <v>791899.47100000002</v>
      </c>
      <c r="J210" s="1">
        <v>554679.53899999999</v>
      </c>
      <c r="K210" s="1">
        <v>321393.0470000002</v>
      </c>
      <c r="L210" s="1">
        <v>219702.27699999997</v>
      </c>
      <c r="M210" s="1">
        <v>98819.255999999965</v>
      </c>
      <c r="N210" s="1">
        <v>4789662</v>
      </c>
      <c r="O210">
        <v>96</v>
      </c>
      <c r="P210">
        <v>48</v>
      </c>
      <c r="Q210">
        <v>48</v>
      </c>
      <c r="R210">
        <v>48</v>
      </c>
      <c r="S210">
        <v>55</v>
      </c>
      <c r="T210">
        <v>48</v>
      </c>
      <c r="U210">
        <v>48</v>
      </c>
      <c r="V210">
        <v>48</v>
      </c>
      <c r="W210">
        <v>111</v>
      </c>
      <c r="X210">
        <v>348</v>
      </c>
      <c r="Y210" s="5">
        <v>2.7051141688081093E-4</v>
      </c>
      <c r="Z210" s="5">
        <v>7.0442143261380122E-5</v>
      </c>
      <c r="AA210" s="5">
        <v>6.457679450405952E-5</v>
      </c>
      <c r="AB210" s="5">
        <v>7.1240915647852789E-5</v>
      </c>
      <c r="AC210" s="5">
        <v>7.5203008881683181E-5</v>
      </c>
      <c r="AD210" s="5">
        <v>6.0613754343573741E-5</v>
      </c>
      <c r="AE210" s="5">
        <v>8.6536453258283973E-5</v>
      </c>
      <c r="AF210" s="5">
        <v>1.4934983954397734E-4</v>
      </c>
      <c r="AG210" s="5">
        <v>5.052291742975427E-4</v>
      </c>
      <c r="AH210" s="5">
        <v>3.5215808546463874E-3</v>
      </c>
    </row>
    <row r="211" spans="1:34" x14ac:dyDescent="0.45">
      <c r="A211" t="s">
        <v>249</v>
      </c>
      <c r="B211" t="s">
        <v>247</v>
      </c>
      <c r="C211">
        <v>2010</v>
      </c>
      <c r="D211" s="1">
        <v>352390.09799999994</v>
      </c>
      <c r="E211" s="1">
        <v>701457.01900000009</v>
      </c>
      <c r="F211" s="1">
        <v>733067.39799999993</v>
      </c>
      <c r="G211" s="1">
        <v>692633.28899999987</v>
      </c>
      <c r="H211" s="1">
        <v>713829.92499999993</v>
      </c>
      <c r="I211" s="1">
        <v>798558.91199999989</v>
      </c>
      <c r="J211" s="1">
        <v>583532.71299999987</v>
      </c>
      <c r="K211" s="1">
        <v>331419.34799999977</v>
      </c>
      <c r="L211" s="1">
        <v>223261.59699999998</v>
      </c>
      <c r="M211" s="1">
        <v>98524.02899999998</v>
      </c>
      <c r="N211" s="1">
        <v>6860710</v>
      </c>
      <c r="O211">
        <v>96</v>
      </c>
      <c r="P211">
        <v>48</v>
      </c>
      <c r="Q211">
        <v>48</v>
      </c>
      <c r="R211">
        <v>48</v>
      </c>
      <c r="S211">
        <v>48</v>
      </c>
      <c r="T211">
        <v>48</v>
      </c>
      <c r="U211">
        <v>48</v>
      </c>
      <c r="V211">
        <v>48</v>
      </c>
      <c r="W211">
        <v>108</v>
      </c>
      <c r="X211">
        <v>355</v>
      </c>
      <c r="Y211" s="5">
        <v>2.7242536196349089E-4</v>
      </c>
      <c r="Z211" s="5">
        <v>6.8428996645338282E-5</v>
      </c>
      <c r="AA211" s="5">
        <v>6.5478290442265723E-5</v>
      </c>
      <c r="AB211" s="5">
        <v>6.930074075605108E-5</v>
      </c>
      <c r="AC211" s="5">
        <v>6.7242908035832212E-5</v>
      </c>
      <c r="AD211" s="5">
        <v>6.010827664521764E-5</v>
      </c>
      <c r="AE211" s="5">
        <v>8.2257599155370766E-5</v>
      </c>
      <c r="AF211" s="5">
        <v>1.4483161677090751E-4</v>
      </c>
      <c r="AG211" s="5">
        <v>4.8373746963746751E-4</v>
      </c>
      <c r="AH211" s="5">
        <v>3.6031819202196865E-3</v>
      </c>
    </row>
    <row r="212" spans="1:34" x14ac:dyDescent="0.45">
      <c r="A212" t="s">
        <v>250</v>
      </c>
      <c r="B212" t="s">
        <v>247</v>
      </c>
      <c r="C212">
        <v>2011</v>
      </c>
      <c r="D212" s="1">
        <v>339163.89199999988</v>
      </c>
      <c r="E212" s="1">
        <v>677004.9029999997</v>
      </c>
      <c r="F212" s="1">
        <v>702287.20699999994</v>
      </c>
      <c r="G212" s="1">
        <v>679763.01100000006</v>
      </c>
      <c r="H212" s="1">
        <v>673645.54800000018</v>
      </c>
      <c r="I212" s="1">
        <v>770233.87800000003</v>
      </c>
      <c r="J212" s="1">
        <v>580274.73299999989</v>
      </c>
      <c r="K212" s="1">
        <v>323909.77599999995</v>
      </c>
      <c r="L212" s="1">
        <v>209969.04999999996</v>
      </c>
      <c r="M212" s="1">
        <v>95140.464999999997</v>
      </c>
      <c r="N212" s="1">
        <v>6399771</v>
      </c>
      <c r="O212">
        <v>96</v>
      </c>
      <c r="P212">
        <v>48</v>
      </c>
      <c r="Q212">
        <v>48</v>
      </c>
      <c r="R212">
        <v>48</v>
      </c>
      <c r="S212">
        <v>48</v>
      </c>
      <c r="T212">
        <v>48</v>
      </c>
      <c r="U212">
        <v>48</v>
      </c>
      <c r="V212">
        <v>48</v>
      </c>
      <c r="W212">
        <v>123</v>
      </c>
      <c r="X212">
        <v>394</v>
      </c>
      <c r="Y212" s="5">
        <v>2.8304899862394563E-4</v>
      </c>
      <c r="Z212" s="5">
        <v>7.0900520494457961E-5</v>
      </c>
      <c r="AA212" s="5">
        <v>6.8348105335770424E-5</v>
      </c>
      <c r="AB212" s="5">
        <v>7.0612844805113988E-5</v>
      </c>
      <c r="AC212" s="5">
        <v>7.1254089249915136E-5</v>
      </c>
      <c r="AD212" s="5">
        <v>6.2318733791140774E-5</v>
      </c>
      <c r="AE212" s="5">
        <v>8.2719438345767174E-5</v>
      </c>
      <c r="AF212" s="5">
        <v>1.4818941432629068E-4</v>
      </c>
      <c r="AG212" s="5">
        <v>5.8580062156779781E-4</v>
      </c>
      <c r="AH212" s="5">
        <v>4.1412452629908843E-3</v>
      </c>
    </row>
    <row r="213" spans="1:34" x14ac:dyDescent="0.45">
      <c r="A213" t="s">
        <v>251</v>
      </c>
      <c r="B213" t="s">
        <v>247</v>
      </c>
      <c r="C213">
        <v>2012</v>
      </c>
      <c r="D213" s="1">
        <v>335678.71800000005</v>
      </c>
      <c r="E213" s="1">
        <v>672423.7489999996</v>
      </c>
      <c r="F213" s="1">
        <v>695542.51</v>
      </c>
      <c r="G213" s="1">
        <v>687377.87699999986</v>
      </c>
      <c r="H213" s="1">
        <v>654897.17600000044</v>
      </c>
      <c r="I213" s="1">
        <v>758363.18500000029</v>
      </c>
      <c r="J213" s="1">
        <v>593456.24599999993</v>
      </c>
      <c r="K213" s="1">
        <v>332030.82399999991</v>
      </c>
      <c r="L213" s="1">
        <v>206004.81399999998</v>
      </c>
      <c r="M213" s="1">
        <v>94985.637999999948</v>
      </c>
      <c r="N213" s="1">
        <v>6215775</v>
      </c>
      <c r="O213">
        <v>96</v>
      </c>
      <c r="P213">
        <v>48</v>
      </c>
      <c r="Q213">
        <v>48</v>
      </c>
      <c r="R213">
        <v>48</v>
      </c>
      <c r="S213">
        <v>48</v>
      </c>
      <c r="T213">
        <v>48</v>
      </c>
      <c r="U213">
        <v>48</v>
      </c>
      <c r="V213">
        <v>60</v>
      </c>
      <c r="W213">
        <v>139</v>
      </c>
      <c r="X213">
        <v>366</v>
      </c>
      <c r="Y213" s="5">
        <v>2.8598774617579414E-4</v>
      </c>
      <c r="Z213" s="5">
        <v>7.1383558465006015E-5</v>
      </c>
      <c r="AA213" s="5">
        <v>6.901087900436164E-5</v>
      </c>
      <c r="AB213" s="5">
        <v>6.9830586066417741E-5</v>
      </c>
      <c r="AC213" s="5">
        <v>7.3293948667141551E-5</v>
      </c>
      <c r="AD213" s="5">
        <v>6.3294211730491613E-5</v>
      </c>
      <c r="AE213" s="5">
        <v>8.0882121173260014E-5</v>
      </c>
      <c r="AF213" s="5">
        <v>1.807061142010117E-4</v>
      </c>
      <c r="AG213" s="5">
        <v>6.7474151356482388E-4</v>
      </c>
      <c r="AH213" s="5">
        <v>3.8532141037995681E-3</v>
      </c>
    </row>
    <row r="214" spans="1:34" x14ac:dyDescent="0.45">
      <c r="A214" t="s">
        <v>252</v>
      </c>
      <c r="B214" t="s">
        <v>247</v>
      </c>
      <c r="C214">
        <v>2013</v>
      </c>
      <c r="D214" s="1">
        <v>336961.84200000006</v>
      </c>
      <c r="E214" s="1">
        <v>680429.47300000023</v>
      </c>
      <c r="F214" s="1">
        <v>698919.05100000009</v>
      </c>
      <c r="G214" s="1">
        <v>699737.86399999983</v>
      </c>
      <c r="H214" s="1">
        <v>649787.9859999998</v>
      </c>
      <c r="I214" s="1">
        <v>761382.42600000009</v>
      </c>
      <c r="J214" s="1">
        <v>641259.38199999987</v>
      </c>
      <c r="K214" s="1">
        <v>382088.15799999994</v>
      </c>
      <c r="L214" s="1">
        <v>234822.93199999991</v>
      </c>
      <c r="M214" s="1">
        <v>107269.713</v>
      </c>
      <c r="N214" s="1">
        <v>4914919</v>
      </c>
      <c r="O214">
        <v>96</v>
      </c>
      <c r="P214">
        <v>48</v>
      </c>
      <c r="Q214">
        <v>48</v>
      </c>
      <c r="R214">
        <v>48</v>
      </c>
      <c r="S214">
        <v>48</v>
      </c>
      <c r="T214">
        <v>48</v>
      </c>
      <c r="U214">
        <v>48</v>
      </c>
      <c r="V214">
        <v>68</v>
      </c>
      <c r="W214">
        <v>143</v>
      </c>
      <c r="X214">
        <v>420</v>
      </c>
      <c r="Y214" s="5">
        <v>2.8489872749449174E-4</v>
      </c>
      <c r="Z214" s="5">
        <v>7.0543681461017463E-5</v>
      </c>
      <c r="AA214" s="5">
        <v>6.8677481220926097E-5</v>
      </c>
      <c r="AB214" s="5">
        <v>6.8597116819735249E-5</v>
      </c>
      <c r="AC214" s="5">
        <v>7.3870248502870932E-5</v>
      </c>
      <c r="AD214" s="5">
        <v>6.3043220280474389E-5</v>
      </c>
      <c r="AE214" s="5">
        <v>7.4852706014677867E-5</v>
      </c>
      <c r="AF214" s="5">
        <v>1.7796939940755769E-4</v>
      </c>
      <c r="AG214" s="5">
        <v>6.0896948514381065E-4</v>
      </c>
      <c r="AH214" s="5">
        <v>3.9153642557056157E-3</v>
      </c>
    </row>
    <row r="215" spans="1:34" x14ac:dyDescent="0.45">
      <c r="A215" t="s">
        <v>253</v>
      </c>
      <c r="B215" t="s">
        <v>247</v>
      </c>
      <c r="C215">
        <v>2014</v>
      </c>
      <c r="D215" s="1">
        <v>338865.79599999997</v>
      </c>
      <c r="E215" s="1">
        <v>688227.07600000012</v>
      </c>
      <c r="F215" s="1">
        <v>693603.9160000002</v>
      </c>
      <c r="G215" s="1">
        <v>716060.6470000007</v>
      </c>
      <c r="H215" s="1">
        <v>649973.1860000001</v>
      </c>
      <c r="I215" s="1">
        <v>751667.54999999993</v>
      </c>
      <c r="J215" s="1">
        <v>642692.54999999981</v>
      </c>
      <c r="K215" s="1">
        <v>372090.58100000018</v>
      </c>
      <c r="L215" s="1">
        <v>213690.90699999995</v>
      </c>
      <c r="M215" s="1">
        <v>100288.46399999999</v>
      </c>
      <c r="N215" s="1">
        <v>3868191</v>
      </c>
      <c r="O215">
        <v>96</v>
      </c>
      <c r="P215">
        <v>48</v>
      </c>
      <c r="Q215">
        <v>48</v>
      </c>
      <c r="R215">
        <v>48</v>
      </c>
      <c r="S215">
        <v>54</v>
      </c>
      <c r="T215">
        <v>48</v>
      </c>
      <c r="U215">
        <v>54</v>
      </c>
      <c r="V215">
        <v>55</v>
      </c>
      <c r="W215">
        <v>105</v>
      </c>
      <c r="X215">
        <v>337</v>
      </c>
      <c r="Y215" s="5">
        <v>2.8329799328581396E-4</v>
      </c>
      <c r="Z215" s="5">
        <v>6.9744422551605619E-5</v>
      </c>
      <c r="AA215" s="5">
        <v>6.9203761531242547E-5</v>
      </c>
      <c r="AB215" s="5">
        <v>6.7033428245359157E-5</v>
      </c>
      <c r="AC215" s="5">
        <v>8.3080350333098195E-5</v>
      </c>
      <c r="AD215" s="5">
        <v>6.3858018082595165E-5</v>
      </c>
      <c r="AE215" s="5">
        <v>8.4021512307867909E-5</v>
      </c>
      <c r="AF215" s="5">
        <v>1.4781347018294981E-4</v>
      </c>
      <c r="AG215" s="5">
        <v>4.9136391189541831E-4</v>
      </c>
      <c r="AH215" s="5">
        <v>3.3603067248093462E-3</v>
      </c>
    </row>
    <row r="216" spans="1:34" x14ac:dyDescent="0.45">
      <c r="A216" t="s">
        <v>254</v>
      </c>
      <c r="B216" t="s">
        <v>247</v>
      </c>
      <c r="C216">
        <v>2015</v>
      </c>
      <c r="D216" s="1">
        <v>332898.69199999998</v>
      </c>
      <c r="E216" s="1">
        <v>680407.14600000007</v>
      </c>
      <c r="F216" s="1">
        <v>682235.72900000017</v>
      </c>
      <c r="G216" s="1">
        <v>713599.71199999971</v>
      </c>
      <c r="H216" s="1">
        <v>642341.13599999994</v>
      </c>
      <c r="I216" s="1">
        <v>736804.21499999997</v>
      </c>
      <c r="J216" s="1">
        <v>658229.79</v>
      </c>
      <c r="K216" s="1">
        <v>385699.7809999999</v>
      </c>
      <c r="L216" s="1">
        <v>215767.39300000004</v>
      </c>
      <c r="M216" s="1">
        <v>102889.86700000001</v>
      </c>
      <c r="N216" s="1">
        <v>5631312</v>
      </c>
      <c r="O216">
        <v>96</v>
      </c>
      <c r="P216">
        <v>48</v>
      </c>
      <c r="Q216">
        <v>48</v>
      </c>
      <c r="R216">
        <v>48</v>
      </c>
      <c r="S216">
        <v>48</v>
      </c>
      <c r="T216">
        <v>48</v>
      </c>
      <c r="U216">
        <v>48</v>
      </c>
      <c r="V216">
        <v>71</v>
      </c>
      <c r="W216">
        <v>136</v>
      </c>
      <c r="X216">
        <v>415</v>
      </c>
      <c r="Y216" s="5">
        <v>2.8837602041404238E-4</v>
      </c>
      <c r="Z216" s="5">
        <v>7.0545996293813165E-5</v>
      </c>
      <c r="AA216" s="5">
        <v>7.0356913248089336E-5</v>
      </c>
      <c r="AB216" s="5">
        <v>6.7264601138179855E-5</v>
      </c>
      <c r="AC216" s="5">
        <v>7.4726648053254996E-5</v>
      </c>
      <c r="AD216" s="5">
        <v>6.5146207123692969E-5</v>
      </c>
      <c r="AE216" s="5">
        <v>7.2922861786611017E-5</v>
      </c>
      <c r="AF216" s="5">
        <v>1.8408099640585489E-4</v>
      </c>
      <c r="AG216" s="5">
        <v>6.3030839882280074E-4</v>
      </c>
      <c r="AH216" s="5">
        <v>4.0334389780093691E-3</v>
      </c>
    </row>
    <row r="217" spans="1:34" x14ac:dyDescent="0.45">
      <c r="A217" t="s">
        <v>255</v>
      </c>
      <c r="B217" t="s">
        <v>247</v>
      </c>
      <c r="C217">
        <v>2016</v>
      </c>
      <c r="D217" s="1">
        <v>333261.73300000007</v>
      </c>
      <c r="E217" s="1">
        <v>686280.82900000014</v>
      </c>
      <c r="F217" s="1">
        <v>683388.95499999996</v>
      </c>
      <c r="G217" s="1">
        <v>715947.02999999968</v>
      </c>
      <c r="H217" s="1">
        <v>643762.9589999998</v>
      </c>
      <c r="I217" s="1">
        <v>724190.92999999993</v>
      </c>
      <c r="J217" s="1">
        <v>674338.50699999998</v>
      </c>
      <c r="K217" s="1">
        <v>408009.49199999985</v>
      </c>
      <c r="L217" s="1">
        <v>218535.731</v>
      </c>
      <c r="M217" s="1">
        <v>107132.14099999999</v>
      </c>
      <c r="N217" s="1">
        <v>5770878</v>
      </c>
      <c r="O217">
        <v>96</v>
      </c>
      <c r="P217">
        <v>48</v>
      </c>
      <c r="Q217">
        <v>48</v>
      </c>
      <c r="R217">
        <v>48</v>
      </c>
      <c r="S217">
        <v>48</v>
      </c>
      <c r="T217">
        <v>48</v>
      </c>
      <c r="U217">
        <v>48</v>
      </c>
      <c r="V217">
        <v>57</v>
      </c>
      <c r="W217">
        <v>88</v>
      </c>
      <c r="X217">
        <v>275</v>
      </c>
      <c r="Y217" s="5">
        <v>2.8806187597902211E-4</v>
      </c>
      <c r="Z217" s="5">
        <v>6.9942213116957095E-5</v>
      </c>
      <c r="AA217" s="5">
        <v>7.0238185222059967E-5</v>
      </c>
      <c r="AB217" s="5">
        <v>6.7044066095224987E-5</v>
      </c>
      <c r="AC217" s="5">
        <v>7.4561605834796114E-5</v>
      </c>
      <c r="AD217" s="5">
        <v>6.6280863252457482E-5</v>
      </c>
      <c r="AE217" s="5">
        <v>7.1180867623209896E-5</v>
      </c>
      <c r="AF217" s="5">
        <v>1.3970263221229181E-4</v>
      </c>
      <c r="AG217" s="5">
        <v>4.0268014570120803E-4</v>
      </c>
      <c r="AH217" s="5">
        <v>2.566923403500356E-3</v>
      </c>
    </row>
    <row r="218" spans="1:34" x14ac:dyDescent="0.45">
      <c r="A218" t="s">
        <v>256</v>
      </c>
      <c r="B218" t="s">
        <v>257</v>
      </c>
      <c r="C218">
        <v>2017</v>
      </c>
      <c r="D218" s="1">
        <v>316049</v>
      </c>
      <c r="E218" s="1">
        <v>650976</v>
      </c>
      <c r="F218" s="1">
        <v>639854</v>
      </c>
      <c r="G218" s="1">
        <v>684324</v>
      </c>
      <c r="H218" s="1">
        <v>616148</v>
      </c>
      <c r="I218" s="1">
        <v>671407</v>
      </c>
      <c r="J218" s="1">
        <v>646451</v>
      </c>
      <c r="K218" s="1">
        <v>398504</v>
      </c>
      <c r="L218" s="1">
        <v>205756</v>
      </c>
      <c r="M218" s="1">
        <v>98505</v>
      </c>
      <c r="N218" s="1">
        <v>3210453</v>
      </c>
      <c r="O218">
        <v>96</v>
      </c>
      <c r="P218">
        <v>48</v>
      </c>
      <c r="Q218">
        <v>48</v>
      </c>
      <c r="R218">
        <v>48</v>
      </c>
      <c r="S218">
        <v>48</v>
      </c>
      <c r="T218">
        <v>48</v>
      </c>
      <c r="U218">
        <v>86</v>
      </c>
      <c r="V218">
        <v>152</v>
      </c>
      <c r="W218">
        <v>212</v>
      </c>
      <c r="X218">
        <v>219</v>
      </c>
      <c r="Y218" s="5">
        <v>3.0375036782271102E-4</v>
      </c>
      <c r="Z218" s="5">
        <v>7.3735437251142897E-5</v>
      </c>
      <c r="AA218" s="5">
        <v>7.5017113278966763E-5</v>
      </c>
      <c r="AB218" s="5">
        <v>7.0142213337541867E-5</v>
      </c>
      <c r="AC218" s="5">
        <v>7.790336088082734E-5</v>
      </c>
      <c r="AD218" s="5">
        <v>7.1491658561796348E-5</v>
      </c>
      <c r="AE218" s="5">
        <v>1.330340582658237E-4</v>
      </c>
      <c r="AF218" s="5">
        <v>3.8142653524180436E-4</v>
      </c>
      <c r="AG218" s="5">
        <v>1.0303466241567683E-3</v>
      </c>
      <c r="AH218" s="5">
        <v>2.2232373991167959E-3</v>
      </c>
    </row>
    <row r="219" spans="1:34" x14ac:dyDescent="0.45">
      <c r="A219" t="s">
        <v>258</v>
      </c>
      <c r="B219" t="s">
        <v>257</v>
      </c>
      <c r="C219">
        <v>2009</v>
      </c>
      <c r="D219" s="1">
        <v>215338.05700000003</v>
      </c>
      <c r="E219" s="1">
        <v>416772.9219999999</v>
      </c>
      <c r="F219" s="1">
        <v>447296.75400000002</v>
      </c>
      <c r="G219" s="1">
        <v>381306.36799999996</v>
      </c>
      <c r="H219" s="1">
        <v>383759.94999999995</v>
      </c>
      <c r="I219" s="1">
        <v>403646.66700000007</v>
      </c>
      <c r="J219" s="1">
        <v>310222.7759999999</v>
      </c>
      <c r="K219" s="1">
        <v>194329.20300000001</v>
      </c>
      <c r="L219" s="1">
        <v>124229.84300000002</v>
      </c>
      <c r="M219" s="1">
        <v>46621.498</v>
      </c>
      <c r="N219" s="1">
        <v>10339536</v>
      </c>
      <c r="O219">
        <v>96</v>
      </c>
      <c r="P219">
        <v>48</v>
      </c>
      <c r="Q219">
        <v>48</v>
      </c>
      <c r="R219">
        <v>48</v>
      </c>
      <c r="S219">
        <v>48</v>
      </c>
      <c r="T219">
        <v>48</v>
      </c>
      <c r="U219">
        <v>48</v>
      </c>
      <c r="V219">
        <v>66</v>
      </c>
      <c r="W219">
        <v>163</v>
      </c>
      <c r="X219">
        <v>219</v>
      </c>
      <c r="Y219" s="5">
        <v>4.4581065389663095E-4</v>
      </c>
      <c r="Z219" s="5">
        <v>1.1517063001516209E-4</v>
      </c>
      <c r="AA219" s="5">
        <v>1.0731130859044865E-4</v>
      </c>
      <c r="AB219" s="5">
        <v>1.2588302747674018E-4</v>
      </c>
      <c r="AC219" s="5">
        <v>1.250781901550696E-4</v>
      </c>
      <c r="AD219" s="5">
        <v>1.189158834302972E-4</v>
      </c>
      <c r="AE219" s="5">
        <v>1.5472751749213932E-4</v>
      </c>
      <c r="AF219" s="5">
        <v>3.3962985995470785E-4</v>
      </c>
      <c r="AG219" s="5">
        <v>1.3120840859470455E-3</v>
      </c>
      <c r="AH219" s="5">
        <v>4.6974037599564044E-3</v>
      </c>
    </row>
    <row r="220" spans="1:34" x14ac:dyDescent="0.45">
      <c r="A220" t="s">
        <v>259</v>
      </c>
      <c r="B220" t="s">
        <v>257</v>
      </c>
      <c r="C220">
        <v>2010</v>
      </c>
      <c r="D220" s="1">
        <v>199939.44999999995</v>
      </c>
      <c r="E220" s="1">
        <v>398252.33499999996</v>
      </c>
      <c r="F220" s="1">
        <v>424340.39299999998</v>
      </c>
      <c r="G220" s="1">
        <v>364378.14799999981</v>
      </c>
      <c r="H220" s="1">
        <v>369638.68599999993</v>
      </c>
      <c r="I220" s="1">
        <v>397130.7699999999</v>
      </c>
      <c r="J220" s="1">
        <v>315735.36099999992</v>
      </c>
      <c r="K220" s="1">
        <v>195663.83799999999</v>
      </c>
      <c r="L220" s="1">
        <v>113743.39799999997</v>
      </c>
      <c r="M220" s="1">
        <v>41388.429999999993</v>
      </c>
      <c r="N220" s="1">
        <v>5707934</v>
      </c>
      <c r="O220">
        <v>96</v>
      </c>
      <c r="P220">
        <v>48</v>
      </c>
      <c r="Q220">
        <v>48</v>
      </c>
      <c r="R220">
        <v>48</v>
      </c>
      <c r="S220">
        <v>48</v>
      </c>
      <c r="T220">
        <v>48</v>
      </c>
      <c r="U220">
        <v>54</v>
      </c>
      <c r="V220">
        <v>67</v>
      </c>
      <c r="W220">
        <v>135</v>
      </c>
      <c r="X220">
        <v>221</v>
      </c>
      <c r="Y220" s="5">
        <v>4.801453640089538E-4</v>
      </c>
      <c r="Z220" s="5">
        <v>1.2052660030229328E-4</v>
      </c>
      <c r="AA220" s="5">
        <v>1.1311673550719458E-4</v>
      </c>
      <c r="AB220" s="5">
        <v>1.3173128043891377E-4</v>
      </c>
      <c r="AC220" s="5">
        <v>1.2985653779756161E-4</v>
      </c>
      <c r="AD220" s="5">
        <v>1.2086698796973101E-4</v>
      </c>
      <c r="AE220" s="5">
        <v>1.7102930704046169E-4</v>
      </c>
      <c r="AF220" s="5">
        <v>3.4242403034126317E-4</v>
      </c>
      <c r="AG220" s="5">
        <v>1.1868820729269934E-3</v>
      </c>
      <c r="AH220" s="5">
        <v>5.3396565175340078E-3</v>
      </c>
    </row>
    <row r="221" spans="1:34" x14ac:dyDescent="0.45">
      <c r="A221" t="s">
        <v>260</v>
      </c>
      <c r="B221" t="s">
        <v>257</v>
      </c>
      <c r="C221">
        <v>2011</v>
      </c>
      <c r="D221" s="1">
        <v>194829.02499999999</v>
      </c>
      <c r="E221" s="1">
        <v>388394.73800000001</v>
      </c>
      <c r="F221" s="1">
        <v>401460.35999999993</v>
      </c>
      <c r="G221" s="1">
        <v>356345.69999999995</v>
      </c>
      <c r="H221" s="1">
        <v>358445.89900000003</v>
      </c>
      <c r="I221" s="1">
        <v>388306.57999999984</v>
      </c>
      <c r="J221" s="1">
        <v>317157.68600000005</v>
      </c>
      <c r="K221" s="1">
        <v>195286.872</v>
      </c>
      <c r="L221" s="1">
        <v>111479.44100000002</v>
      </c>
      <c r="M221" s="1">
        <v>40236.578000000001</v>
      </c>
      <c r="N221" s="1">
        <v>7776915</v>
      </c>
      <c r="O221">
        <v>96</v>
      </c>
      <c r="P221">
        <v>48</v>
      </c>
      <c r="Q221">
        <v>48</v>
      </c>
      <c r="R221">
        <v>48</v>
      </c>
      <c r="S221">
        <v>48</v>
      </c>
      <c r="T221">
        <v>48</v>
      </c>
      <c r="U221">
        <v>48</v>
      </c>
      <c r="V221">
        <v>61</v>
      </c>
      <c r="W221">
        <v>201</v>
      </c>
      <c r="X221">
        <v>217</v>
      </c>
      <c r="Y221" s="5">
        <v>4.927397239707995E-4</v>
      </c>
      <c r="Z221" s="5">
        <v>1.2358560841264538E-4</v>
      </c>
      <c r="AA221" s="5">
        <v>1.1956348567016681E-4</v>
      </c>
      <c r="AB221" s="5">
        <v>1.347006572550195E-4</v>
      </c>
      <c r="AC221" s="5">
        <v>1.3391142187401618E-4</v>
      </c>
      <c r="AD221" s="5">
        <v>1.2361366629429771E-4</v>
      </c>
      <c r="AE221" s="5">
        <v>1.5134427484755957E-4</v>
      </c>
      <c r="AF221" s="5">
        <v>3.1236098655930135E-4</v>
      </c>
      <c r="AG221" s="5">
        <v>1.8030230345342328E-3</v>
      </c>
      <c r="AH221" s="5">
        <v>5.3931027633612382E-3</v>
      </c>
    </row>
    <row r="222" spans="1:34" x14ac:dyDescent="0.45">
      <c r="A222" t="s">
        <v>261</v>
      </c>
      <c r="B222" t="s">
        <v>257</v>
      </c>
      <c r="C222">
        <v>2012</v>
      </c>
      <c r="D222" s="1">
        <v>195379.45999999985</v>
      </c>
      <c r="E222" s="1">
        <v>390067.65300000005</v>
      </c>
      <c r="F222" s="1">
        <v>412468.54600000009</v>
      </c>
      <c r="G222" s="1">
        <v>360477.31900000002</v>
      </c>
      <c r="H222" s="1">
        <v>353756.54000000015</v>
      </c>
      <c r="I222" s="1">
        <v>388065.89699999982</v>
      </c>
      <c r="J222" s="1">
        <v>328897.359</v>
      </c>
      <c r="K222" s="1">
        <v>203701.18499999982</v>
      </c>
      <c r="L222" s="1">
        <v>113241.24099999997</v>
      </c>
      <c r="M222" s="1">
        <v>42044.556999999986</v>
      </c>
      <c r="N222" s="1">
        <v>11310173</v>
      </c>
      <c r="O222">
        <v>96</v>
      </c>
      <c r="P222">
        <v>48</v>
      </c>
      <c r="Q222">
        <v>48</v>
      </c>
      <c r="R222">
        <v>48</v>
      </c>
      <c r="S222">
        <v>48</v>
      </c>
      <c r="T222">
        <v>48</v>
      </c>
      <c r="U222">
        <v>48</v>
      </c>
      <c r="V222">
        <v>82</v>
      </c>
      <c r="W222">
        <v>118</v>
      </c>
      <c r="X222">
        <v>237</v>
      </c>
      <c r="Y222" s="5">
        <v>4.9135154739397922E-4</v>
      </c>
      <c r="Z222" s="5">
        <v>1.2305557672068746E-4</v>
      </c>
      <c r="AA222" s="5">
        <v>1.1637251001437572E-4</v>
      </c>
      <c r="AB222" s="5">
        <v>1.3315678260467754E-4</v>
      </c>
      <c r="AC222" s="5">
        <v>1.3568653741355559E-4</v>
      </c>
      <c r="AD222" s="5">
        <v>1.2369033293332658E-4</v>
      </c>
      <c r="AE222" s="5">
        <v>1.4594218739226786E-4</v>
      </c>
      <c r="AF222" s="5">
        <v>4.0255043189856785E-4</v>
      </c>
      <c r="AG222" s="5">
        <v>1.0420231971848492E-3</v>
      </c>
      <c r="AH222" s="5">
        <v>5.6368770873242895E-3</v>
      </c>
    </row>
    <row r="223" spans="1:34" x14ac:dyDescent="0.45">
      <c r="A223" t="s">
        <v>262</v>
      </c>
      <c r="B223" t="s">
        <v>257</v>
      </c>
      <c r="C223">
        <v>2013</v>
      </c>
      <c r="D223" s="1">
        <v>194963.78499999997</v>
      </c>
      <c r="E223" s="1">
        <v>393399.83199999982</v>
      </c>
      <c r="F223" s="1">
        <v>413405.25900000008</v>
      </c>
      <c r="G223" s="1">
        <v>366269.70699999994</v>
      </c>
      <c r="H223" s="1">
        <v>351704.45399999997</v>
      </c>
      <c r="I223" s="1">
        <v>384107.89599999989</v>
      </c>
      <c r="J223" s="1">
        <v>335586.49799999991</v>
      </c>
      <c r="K223" s="1">
        <v>209363.905</v>
      </c>
      <c r="L223" s="1">
        <v>115259.75400000002</v>
      </c>
      <c r="M223" s="1">
        <v>43571.198000000004</v>
      </c>
      <c r="N223" s="1">
        <v>4763565</v>
      </c>
      <c r="O223">
        <v>96</v>
      </c>
      <c r="P223">
        <v>48</v>
      </c>
      <c r="Q223">
        <v>48</v>
      </c>
      <c r="R223">
        <v>48</v>
      </c>
      <c r="S223">
        <v>48</v>
      </c>
      <c r="T223">
        <v>48</v>
      </c>
      <c r="U223">
        <v>74</v>
      </c>
      <c r="V223">
        <v>102</v>
      </c>
      <c r="W223">
        <v>204</v>
      </c>
      <c r="X223">
        <v>282</v>
      </c>
      <c r="Y223" s="5">
        <v>4.9239913966586159E-4</v>
      </c>
      <c r="Z223" s="5">
        <v>1.2201327020393853E-4</v>
      </c>
      <c r="AA223" s="5">
        <v>1.1610882773022486E-4</v>
      </c>
      <c r="AB223" s="5">
        <v>1.3105096895168567E-4</v>
      </c>
      <c r="AC223" s="5">
        <v>1.3647822611879691E-4</v>
      </c>
      <c r="AD223" s="5">
        <v>1.2496488747005611E-4</v>
      </c>
      <c r="AE223" s="5">
        <v>2.2050946757697033E-4</v>
      </c>
      <c r="AF223" s="5">
        <v>4.8718999581136014E-4</v>
      </c>
      <c r="AG223" s="5">
        <v>1.7699152819639018E-3</v>
      </c>
      <c r="AH223" s="5">
        <v>6.4721653969670506E-3</v>
      </c>
    </row>
    <row r="224" spans="1:34" x14ac:dyDescent="0.45">
      <c r="A224" t="s">
        <v>263</v>
      </c>
      <c r="B224" t="s">
        <v>257</v>
      </c>
      <c r="C224">
        <v>2014</v>
      </c>
      <c r="D224" s="1">
        <v>179679.43800000002</v>
      </c>
      <c r="E224" s="1">
        <v>372766.31900000013</v>
      </c>
      <c r="F224" s="1">
        <v>383853.21099999989</v>
      </c>
      <c r="G224" s="1">
        <v>348531.09400000004</v>
      </c>
      <c r="H224" s="1">
        <v>335227.13199999998</v>
      </c>
      <c r="I224" s="1">
        <v>365431.32299999992</v>
      </c>
      <c r="J224" s="1">
        <v>329994.05700000003</v>
      </c>
      <c r="K224" s="1">
        <v>209974.33700000009</v>
      </c>
      <c r="L224" s="1">
        <v>115418.14600000002</v>
      </c>
      <c r="M224" s="1">
        <v>43631.316000000006</v>
      </c>
      <c r="N224" s="1">
        <v>5540043</v>
      </c>
      <c r="O224">
        <v>96</v>
      </c>
      <c r="P224">
        <v>48</v>
      </c>
      <c r="Q224">
        <v>48</v>
      </c>
      <c r="R224">
        <v>48</v>
      </c>
      <c r="S224">
        <v>56</v>
      </c>
      <c r="T224">
        <v>48</v>
      </c>
      <c r="U224">
        <v>103</v>
      </c>
      <c r="V224">
        <v>112</v>
      </c>
      <c r="W224">
        <v>197</v>
      </c>
      <c r="X224">
        <v>240</v>
      </c>
      <c r="Y224" s="5">
        <v>5.3428484120703892E-4</v>
      </c>
      <c r="Z224" s="5">
        <v>1.2876699839397233E-4</v>
      </c>
      <c r="AA224" s="5">
        <v>1.2504780115021627E-4</v>
      </c>
      <c r="AB224" s="5">
        <v>1.3772085425468522E-4</v>
      </c>
      <c r="AC224" s="5">
        <v>1.6705091758503605E-4</v>
      </c>
      <c r="AD224" s="5">
        <v>1.3135163019399956E-4</v>
      </c>
      <c r="AE224" s="5">
        <v>3.1212683324172711E-4</v>
      </c>
      <c r="AF224" s="5">
        <v>5.3339851717212449E-4</v>
      </c>
      <c r="AG224" s="5">
        <v>1.7068373286814012E-3</v>
      </c>
      <c r="AH224" s="5">
        <v>5.5006362861023941E-3</v>
      </c>
    </row>
    <row r="225" spans="1:34" x14ac:dyDescent="0.45">
      <c r="A225" t="s">
        <v>264</v>
      </c>
      <c r="B225" t="s">
        <v>257</v>
      </c>
      <c r="C225">
        <v>2015</v>
      </c>
      <c r="D225" s="1">
        <v>181973.66300000009</v>
      </c>
      <c r="E225" s="1">
        <v>381640.33099999989</v>
      </c>
      <c r="F225" s="1">
        <v>399249.53300000023</v>
      </c>
      <c r="G225" s="1">
        <v>360517.95100000006</v>
      </c>
      <c r="H225" s="1">
        <v>342804.96499999991</v>
      </c>
      <c r="I225" s="1">
        <v>364860.47700000001</v>
      </c>
      <c r="J225" s="1">
        <v>338436.13099999994</v>
      </c>
      <c r="K225" s="1">
        <v>219899.87699999998</v>
      </c>
      <c r="L225" s="1">
        <v>115155.11599999999</v>
      </c>
      <c r="M225" s="1">
        <v>43534.560999999994</v>
      </c>
      <c r="N225" s="1">
        <v>5924381</v>
      </c>
      <c r="O225">
        <v>96</v>
      </c>
      <c r="P225">
        <v>48</v>
      </c>
      <c r="Q225">
        <v>48</v>
      </c>
      <c r="R225">
        <v>48</v>
      </c>
      <c r="S225">
        <v>48</v>
      </c>
      <c r="T225">
        <v>48</v>
      </c>
      <c r="U225">
        <v>69</v>
      </c>
      <c r="V225">
        <v>140</v>
      </c>
      <c r="W225">
        <v>210</v>
      </c>
      <c r="X225">
        <v>290</v>
      </c>
      <c r="Y225" s="5">
        <v>5.275488684315815E-4</v>
      </c>
      <c r="Z225" s="5">
        <v>1.2577287068750608E-4</v>
      </c>
      <c r="AA225" s="5">
        <v>1.2022556329452231E-4</v>
      </c>
      <c r="AB225" s="5">
        <v>1.3314177523437659E-4</v>
      </c>
      <c r="AC225" s="5">
        <v>1.4002130920128303E-4</v>
      </c>
      <c r="AD225" s="5">
        <v>1.3155713766169308E-4</v>
      </c>
      <c r="AE225" s="5">
        <v>2.0387894104604337E-4</v>
      </c>
      <c r="AF225" s="5">
        <v>6.3665338021084939E-4</v>
      </c>
      <c r="AG225" s="5">
        <v>1.8236271847444452E-3</v>
      </c>
      <c r="AH225" s="5">
        <v>6.6613741666075379E-3</v>
      </c>
    </row>
    <row r="226" spans="1:34" x14ac:dyDescent="0.45">
      <c r="A226" t="s">
        <v>265</v>
      </c>
      <c r="B226" t="s">
        <v>257</v>
      </c>
      <c r="C226">
        <v>2016</v>
      </c>
      <c r="D226" s="1">
        <v>175449.29399999991</v>
      </c>
      <c r="E226" s="1">
        <v>378376.07700000011</v>
      </c>
      <c r="F226" s="1">
        <v>396193.58500000002</v>
      </c>
      <c r="G226" s="1">
        <v>358118.21399999998</v>
      </c>
      <c r="H226" s="1">
        <v>339535.08400000003</v>
      </c>
      <c r="I226" s="1">
        <v>357727.18900000001</v>
      </c>
      <c r="J226" s="1">
        <v>342098.53599999996</v>
      </c>
      <c r="K226" s="1">
        <v>226882.89199999999</v>
      </c>
      <c r="L226" s="1">
        <v>115817.72899999998</v>
      </c>
      <c r="M226" s="1">
        <v>44504.654999999992</v>
      </c>
      <c r="N226" s="1">
        <v>4358641</v>
      </c>
      <c r="O226">
        <v>96</v>
      </c>
      <c r="P226">
        <v>48</v>
      </c>
      <c r="Q226">
        <v>48</v>
      </c>
      <c r="R226">
        <v>48</v>
      </c>
      <c r="S226">
        <v>48</v>
      </c>
      <c r="T226">
        <v>48</v>
      </c>
      <c r="U226">
        <v>81</v>
      </c>
      <c r="V226">
        <v>146</v>
      </c>
      <c r="W226">
        <v>206</v>
      </c>
      <c r="X226">
        <v>263</v>
      </c>
      <c r="Y226" s="5">
        <v>5.471666360766322E-4</v>
      </c>
      <c r="Z226" s="5">
        <v>1.2685791443416226E-4</v>
      </c>
      <c r="AA226" s="5">
        <v>1.2115289549678094E-4</v>
      </c>
      <c r="AB226" s="5">
        <v>1.340339533805449E-4</v>
      </c>
      <c r="AC226" s="5">
        <v>1.4136977962489437E-4</v>
      </c>
      <c r="AD226" s="5">
        <v>1.3418046342571964E-4</v>
      </c>
      <c r="AE226" s="5">
        <v>2.3677388669093868E-4</v>
      </c>
      <c r="AF226" s="5">
        <v>6.4350378608537834E-4</v>
      </c>
      <c r="AG226" s="5">
        <v>1.7786568755807674E-3</v>
      </c>
      <c r="AH226" s="5">
        <v>5.9094941866193558E-3</v>
      </c>
    </row>
    <row r="227" spans="1:34" x14ac:dyDescent="0.45">
      <c r="A227" t="s">
        <v>266</v>
      </c>
      <c r="B227" t="s">
        <v>267</v>
      </c>
      <c r="C227">
        <v>2017</v>
      </c>
      <c r="D227" s="1">
        <v>149621</v>
      </c>
      <c r="E227" s="1">
        <v>323328</v>
      </c>
      <c r="F227" s="1">
        <v>337176</v>
      </c>
      <c r="G227" s="1">
        <v>307945</v>
      </c>
      <c r="H227" s="1">
        <v>293831</v>
      </c>
      <c r="I227" s="1">
        <v>307324</v>
      </c>
      <c r="J227" s="1">
        <v>300392</v>
      </c>
      <c r="K227" s="1">
        <v>204233</v>
      </c>
      <c r="L227" s="1">
        <v>104380</v>
      </c>
      <c r="M227" s="1">
        <v>38602</v>
      </c>
      <c r="N227" s="1">
        <v>6020090</v>
      </c>
      <c r="O227">
        <v>96</v>
      </c>
      <c r="P227">
        <v>48</v>
      </c>
      <c r="Q227">
        <v>48</v>
      </c>
      <c r="R227">
        <v>48</v>
      </c>
      <c r="S227">
        <v>48</v>
      </c>
      <c r="T227">
        <v>48</v>
      </c>
      <c r="U227">
        <v>60</v>
      </c>
      <c r="V227">
        <v>178</v>
      </c>
      <c r="W227">
        <v>365</v>
      </c>
      <c r="X227">
        <v>566</v>
      </c>
      <c r="Y227" s="5">
        <v>6.416211628046865E-4</v>
      </c>
      <c r="Z227" s="5">
        <v>1.484560570071259E-4</v>
      </c>
      <c r="AA227" s="5">
        <v>1.4235888675350559E-4</v>
      </c>
      <c r="AB227" s="5">
        <v>1.558719901281073E-4</v>
      </c>
      <c r="AC227" s="5">
        <v>1.6335920988595485E-4</v>
      </c>
      <c r="AD227" s="5">
        <v>1.5618695578607593E-4</v>
      </c>
      <c r="AE227" s="5">
        <v>1.9973900769660975E-4</v>
      </c>
      <c r="AF227" s="5">
        <v>8.7155356871808181E-4</v>
      </c>
      <c r="AG227" s="5">
        <v>3.4968384748036022E-3</v>
      </c>
      <c r="AH227" s="5">
        <v>1.4662452722656857E-2</v>
      </c>
    </row>
    <row r="228" spans="1:34" x14ac:dyDescent="0.45">
      <c r="A228" t="s">
        <v>268</v>
      </c>
      <c r="B228" t="s">
        <v>267</v>
      </c>
      <c r="C228">
        <v>2009</v>
      </c>
      <c r="D228" s="1">
        <v>387831.1779999999</v>
      </c>
      <c r="E228" s="1">
        <v>765931.51899999997</v>
      </c>
      <c r="F228" s="1">
        <v>823917.65599999996</v>
      </c>
      <c r="G228" s="1">
        <v>743732.13800000004</v>
      </c>
      <c r="H228" s="1">
        <v>785589.5950000002</v>
      </c>
      <c r="I228" s="1">
        <v>855733.82600000047</v>
      </c>
      <c r="J228" s="1">
        <v>643494.84899999993</v>
      </c>
      <c r="K228" s="1">
        <v>399549.63699999987</v>
      </c>
      <c r="L228" s="1">
        <v>269276.93200000015</v>
      </c>
      <c r="M228" s="1">
        <v>108359.32899999998</v>
      </c>
      <c r="N228" s="1">
        <v>8599846</v>
      </c>
      <c r="O228">
        <v>96</v>
      </c>
      <c r="P228">
        <v>48</v>
      </c>
      <c r="Q228">
        <v>48</v>
      </c>
      <c r="R228">
        <v>48</v>
      </c>
      <c r="S228">
        <v>54</v>
      </c>
      <c r="T228">
        <v>48</v>
      </c>
      <c r="U228">
        <v>88</v>
      </c>
      <c r="V228">
        <v>150</v>
      </c>
      <c r="W228">
        <v>346</v>
      </c>
      <c r="X228">
        <v>620</v>
      </c>
      <c r="Y228" s="5">
        <v>2.475303829234689E-4</v>
      </c>
      <c r="Z228" s="5">
        <v>6.2668788017326648E-5</v>
      </c>
      <c r="AA228" s="5">
        <v>5.8258249050072547E-5</v>
      </c>
      <c r="AB228" s="5">
        <v>6.453936511212051E-5</v>
      </c>
      <c r="AC228" s="5">
        <v>6.873818128917553E-5</v>
      </c>
      <c r="AD228" s="5">
        <v>5.6092208279727359E-5</v>
      </c>
      <c r="AE228" s="5">
        <v>1.3675323141553228E-4</v>
      </c>
      <c r="AF228" s="5">
        <v>3.7542269122371909E-4</v>
      </c>
      <c r="AG228" s="5">
        <v>1.28492254212106E-3</v>
      </c>
      <c r="AH228" s="5">
        <v>5.7217039429987623E-3</v>
      </c>
    </row>
    <row r="229" spans="1:34" x14ac:dyDescent="0.45">
      <c r="A229" t="s">
        <v>269</v>
      </c>
      <c r="B229" t="s">
        <v>267</v>
      </c>
      <c r="C229">
        <v>2010</v>
      </c>
      <c r="D229" s="1">
        <v>375261.67999999993</v>
      </c>
      <c r="E229" s="1">
        <v>763225.2919999999</v>
      </c>
      <c r="F229" s="1">
        <v>811646.90800000005</v>
      </c>
      <c r="G229" s="1">
        <v>730368.16999999993</v>
      </c>
      <c r="H229" s="1">
        <v>756350.48500000022</v>
      </c>
      <c r="I229" s="1">
        <v>852100.44200000004</v>
      </c>
      <c r="J229" s="1">
        <v>659324.88399999985</v>
      </c>
      <c r="K229" s="1">
        <v>414003.42499999993</v>
      </c>
      <c r="L229" s="1">
        <v>264750.65200000006</v>
      </c>
      <c r="M229" s="1">
        <v>107837.817</v>
      </c>
      <c r="N229" s="1">
        <v>7039751</v>
      </c>
      <c r="O229">
        <v>96</v>
      </c>
      <c r="P229">
        <v>48</v>
      </c>
      <c r="Q229">
        <v>48</v>
      </c>
      <c r="R229">
        <v>48</v>
      </c>
      <c r="S229">
        <v>54</v>
      </c>
      <c r="T229">
        <v>48</v>
      </c>
      <c r="U229">
        <v>56</v>
      </c>
      <c r="V229">
        <v>122</v>
      </c>
      <c r="W229">
        <v>312</v>
      </c>
      <c r="X229">
        <v>568</v>
      </c>
      <c r="Y229" s="5">
        <v>2.558214843572624E-4</v>
      </c>
      <c r="Z229" s="5">
        <v>6.2890997590263302E-5</v>
      </c>
      <c r="AA229" s="5">
        <v>5.9139016642443734E-5</v>
      </c>
      <c r="AB229" s="5">
        <v>6.5720279129907868E-5</v>
      </c>
      <c r="AC229" s="5">
        <v>7.1395472166584236E-5</v>
      </c>
      <c r="AD229" s="5">
        <v>5.6331387280280273E-5</v>
      </c>
      <c r="AE229" s="5">
        <v>8.4935365491225744E-5</v>
      </c>
      <c r="AF229" s="5">
        <v>2.9468355243679451E-4</v>
      </c>
      <c r="AG229" s="5">
        <v>1.1784673527451782E-3</v>
      </c>
      <c r="AH229" s="5">
        <v>5.2671689375907898E-3</v>
      </c>
    </row>
    <row r="230" spans="1:34" x14ac:dyDescent="0.45">
      <c r="A230" t="s">
        <v>270</v>
      </c>
      <c r="B230" t="s">
        <v>267</v>
      </c>
      <c r="C230">
        <v>2011</v>
      </c>
      <c r="D230" s="1">
        <v>374261.94099999982</v>
      </c>
      <c r="E230" s="1">
        <v>758149.55799999996</v>
      </c>
      <c r="F230" s="1">
        <v>814624.70699999994</v>
      </c>
      <c r="G230" s="1">
        <v>746204.31500000029</v>
      </c>
      <c r="H230" s="1">
        <v>739678.80199999991</v>
      </c>
      <c r="I230" s="1">
        <v>850235.80400000012</v>
      </c>
      <c r="J230" s="1">
        <v>679047.20999999985</v>
      </c>
      <c r="K230" s="1">
        <v>418201.08400000009</v>
      </c>
      <c r="L230" s="1">
        <v>261058.698</v>
      </c>
      <c r="M230" s="1">
        <v>107997.07800000001</v>
      </c>
      <c r="N230" s="1">
        <v>10121171</v>
      </c>
      <c r="O230">
        <v>96</v>
      </c>
      <c r="P230">
        <v>48</v>
      </c>
      <c r="Q230">
        <v>48</v>
      </c>
      <c r="R230">
        <v>48</v>
      </c>
      <c r="S230">
        <v>48</v>
      </c>
      <c r="T230">
        <v>48</v>
      </c>
      <c r="U230">
        <v>75</v>
      </c>
      <c r="V230">
        <v>141</v>
      </c>
      <c r="W230">
        <v>310</v>
      </c>
      <c r="X230">
        <v>562</v>
      </c>
      <c r="Y230" s="5">
        <v>2.5650484188559277E-4</v>
      </c>
      <c r="Z230" s="5">
        <v>6.3312046407603393E-5</v>
      </c>
      <c r="AA230" s="5">
        <v>5.8922838440253697E-5</v>
      </c>
      <c r="AB230" s="5">
        <v>6.4325546013493606E-5</v>
      </c>
      <c r="AC230" s="5">
        <v>6.4893031772999234E-5</v>
      </c>
      <c r="AD230" s="5">
        <v>5.6454926708779245E-5</v>
      </c>
      <c r="AE230" s="5">
        <v>1.1044887438680444E-4</v>
      </c>
      <c r="AF230" s="5">
        <v>3.3715838001032052E-4</v>
      </c>
      <c r="AG230" s="5">
        <v>1.1874724051523463E-3</v>
      </c>
      <c r="AH230" s="5">
        <v>5.2038444966075841E-3</v>
      </c>
    </row>
    <row r="231" spans="1:34" x14ac:dyDescent="0.45">
      <c r="A231" t="s">
        <v>271</v>
      </c>
      <c r="B231" t="s">
        <v>267</v>
      </c>
      <c r="C231">
        <v>2012</v>
      </c>
      <c r="D231" s="1">
        <v>373549.68699999986</v>
      </c>
      <c r="E231" s="1">
        <v>760022.46999999962</v>
      </c>
      <c r="F231" s="1">
        <v>808175.02299999993</v>
      </c>
      <c r="G231" s="1">
        <v>753717.73399999994</v>
      </c>
      <c r="H231" s="1">
        <v>727506.81599999988</v>
      </c>
      <c r="I231" s="1">
        <v>845374.69299999962</v>
      </c>
      <c r="J231" s="1">
        <v>698495.49599999993</v>
      </c>
      <c r="K231" s="1">
        <v>434252.20999999996</v>
      </c>
      <c r="L231" s="1">
        <v>260196.70299999995</v>
      </c>
      <c r="M231" s="1">
        <v>110457.48900000002</v>
      </c>
      <c r="N231" s="1">
        <v>12062395</v>
      </c>
      <c r="O231">
        <v>96</v>
      </c>
      <c r="P231">
        <v>48</v>
      </c>
      <c r="Q231">
        <v>48</v>
      </c>
      <c r="R231">
        <v>48</v>
      </c>
      <c r="S231">
        <v>48</v>
      </c>
      <c r="T231">
        <v>48</v>
      </c>
      <c r="U231">
        <v>93</v>
      </c>
      <c r="V231">
        <v>137</v>
      </c>
      <c r="W231">
        <v>317</v>
      </c>
      <c r="X231">
        <v>573</v>
      </c>
      <c r="Y231" s="5">
        <v>2.5699392434506318E-4</v>
      </c>
      <c r="Z231" s="5">
        <v>6.3156027479029702E-5</v>
      </c>
      <c r="AA231" s="5">
        <v>5.9393075304184457E-5</v>
      </c>
      <c r="AB231" s="5">
        <v>6.3684318193314534E-5</v>
      </c>
      <c r="AC231" s="5">
        <v>6.5978763283504419E-5</v>
      </c>
      <c r="AD231" s="5">
        <v>5.6779556328639731E-5</v>
      </c>
      <c r="AE231" s="5">
        <v>1.3314330662484331E-4</v>
      </c>
      <c r="AF231" s="5">
        <v>3.1548486535048381E-4</v>
      </c>
      <c r="AG231" s="5">
        <v>1.2183090575133078E-3</v>
      </c>
      <c r="AH231" s="5">
        <v>5.1875160768863754E-3</v>
      </c>
    </row>
    <row r="232" spans="1:34" x14ac:dyDescent="0.45">
      <c r="A232" t="s">
        <v>272</v>
      </c>
      <c r="B232" t="s">
        <v>267</v>
      </c>
      <c r="C232">
        <v>2013</v>
      </c>
      <c r="D232" s="1">
        <v>353791.23699999996</v>
      </c>
      <c r="E232" s="1">
        <v>728921.28500000015</v>
      </c>
      <c r="F232" s="1">
        <v>775389.61400000006</v>
      </c>
      <c r="G232" s="1">
        <v>735682.34700000007</v>
      </c>
      <c r="H232" s="1">
        <v>690184.54099999997</v>
      </c>
      <c r="I232" s="1">
        <v>806044.48499999999</v>
      </c>
      <c r="J232" s="1">
        <v>686515.04299999971</v>
      </c>
      <c r="K232" s="1">
        <v>425056.95299999969</v>
      </c>
      <c r="L232" s="1">
        <v>250309.04100000003</v>
      </c>
      <c r="M232" s="1">
        <v>107825.95599999996</v>
      </c>
      <c r="N232" s="1">
        <v>9641731</v>
      </c>
      <c r="O232">
        <v>96</v>
      </c>
      <c r="P232">
        <v>48</v>
      </c>
      <c r="Q232">
        <v>48</v>
      </c>
      <c r="R232">
        <v>48</v>
      </c>
      <c r="S232">
        <v>54</v>
      </c>
      <c r="T232">
        <v>48</v>
      </c>
      <c r="U232">
        <v>77</v>
      </c>
      <c r="V232">
        <v>169</v>
      </c>
      <c r="W232">
        <v>318</v>
      </c>
      <c r="X232">
        <v>647</v>
      </c>
      <c r="Y232" s="5">
        <v>2.7134646073780511E-4</v>
      </c>
      <c r="Z232" s="5">
        <v>6.5850731742591367E-5</v>
      </c>
      <c r="AA232" s="5">
        <v>6.1904362830426046E-5</v>
      </c>
      <c r="AB232" s="5">
        <v>6.5245550876321342E-5</v>
      </c>
      <c r="AC232" s="5">
        <v>7.8239944235436009E-5</v>
      </c>
      <c r="AD232" s="5">
        <v>5.9550063170520915E-5</v>
      </c>
      <c r="AE232" s="5">
        <v>1.1216068866243334E-4</v>
      </c>
      <c r="AF232" s="5">
        <v>3.9759377845067297E-4</v>
      </c>
      <c r="AG232" s="5">
        <v>1.2704295407372039E-3</v>
      </c>
      <c r="AH232" s="5">
        <v>6.0004105134018031E-3</v>
      </c>
    </row>
    <row r="233" spans="1:34" x14ac:dyDescent="0.45">
      <c r="A233" t="s">
        <v>273</v>
      </c>
      <c r="B233" t="s">
        <v>267</v>
      </c>
      <c r="C233">
        <v>2014</v>
      </c>
      <c r="D233" s="1">
        <v>364253.70500000013</v>
      </c>
      <c r="E233" s="1">
        <v>751848.13800000015</v>
      </c>
      <c r="F233" s="1">
        <v>798866.201</v>
      </c>
      <c r="G233" s="1">
        <v>764137.75400000019</v>
      </c>
      <c r="H233" s="1">
        <v>707771.87500000035</v>
      </c>
      <c r="I233" s="1">
        <v>819487.2139999998</v>
      </c>
      <c r="J233" s="1">
        <v>731425.98699999973</v>
      </c>
      <c r="K233" s="1">
        <v>459815.76799999998</v>
      </c>
      <c r="L233" s="1">
        <v>262065.17499999993</v>
      </c>
      <c r="M233" s="1">
        <v>112865.90399999998</v>
      </c>
      <c r="N233" s="1">
        <v>15400470</v>
      </c>
      <c r="O233">
        <v>96</v>
      </c>
      <c r="P233">
        <v>48</v>
      </c>
      <c r="Q233">
        <v>48</v>
      </c>
      <c r="R233">
        <v>56</v>
      </c>
      <c r="S233">
        <v>59</v>
      </c>
      <c r="T233">
        <v>48</v>
      </c>
      <c r="U233">
        <v>92</v>
      </c>
      <c r="V233">
        <v>157</v>
      </c>
      <c r="W233">
        <v>355</v>
      </c>
      <c r="X233">
        <v>586</v>
      </c>
      <c r="Y233" s="5">
        <v>2.6355256976727244E-4</v>
      </c>
      <c r="Z233" s="5">
        <v>6.3842679889698675E-5</v>
      </c>
      <c r="AA233" s="5">
        <v>6.0085155611684215E-5</v>
      </c>
      <c r="AB233" s="5">
        <v>7.3285215534580147E-5</v>
      </c>
      <c r="AC233" s="5">
        <v>8.3360192858751228E-5</v>
      </c>
      <c r="AD233" s="5">
        <v>5.8573214053831487E-5</v>
      </c>
      <c r="AE233" s="5">
        <v>1.2578169443684263E-4</v>
      </c>
      <c r="AF233" s="5">
        <v>3.4144109646974961E-4</v>
      </c>
      <c r="AG233" s="5">
        <v>1.354624856202279E-3</v>
      </c>
      <c r="AH233" s="5">
        <v>5.1920020062037522E-3</v>
      </c>
    </row>
    <row r="234" spans="1:34" x14ac:dyDescent="0.45">
      <c r="A234" t="s">
        <v>274</v>
      </c>
      <c r="B234" t="s">
        <v>267</v>
      </c>
      <c r="C234">
        <v>2015</v>
      </c>
      <c r="D234" s="1">
        <v>350015.489</v>
      </c>
      <c r="E234" s="1">
        <v>723141.27399999998</v>
      </c>
      <c r="F234" s="1">
        <v>771624.04200000002</v>
      </c>
      <c r="G234" s="1">
        <v>749220.27999999968</v>
      </c>
      <c r="H234" s="1">
        <v>683658.93199999991</v>
      </c>
      <c r="I234" s="1">
        <v>774389.66900000011</v>
      </c>
      <c r="J234" s="1">
        <v>715375.67200000037</v>
      </c>
      <c r="K234" s="1">
        <v>454149.41800000001</v>
      </c>
      <c r="L234" s="1">
        <v>253259.23799999995</v>
      </c>
      <c r="M234" s="1">
        <v>109650.774</v>
      </c>
      <c r="N234" s="1">
        <v>10002921</v>
      </c>
      <c r="O234">
        <v>96</v>
      </c>
      <c r="P234">
        <v>48</v>
      </c>
      <c r="Q234">
        <v>48</v>
      </c>
      <c r="R234">
        <v>48</v>
      </c>
      <c r="S234">
        <v>48</v>
      </c>
      <c r="T234">
        <v>48</v>
      </c>
      <c r="U234">
        <v>72</v>
      </c>
      <c r="V234">
        <v>163</v>
      </c>
      <c r="W234">
        <v>327</v>
      </c>
      <c r="X234">
        <v>663</v>
      </c>
      <c r="Y234" s="5">
        <v>2.7427357650449579E-4</v>
      </c>
      <c r="Z234" s="5">
        <v>6.6377071432379615E-5</v>
      </c>
      <c r="AA234" s="5">
        <v>6.2206459865593461E-5</v>
      </c>
      <c r="AB234" s="5">
        <v>6.4066605351366113E-5</v>
      </c>
      <c r="AC234" s="5">
        <v>7.0210448153700138E-5</v>
      </c>
      <c r="AD234" s="5">
        <v>6.1984297985256297E-5</v>
      </c>
      <c r="AE234" s="5">
        <v>1.006464195220773E-4</v>
      </c>
      <c r="AF234" s="5">
        <v>3.5891271361268156E-4</v>
      </c>
      <c r="AG234" s="5">
        <v>1.2911671162810655E-3</v>
      </c>
      <c r="AH234" s="5">
        <v>6.0464689469497037E-3</v>
      </c>
    </row>
    <row r="235" spans="1:34" x14ac:dyDescent="0.45">
      <c r="A235" t="s">
        <v>275</v>
      </c>
      <c r="B235" t="s">
        <v>267</v>
      </c>
      <c r="C235">
        <v>2016</v>
      </c>
      <c r="D235" s="1">
        <v>355932.80800000002</v>
      </c>
      <c r="E235" s="1">
        <v>744744.51299999992</v>
      </c>
      <c r="F235" s="1">
        <v>787866.58200000005</v>
      </c>
      <c r="G235" s="1">
        <v>767967.21999999986</v>
      </c>
      <c r="H235" s="1">
        <v>702267.55599999987</v>
      </c>
      <c r="I235" s="1">
        <v>784604.39199999999</v>
      </c>
      <c r="J235" s="1">
        <v>756558.7309999998</v>
      </c>
      <c r="K235" s="1">
        <v>496787.01999999996</v>
      </c>
      <c r="L235" s="1">
        <v>266535.12299999996</v>
      </c>
      <c r="M235" s="1">
        <v>113788.27199999998</v>
      </c>
      <c r="N235" s="1">
        <v>6312760</v>
      </c>
      <c r="O235">
        <v>96</v>
      </c>
      <c r="P235">
        <v>48</v>
      </c>
      <c r="Q235">
        <v>48</v>
      </c>
      <c r="R235">
        <v>48</v>
      </c>
      <c r="S235">
        <v>56</v>
      </c>
      <c r="T235">
        <v>48</v>
      </c>
      <c r="U235">
        <v>91</v>
      </c>
      <c r="V235">
        <v>172</v>
      </c>
      <c r="W235">
        <v>292</v>
      </c>
      <c r="X235">
        <v>492</v>
      </c>
      <c r="Y235" s="5">
        <v>2.6971382756039731E-4</v>
      </c>
      <c r="Z235" s="5">
        <v>6.4451632958858744E-5</v>
      </c>
      <c r="AA235" s="5">
        <v>6.0924020762693039E-5</v>
      </c>
      <c r="AB235" s="5">
        <v>6.2502667757095162E-5</v>
      </c>
      <c r="AC235" s="5">
        <v>7.9741687511476048E-5</v>
      </c>
      <c r="AD235" s="5">
        <v>6.1177327694591854E-5</v>
      </c>
      <c r="AE235" s="5">
        <v>1.2028147488261559E-4</v>
      </c>
      <c r="AF235" s="5">
        <v>3.4622482688859304E-4</v>
      </c>
      <c r="AG235" s="5">
        <v>1.0955404177632531E-3</v>
      </c>
      <c r="AH235" s="5">
        <v>4.323819945169745E-3</v>
      </c>
    </row>
    <row r="236" spans="1:34" x14ac:dyDescent="0.45">
      <c r="A236" t="s">
        <v>276</v>
      </c>
      <c r="B236" t="s">
        <v>277</v>
      </c>
      <c r="C236">
        <v>2017</v>
      </c>
      <c r="D236" s="1">
        <v>344037</v>
      </c>
      <c r="E236" s="1">
        <v>712752</v>
      </c>
      <c r="F236" s="1">
        <v>765866</v>
      </c>
      <c r="G236" s="1">
        <v>751285</v>
      </c>
      <c r="H236" s="1">
        <v>675450</v>
      </c>
      <c r="I236" s="1">
        <v>736575</v>
      </c>
      <c r="J236" s="1">
        <v>729676</v>
      </c>
      <c r="K236" s="1">
        <v>486467</v>
      </c>
      <c r="L236" s="1">
        <v>256393</v>
      </c>
      <c r="M236" s="1">
        <v>110075</v>
      </c>
      <c r="N236" s="1">
        <v>7647796</v>
      </c>
      <c r="O236">
        <v>96</v>
      </c>
      <c r="P236">
        <v>48</v>
      </c>
      <c r="Q236">
        <v>48</v>
      </c>
      <c r="R236">
        <v>48</v>
      </c>
      <c r="S236">
        <v>48</v>
      </c>
      <c r="T236">
        <v>48</v>
      </c>
      <c r="U236">
        <v>48</v>
      </c>
      <c r="V236">
        <v>48</v>
      </c>
      <c r="W236">
        <v>48</v>
      </c>
      <c r="X236">
        <v>86</v>
      </c>
      <c r="Y236" s="5">
        <v>2.7903975444501609E-4</v>
      </c>
      <c r="Z236" s="5">
        <v>6.7344602330123235E-5</v>
      </c>
      <c r="AA236" s="5">
        <v>6.267414926370932E-5</v>
      </c>
      <c r="AB236" s="5">
        <v>6.3890534218039759E-5</v>
      </c>
      <c r="AC236" s="5">
        <v>7.106373528758606E-5</v>
      </c>
      <c r="AD236" s="5">
        <v>6.5166479991854185E-5</v>
      </c>
      <c r="AE236" s="5">
        <v>6.5782621327822215E-5</v>
      </c>
      <c r="AF236" s="5">
        <v>9.8670618973126649E-5</v>
      </c>
      <c r="AG236" s="5">
        <v>1.8721259940794016E-4</v>
      </c>
      <c r="AH236" s="5">
        <v>7.8128548716784008E-4</v>
      </c>
    </row>
    <row r="237" spans="1:34" x14ac:dyDescent="0.45">
      <c r="A237" t="s">
        <v>278</v>
      </c>
      <c r="B237" t="s">
        <v>277</v>
      </c>
      <c r="C237">
        <v>2009</v>
      </c>
      <c r="D237" s="1">
        <v>58474.987000000023</v>
      </c>
      <c r="E237" s="1">
        <v>116668.70400000006</v>
      </c>
      <c r="F237" s="1">
        <v>142895.73000000001</v>
      </c>
      <c r="G237" s="1">
        <v>110958.31000000003</v>
      </c>
      <c r="H237" s="1">
        <v>114921.76400000002</v>
      </c>
      <c r="I237" s="1">
        <v>146303.829</v>
      </c>
      <c r="J237" s="1">
        <v>116524.79000000001</v>
      </c>
      <c r="K237" s="1">
        <v>67969.761000000013</v>
      </c>
      <c r="L237" s="1">
        <v>45930.739000000001</v>
      </c>
      <c r="M237" s="1">
        <v>17783.140999999996</v>
      </c>
      <c r="N237" s="1">
        <v>5148732</v>
      </c>
      <c r="O237">
        <v>96</v>
      </c>
      <c r="P237">
        <v>48</v>
      </c>
      <c r="Q237">
        <v>48</v>
      </c>
      <c r="R237">
        <v>48</v>
      </c>
      <c r="S237">
        <v>48</v>
      </c>
      <c r="T237">
        <v>48</v>
      </c>
      <c r="U237">
        <v>48</v>
      </c>
      <c r="V237">
        <v>48</v>
      </c>
      <c r="W237">
        <v>48</v>
      </c>
      <c r="X237">
        <v>67</v>
      </c>
      <c r="Y237" s="5">
        <v>1.6417275988449551E-3</v>
      </c>
      <c r="Z237" s="5">
        <v>4.1142138683566742E-4</v>
      </c>
      <c r="AA237" s="5">
        <v>3.3590926754774265E-4</v>
      </c>
      <c r="AB237" s="5">
        <v>4.3259490884459204E-4</v>
      </c>
      <c r="AC237" s="5">
        <v>4.1767545440740006E-4</v>
      </c>
      <c r="AD237" s="5">
        <v>3.2808437296606913E-4</v>
      </c>
      <c r="AE237" s="5">
        <v>4.1192951302465336E-4</v>
      </c>
      <c r="AF237" s="5">
        <v>7.0619639224566333E-4</v>
      </c>
      <c r="AG237" s="5">
        <v>1.0450517680545047E-3</v>
      </c>
      <c r="AH237" s="5">
        <v>3.7676133816854974E-3</v>
      </c>
    </row>
    <row r="238" spans="1:34" x14ac:dyDescent="0.45">
      <c r="A238" t="s">
        <v>279</v>
      </c>
      <c r="B238" t="s">
        <v>277</v>
      </c>
      <c r="C238">
        <v>2010</v>
      </c>
      <c r="D238" s="1">
        <v>57620.566999999995</v>
      </c>
      <c r="E238" s="1">
        <v>117520.73600000002</v>
      </c>
      <c r="F238" s="1">
        <v>133208.17300000004</v>
      </c>
      <c r="G238" s="1">
        <v>111918.81100000002</v>
      </c>
      <c r="H238" s="1">
        <v>113007.58199999997</v>
      </c>
      <c r="I238" s="1">
        <v>146682.57399999999</v>
      </c>
      <c r="J238" s="1">
        <v>124051.33700000006</v>
      </c>
      <c r="K238" s="1">
        <v>71833.939999999988</v>
      </c>
      <c r="L238" s="1">
        <v>45056.373000000007</v>
      </c>
      <c r="M238" s="1">
        <v>17196.359000000004</v>
      </c>
      <c r="N238" s="1">
        <v>9162542</v>
      </c>
      <c r="O238">
        <v>96</v>
      </c>
      <c r="P238">
        <v>48</v>
      </c>
      <c r="Q238">
        <v>48</v>
      </c>
      <c r="R238">
        <v>48</v>
      </c>
      <c r="S238">
        <v>48</v>
      </c>
      <c r="T238">
        <v>48</v>
      </c>
      <c r="U238">
        <v>48</v>
      </c>
      <c r="V238">
        <v>48</v>
      </c>
      <c r="W238">
        <v>48</v>
      </c>
      <c r="X238">
        <v>81</v>
      </c>
      <c r="Y238" s="5">
        <v>1.6660717691306302E-3</v>
      </c>
      <c r="Z238" s="5">
        <v>4.0843855845150591E-4</v>
      </c>
      <c r="AA238" s="5">
        <v>3.6033825041651151E-4</v>
      </c>
      <c r="AB238" s="5">
        <v>4.2888232613550543E-4</v>
      </c>
      <c r="AC238" s="5">
        <v>4.2475026144705947E-4</v>
      </c>
      <c r="AD238" s="5">
        <v>3.2723723541966209E-4</v>
      </c>
      <c r="AE238" s="5">
        <v>3.8693657932924961E-4</v>
      </c>
      <c r="AF238" s="5">
        <v>6.6820781374375411E-4</v>
      </c>
      <c r="AG238" s="5">
        <v>1.0653320896468962E-3</v>
      </c>
      <c r="AH238" s="5">
        <v>4.7102994302456692E-3</v>
      </c>
    </row>
    <row r="239" spans="1:34" x14ac:dyDescent="0.45">
      <c r="A239" t="s">
        <v>280</v>
      </c>
      <c r="B239" t="s">
        <v>277</v>
      </c>
      <c r="C239">
        <v>2011</v>
      </c>
      <c r="D239" s="1">
        <v>56386.385999999999</v>
      </c>
      <c r="E239" s="1">
        <v>113366.29199999999</v>
      </c>
      <c r="F239" s="1">
        <v>127750.25899999999</v>
      </c>
      <c r="G239" s="1">
        <v>113866.958</v>
      </c>
      <c r="H239" s="1">
        <v>108261.60699999997</v>
      </c>
      <c r="I239" s="1">
        <v>140230.05200000003</v>
      </c>
      <c r="J239" s="1">
        <v>125867.08500000002</v>
      </c>
      <c r="K239" s="1">
        <v>73037.945999999982</v>
      </c>
      <c r="L239" s="1">
        <v>44198.577000000012</v>
      </c>
      <c r="M239" s="1">
        <v>18023.067999999999</v>
      </c>
      <c r="N239" s="1">
        <v>5128225</v>
      </c>
      <c r="O239">
        <v>96</v>
      </c>
      <c r="P239">
        <v>48</v>
      </c>
      <c r="Q239">
        <v>48</v>
      </c>
      <c r="R239">
        <v>48</v>
      </c>
      <c r="S239">
        <v>48</v>
      </c>
      <c r="T239">
        <v>48</v>
      </c>
      <c r="U239">
        <v>48</v>
      </c>
      <c r="V239">
        <v>48</v>
      </c>
      <c r="W239">
        <v>48</v>
      </c>
      <c r="X239">
        <v>67</v>
      </c>
      <c r="Y239" s="5">
        <v>1.7025386234187805E-3</v>
      </c>
      <c r="Z239" s="5">
        <v>4.2340628023716261E-4</v>
      </c>
      <c r="AA239" s="5">
        <v>3.7573309342566581E-4</v>
      </c>
      <c r="AB239" s="5">
        <v>4.2154458890523798E-4</v>
      </c>
      <c r="AC239" s="5">
        <v>4.4337047389292876E-4</v>
      </c>
      <c r="AD239" s="5">
        <v>3.4229467446820881E-4</v>
      </c>
      <c r="AE239" s="5">
        <v>3.8135466472430016E-4</v>
      </c>
      <c r="AF239" s="5">
        <v>6.5719263244341526E-4</v>
      </c>
      <c r="AG239" s="5">
        <v>1.0860078142334759E-3</v>
      </c>
      <c r="AH239" s="5">
        <v>3.7174580931504005E-3</v>
      </c>
    </row>
    <row r="240" spans="1:34" x14ac:dyDescent="0.45">
      <c r="A240" t="s">
        <v>281</v>
      </c>
      <c r="B240" t="s">
        <v>277</v>
      </c>
      <c r="C240">
        <v>2012</v>
      </c>
      <c r="D240" s="1">
        <v>55365.135999999977</v>
      </c>
      <c r="E240" s="1">
        <v>112706.39800000002</v>
      </c>
      <c r="F240" s="1">
        <v>125397.232</v>
      </c>
      <c r="G240" s="1">
        <v>113701.34800000004</v>
      </c>
      <c r="H240" s="1">
        <v>106347.51699999998</v>
      </c>
      <c r="I240" s="1">
        <v>136559.84100000004</v>
      </c>
      <c r="J240" s="1">
        <v>129245.26500000001</v>
      </c>
      <c r="K240" s="1">
        <v>75368.89</v>
      </c>
      <c r="L240" s="1">
        <v>43365.897000000004</v>
      </c>
      <c r="M240" s="1">
        <v>18376.076999999994</v>
      </c>
      <c r="N240" s="1">
        <v>3820579</v>
      </c>
      <c r="O240">
        <v>96</v>
      </c>
      <c r="P240">
        <v>48</v>
      </c>
      <c r="Q240">
        <v>48</v>
      </c>
      <c r="R240">
        <v>48</v>
      </c>
      <c r="S240">
        <v>48</v>
      </c>
      <c r="T240">
        <v>48</v>
      </c>
      <c r="U240">
        <v>48</v>
      </c>
      <c r="V240">
        <v>48</v>
      </c>
      <c r="W240">
        <v>48</v>
      </c>
      <c r="X240">
        <v>75</v>
      </c>
      <c r="Y240" s="5">
        <v>1.7339431804159217E-3</v>
      </c>
      <c r="Z240" s="5">
        <v>4.2588531664369215E-4</v>
      </c>
      <c r="AA240" s="5">
        <v>3.8278356893874658E-4</v>
      </c>
      <c r="AB240" s="5">
        <v>4.2215858337932792E-4</v>
      </c>
      <c r="AC240" s="5">
        <v>4.5135045325035667E-4</v>
      </c>
      <c r="AD240" s="5">
        <v>3.5149425811062553E-4</v>
      </c>
      <c r="AE240" s="5">
        <v>3.7138691309116813E-4</v>
      </c>
      <c r="AF240" s="5">
        <v>6.3686754574732358E-4</v>
      </c>
      <c r="AG240" s="5">
        <v>1.1068605360567082E-3</v>
      </c>
      <c r="AH240" s="5">
        <v>4.0813934334297808E-3</v>
      </c>
    </row>
    <row r="241" spans="1:34" x14ac:dyDescent="0.45">
      <c r="A241" t="s">
        <v>282</v>
      </c>
      <c r="B241" t="s">
        <v>277</v>
      </c>
      <c r="C241">
        <v>2013</v>
      </c>
      <c r="D241" s="1">
        <v>54267.971999999994</v>
      </c>
      <c r="E241" s="1">
        <v>110013.65800000002</v>
      </c>
      <c r="F241" s="1">
        <v>122874.51000000002</v>
      </c>
      <c r="G241" s="1">
        <v>112764.58100000001</v>
      </c>
      <c r="H241" s="1">
        <v>101836.81600000002</v>
      </c>
      <c r="I241" s="1">
        <v>128437.09100000001</v>
      </c>
      <c r="J241" s="1">
        <v>127201.44799999997</v>
      </c>
      <c r="K241" s="1">
        <v>75313.292000000001</v>
      </c>
      <c r="L241" s="1">
        <v>42103.651999999995</v>
      </c>
      <c r="M241" s="1">
        <v>18148.066999999999</v>
      </c>
      <c r="N241" s="1">
        <v>6469764</v>
      </c>
      <c r="O241">
        <v>96</v>
      </c>
      <c r="P241">
        <v>48</v>
      </c>
      <c r="Q241">
        <v>48</v>
      </c>
      <c r="R241">
        <v>48</v>
      </c>
      <c r="S241">
        <v>48</v>
      </c>
      <c r="T241">
        <v>48</v>
      </c>
      <c r="U241">
        <v>48</v>
      </c>
      <c r="V241">
        <v>48</v>
      </c>
      <c r="W241">
        <v>58</v>
      </c>
      <c r="X241">
        <v>93</v>
      </c>
      <c r="Y241" s="5">
        <v>1.7689992174389714E-3</v>
      </c>
      <c r="Z241" s="5">
        <v>4.3630946259418069E-4</v>
      </c>
      <c r="AA241" s="5">
        <v>3.9064245301975156E-4</v>
      </c>
      <c r="AB241" s="5">
        <v>4.2566557312885328E-4</v>
      </c>
      <c r="AC241" s="5">
        <v>4.7134230905255316E-4</v>
      </c>
      <c r="AD241" s="5">
        <v>3.7372381783389968E-4</v>
      </c>
      <c r="AE241" s="5">
        <v>3.7735419489878769E-4</v>
      </c>
      <c r="AF241" s="5">
        <v>6.3733769598067758E-4</v>
      </c>
      <c r="AG241" s="5">
        <v>1.3775527120545269E-3</v>
      </c>
      <c r="AH241" s="5">
        <v>5.1245127098109126E-3</v>
      </c>
    </row>
    <row r="242" spans="1:34" x14ac:dyDescent="0.45">
      <c r="A242" t="s">
        <v>283</v>
      </c>
      <c r="B242" t="s">
        <v>277</v>
      </c>
      <c r="C242">
        <v>2014</v>
      </c>
      <c r="D242" s="1">
        <v>54287.481999999989</v>
      </c>
      <c r="E242" s="1">
        <v>109927.144</v>
      </c>
      <c r="F242" s="1">
        <v>122165.49799999998</v>
      </c>
      <c r="G242" s="1">
        <v>113828.54800000001</v>
      </c>
      <c r="H242" s="1">
        <v>101108.89599999999</v>
      </c>
      <c r="I242" s="1">
        <v>122110.87400000001</v>
      </c>
      <c r="J242" s="1">
        <v>126559.973</v>
      </c>
      <c r="K242" s="1">
        <v>76946.489000000001</v>
      </c>
      <c r="L242" s="1">
        <v>41460.132000000005</v>
      </c>
      <c r="M242" s="1">
        <v>17786.078000000001</v>
      </c>
      <c r="N242" s="1">
        <v>6290056</v>
      </c>
      <c r="O242">
        <v>96</v>
      </c>
      <c r="P242">
        <v>48</v>
      </c>
      <c r="Q242">
        <v>48</v>
      </c>
      <c r="R242">
        <v>48</v>
      </c>
      <c r="S242">
        <v>48</v>
      </c>
      <c r="T242">
        <v>48</v>
      </c>
      <c r="U242">
        <v>48</v>
      </c>
      <c r="V242">
        <v>48</v>
      </c>
      <c r="W242">
        <v>48</v>
      </c>
      <c r="X242">
        <v>78</v>
      </c>
      <c r="Y242" s="5">
        <v>1.7683634691327186E-3</v>
      </c>
      <c r="Z242" s="5">
        <v>4.3665284345056757E-4</v>
      </c>
      <c r="AA242" s="5">
        <v>3.9290962494173279E-4</v>
      </c>
      <c r="AB242" s="5">
        <v>4.2168683378092457E-4</v>
      </c>
      <c r="AC242" s="5">
        <v>4.7473567508837209E-4</v>
      </c>
      <c r="AD242" s="5">
        <v>3.9308538566352406E-4</v>
      </c>
      <c r="AE242" s="5">
        <v>3.7926683186002261E-4</v>
      </c>
      <c r="AF242" s="5">
        <v>6.2381013901751899E-4</v>
      </c>
      <c r="AG242" s="5">
        <v>1.1577387163166774E-3</v>
      </c>
      <c r="AH242" s="5">
        <v>4.3854524870519515E-3</v>
      </c>
    </row>
    <row r="243" spans="1:34" x14ac:dyDescent="0.45">
      <c r="A243" t="s">
        <v>284</v>
      </c>
      <c r="B243" t="s">
        <v>277</v>
      </c>
      <c r="C243">
        <v>2015</v>
      </c>
      <c r="D243" s="1">
        <v>56230.805000000022</v>
      </c>
      <c r="E243" s="1">
        <v>117167.942</v>
      </c>
      <c r="F243" s="1">
        <v>129693.02500000005</v>
      </c>
      <c r="G243" s="1">
        <v>120853.87100000001</v>
      </c>
      <c r="H243" s="1">
        <v>107961.031</v>
      </c>
      <c r="I243" s="1">
        <v>126742.46799999998</v>
      </c>
      <c r="J243" s="1">
        <v>138670.495</v>
      </c>
      <c r="K243" s="1">
        <v>88342.13</v>
      </c>
      <c r="L243" s="1">
        <v>45606.465000000011</v>
      </c>
      <c r="M243" s="1">
        <v>19513.745000000003</v>
      </c>
      <c r="N243" s="1">
        <v>5751274</v>
      </c>
      <c r="O243">
        <v>96</v>
      </c>
      <c r="P243">
        <v>48</v>
      </c>
      <c r="Q243">
        <v>48</v>
      </c>
      <c r="R243">
        <v>48</v>
      </c>
      <c r="S243">
        <v>48</v>
      </c>
      <c r="T243">
        <v>48</v>
      </c>
      <c r="U243">
        <v>48</v>
      </c>
      <c r="V243">
        <v>48</v>
      </c>
      <c r="W243">
        <v>48</v>
      </c>
      <c r="X243">
        <v>90</v>
      </c>
      <c r="Y243" s="5">
        <v>1.7072492559905546E-3</v>
      </c>
      <c r="Z243" s="5">
        <v>4.0966837157556288E-4</v>
      </c>
      <c r="AA243" s="5">
        <v>3.7010471457505121E-4</v>
      </c>
      <c r="AB243" s="5">
        <v>3.9717387289977656E-4</v>
      </c>
      <c r="AC243" s="5">
        <v>4.4460486858448025E-4</v>
      </c>
      <c r="AD243" s="5">
        <v>3.7872072997663267E-4</v>
      </c>
      <c r="AE243" s="5">
        <v>3.4614428974238536E-4</v>
      </c>
      <c r="AF243" s="5">
        <v>5.4334211774155776E-4</v>
      </c>
      <c r="AG243" s="5">
        <v>1.0524823618756681E-3</v>
      </c>
      <c r="AH243" s="5">
        <v>4.6121336524588179E-3</v>
      </c>
    </row>
    <row r="244" spans="1:34" x14ac:dyDescent="0.45">
      <c r="A244" t="s">
        <v>285</v>
      </c>
      <c r="B244" t="s">
        <v>277</v>
      </c>
      <c r="C244">
        <v>2016</v>
      </c>
      <c r="D244" s="1">
        <v>56921.297000000006</v>
      </c>
      <c r="E244" s="1">
        <v>117630.36900000001</v>
      </c>
      <c r="F244" s="1">
        <v>127548.40500000004</v>
      </c>
      <c r="G244" s="1">
        <v>121205.28099999996</v>
      </c>
      <c r="H244" s="1">
        <v>108519.667</v>
      </c>
      <c r="I244" s="1">
        <v>121893.21699999999</v>
      </c>
      <c r="J244" s="1">
        <v>136596.283</v>
      </c>
      <c r="K244" s="1">
        <v>90457.667999999976</v>
      </c>
      <c r="L244" s="1">
        <v>46102.582000000002</v>
      </c>
      <c r="M244" s="1">
        <v>19355.627999999997</v>
      </c>
      <c r="N244" s="1">
        <v>5757565</v>
      </c>
      <c r="O244">
        <v>96</v>
      </c>
      <c r="P244">
        <v>48</v>
      </c>
      <c r="Q244">
        <v>48</v>
      </c>
      <c r="R244">
        <v>48</v>
      </c>
      <c r="S244">
        <v>48</v>
      </c>
      <c r="T244">
        <v>48</v>
      </c>
      <c r="U244">
        <v>48</v>
      </c>
      <c r="V244">
        <v>48</v>
      </c>
      <c r="W244">
        <v>48</v>
      </c>
      <c r="X244">
        <v>55</v>
      </c>
      <c r="Y244" s="5">
        <v>1.6865392227446959E-3</v>
      </c>
      <c r="Z244" s="5">
        <v>4.0805788852026808E-4</v>
      </c>
      <c r="AA244" s="5">
        <v>3.7632771652456167E-4</v>
      </c>
      <c r="AB244" s="5">
        <v>3.9602234823415012E-4</v>
      </c>
      <c r="AC244" s="5">
        <v>4.4231613795866142E-4</v>
      </c>
      <c r="AD244" s="5">
        <v>3.9378729334873494E-4</v>
      </c>
      <c r="AE244" s="5">
        <v>3.5140048430161165E-4</v>
      </c>
      <c r="AF244" s="5">
        <v>5.3063494849325561E-4</v>
      </c>
      <c r="AG244" s="5">
        <v>1.0411564367479461E-3</v>
      </c>
      <c r="AH244" s="5">
        <v>2.8415507882255235E-3</v>
      </c>
    </row>
    <row r="245" spans="1:34" x14ac:dyDescent="0.45">
      <c r="A245" t="s">
        <v>286</v>
      </c>
      <c r="B245" t="s">
        <v>287</v>
      </c>
      <c r="C245">
        <v>2017</v>
      </c>
      <c r="D245" s="1">
        <v>47734</v>
      </c>
      <c r="E245" s="1">
        <v>98768</v>
      </c>
      <c r="F245" s="1">
        <v>110443</v>
      </c>
      <c r="G245" s="1">
        <v>105652</v>
      </c>
      <c r="H245" s="1">
        <v>94620</v>
      </c>
      <c r="I245" s="1">
        <v>100337</v>
      </c>
      <c r="J245" s="1">
        <v>113613</v>
      </c>
      <c r="K245" s="1">
        <v>78825</v>
      </c>
      <c r="L245" s="1">
        <v>39276</v>
      </c>
      <c r="M245" s="1">
        <v>16444</v>
      </c>
      <c r="N245" s="1">
        <v>6839560</v>
      </c>
      <c r="O245">
        <v>96</v>
      </c>
      <c r="P245">
        <v>48</v>
      </c>
      <c r="Q245">
        <v>48</v>
      </c>
      <c r="R245">
        <v>48</v>
      </c>
      <c r="S245">
        <v>48</v>
      </c>
      <c r="T245">
        <v>48</v>
      </c>
      <c r="U245">
        <v>48</v>
      </c>
      <c r="V245">
        <v>48</v>
      </c>
      <c r="W245">
        <v>69</v>
      </c>
      <c r="X245">
        <v>214</v>
      </c>
      <c r="Y245" s="5">
        <v>2.0111450957388862E-3</v>
      </c>
      <c r="Z245" s="5">
        <v>4.8598736432852748E-4</v>
      </c>
      <c r="AA245" s="5">
        <v>4.3461332995300744E-4</v>
      </c>
      <c r="AB245" s="5">
        <v>4.5432173550902965E-4</v>
      </c>
      <c r="AC245" s="5">
        <v>5.0729232720355105E-4</v>
      </c>
      <c r="AD245" s="5">
        <v>4.7838783300278062E-4</v>
      </c>
      <c r="AE245" s="5">
        <v>4.2248686329909429E-4</v>
      </c>
      <c r="AF245" s="5">
        <v>6.0894386298763082E-4</v>
      </c>
      <c r="AG245" s="5">
        <v>1.7567980446073939E-3</v>
      </c>
      <c r="AH245" s="5">
        <v>1.3013865239601071E-2</v>
      </c>
    </row>
    <row r="246" spans="1:34" x14ac:dyDescent="0.45">
      <c r="A246" t="s">
        <v>288</v>
      </c>
      <c r="B246" t="s">
        <v>287</v>
      </c>
      <c r="C246">
        <v>2009</v>
      </c>
      <c r="D246" s="1">
        <v>128139.89600000001</v>
      </c>
      <c r="E246" s="1">
        <v>233802.81200000006</v>
      </c>
      <c r="F246" s="1">
        <v>267002.28299999994</v>
      </c>
      <c r="G246" s="1">
        <v>220174.52500000008</v>
      </c>
      <c r="H246" s="1">
        <v>224407.55099999995</v>
      </c>
      <c r="I246" s="1">
        <v>248826.77600000004</v>
      </c>
      <c r="J246" s="1">
        <v>183385.802</v>
      </c>
      <c r="K246" s="1">
        <v>112195.69299999998</v>
      </c>
      <c r="L246" s="1">
        <v>83098.752999999982</v>
      </c>
      <c r="M246" s="1">
        <v>36130.972999999984</v>
      </c>
      <c r="N246" s="1">
        <v>12758574</v>
      </c>
      <c r="O246">
        <v>96</v>
      </c>
      <c r="P246">
        <v>48</v>
      </c>
      <c r="Q246">
        <v>48</v>
      </c>
      <c r="R246">
        <v>48</v>
      </c>
      <c r="S246">
        <v>48</v>
      </c>
      <c r="T246">
        <v>48</v>
      </c>
      <c r="U246">
        <v>48</v>
      </c>
      <c r="V246">
        <v>48</v>
      </c>
      <c r="W246">
        <v>54</v>
      </c>
      <c r="X246">
        <v>132</v>
      </c>
      <c r="Y246" s="5">
        <v>7.4918119178120758E-4</v>
      </c>
      <c r="Z246" s="5">
        <v>2.0530120912318192E-4</v>
      </c>
      <c r="AA246" s="5">
        <v>1.7977374373237106E-4</v>
      </c>
      <c r="AB246" s="5">
        <v>2.1800887273402763E-4</v>
      </c>
      <c r="AC246" s="5">
        <v>2.1389654575393503E-4</v>
      </c>
      <c r="AD246" s="5">
        <v>1.929052844377166E-4</v>
      </c>
      <c r="AE246" s="5">
        <v>2.6174327279709475E-4</v>
      </c>
      <c r="AF246" s="5">
        <v>4.2782390942582802E-4</v>
      </c>
      <c r="AG246" s="5">
        <v>6.4982924593344992E-4</v>
      </c>
      <c r="AH246" s="5">
        <v>3.6533751803473451E-3</v>
      </c>
    </row>
    <row r="247" spans="1:34" x14ac:dyDescent="0.45">
      <c r="A247" t="s">
        <v>289</v>
      </c>
      <c r="B247" t="s">
        <v>287</v>
      </c>
      <c r="C247">
        <v>2010</v>
      </c>
      <c r="D247" s="1">
        <v>125435.88100000001</v>
      </c>
      <c r="E247" s="1">
        <v>237200.19099999993</v>
      </c>
      <c r="F247" s="1">
        <v>253352.88600000009</v>
      </c>
      <c r="G247" s="1">
        <v>228635.19799999997</v>
      </c>
      <c r="H247" s="1">
        <v>219223.98800000001</v>
      </c>
      <c r="I247" s="1">
        <v>249273.43800000005</v>
      </c>
      <c r="J247" s="1">
        <v>191811.85599999997</v>
      </c>
      <c r="K247" s="1">
        <v>113781.80800000003</v>
      </c>
      <c r="L247" s="1">
        <v>81608.408999999941</v>
      </c>
      <c r="M247" s="1">
        <v>35917.661</v>
      </c>
      <c r="N247" s="1">
        <v>8081650</v>
      </c>
      <c r="O247">
        <v>96</v>
      </c>
      <c r="P247">
        <v>48</v>
      </c>
      <c r="Q247">
        <v>48</v>
      </c>
      <c r="R247">
        <v>48</v>
      </c>
      <c r="S247">
        <v>48</v>
      </c>
      <c r="T247">
        <v>48</v>
      </c>
      <c r="U247">
        <v>48</v>
      </c>
      <c r="V247">
        <v>48</v>
      </c>
      <c r="W247">
        <v>48</v>
      </c>
      <c r="X247">
        <v>147</v>
      </c>
      <c r="Y247" s="5">
        <v>7.6533125318424631E-4</v>
      </c>
      <c r="Z247" s="5">
        <v>2.0236071395068992E-4</v>
      </c>
      <c r="AA247" s="5">
        <v>1.8945906146101681E-4</v>
      </c>
      <c r="AB247" s="5">
        <v>2.099414281785257E-4</v>
      </c>
      <c r="AC247" s="5">
        <v>2.1895414109517977E-4</v>
      </c>
      <c r="AD247" s="5">
        <v>1.9255962602802466E-4</v>
      </c>
      <c r="AE247" s="5">
        <v>2.5024521946130385E-4</v>
      </c>
      <c r="AF247" s="5">
        <v>4.2186005692579598E-4</v>
      </c>
      <c r="AG247" s="5">
        <v>5.8817468185171984E-4</v>
      </c>
      <c r="AH247" s="5">
        <v>4.0926941205887543E-3</v>
      </c>
    </row>
    <row r="248" spans="1:34" x14ac:dyDescent="0.45">
      <c r="A248" t="s">
        <v>290</v>
      </c>
      <c r="B248" t="s">
        <v>287</v>
      </c>
      <c r="C248">
        <v>2011</v>
      </c>
      <c r="D248" s="1">
        <v>125020.61300000007</v>
      </c>
      <c r="E248" s="1">
        <v>237826.93899999995</v>
      </c>
      <c r="F248" s="1">
        <v>250140.05600000004</v>
      </c>
      <c r="G248" s="1">
        <v>232059.51599999997</v>
      </c>
      <c r="H248" s="1">
        <v>217825.53300000002</v>
      </c>
      <c r="I248" s="1">
        <v>247924.17600000004</v>
      </c>
      <c r="J248" s="1">
        <v>199085.35299999997</v>
      </c>
      <c r="K248" s="1">
        <v>115113.58400000003</v>
      </c>
      <c r="L248" s="1">
        <v>79774.323000000004</v>
      </c>
      <c r="M248" s="1">
        <v>35650.773000000016</v>
      </c>
      <c r="N248" s="1">
        <v>6920957</v>
      </c>
      <c r="O248">
        <v>96</v>
      </c>
      <c r="P248">
        <v>48</v>
      </c>
      <c r="Q248">
        <v>48</v>
      </c>
      <c r="R248">
        <v>48</v>
      </c>
      <c r="S248">
        <v>48</v>
      </c>
      <c r="T248">
        <v>48</v>
      </c>
      <c r="U248">
        <v>48</v>
      </c>
      <c r="V248">
        <v>48</v>
      </c>
      <c r="W248">
        <v>48</v>
      </c>
      <c r="X248">
        <v>193</v>
      </c>
      <c r="Y248" s="5">
        <v>7.67873374609033E-4</v>
      </c>
      <c r="Z248" s="5">
        <v>2.0182743049137932E-4</v>
      </c>
      <c r="AA248" s="5">
        <v>1.9189249721763871E-4</v>
      </c>
      <c r="AB248" s="5">
        <v>2.0684348923661464E-4</v>
      </c>
      <c r="AC248" s="5">
        <v>2.2035984183727439E-4</v>
      </c>
      <c r="AD248" s="5">
        <v>1.9360758105332976E-4</v>
      </c>
      <c r="AE248" s="5">
        <v>2.4110261893550757E-4</v>
      </c>
      <c r="AF248" s="5">
        <v>4.1697945917486148E-4</v>
      </c>
      <c r="AG248" s="5">
        <v>6.0169736570500252E-4</v>
      </c>
      <c r="AH248" s="5">
        <v>5.4136273566915338E-3</v>
      </c>
    </row>
    <row r="249" spans="1:34" x14ac:dyDescent="0.45">
      <c r="A249" t="s">
        <v>291</v>
      </c>
      <c r="B249" t="s">
        <v>287</v>
      </c>
      <c r="C249">
        <v>2012</v>
      </c>
      <c r="D249" s="1">
        <v>122417.12199999997</v>
      </c>
      <c r="E249" s="1">
        <v>233826.64900000003</v>
      </c>
      <c r="F249" s="1">
        <v>246188.45600000001</v>
      </c>
      <c r="G249" s="1">
        <v>232039.43300000002</v>
      </c>
      <c r="H249" s="1">
        <v>209578.40299999996</v>
      </c>
      <c r="I249" s="1">
        <v>237231.36900000006</v>
      </c>
      <c r="J249" s="1">
        <v>198054.78599999993</v>
      </c>
      <c r="K249" s="1">
        <v>114648.65599999997</v>
      </c>
      <c r="L249" s="1">
        <v>76659.371000000014</v>
      </c>
      <c r="M249" s="1">
        <v>34208.580000000009</v>
      </c>
      <c r="N249" s="1">
        <v>6774745</v>
      </c>
      <c r="O249">
        <v>96</v>
      </c>
      <c r="P249">
        <v>48</v>
      </c>
      <c r="Q249">
        <v>48</v>
      </c>
      <c r="R249">
        <v>48</v>
      </c>
      <c r="S249">
        <v>48</v>
      </c>
      <c r="T249">
        <v>48</v>
      </c>
      <c r="U249">
        <v>48</v>
      </c>
      <c r="V249">
        <v>48</v>
      </c>
      <c r="W249">
        <v>61</v>
      </c>
      <c r="X249">
        <v>155</v>
      </c>
      <c r="Y249" s="5">
        <v>7.8420402662300799E-4</v>
      </c>
      <c r="Z249" s="5">
        <v>2.0528028009330962E-4</v>
      </c>
      <c r="AA249" s="5">
        <v>1.9497258636692533E-4</v>
      </c>
      <c r="AB249" s="5">
        <v>2.0686139152908546E-4</v>
      </c>
      <c r="AC249" s="5">
        <v>2.2903123276495245E-4</v>
      </c>
      <c r="AD249" s="5">
        <v>2.0233411880702837E-4</v>
      </c>
      <c r="AE249" s="5">
        <v>2.4235718292614253E-4</v>
      </c>
      <c r="AF249" s="5">
        <v>4.1867041162697984E-4</v>
      </c>
      <c r="AG249" s="5">
        <v>7.9572789607157076E-4</v>
      </c>
      <c r="AH249" s="5">
        <v>4.5310270113521215E-3</v>
      </c>
    </row>
    <row r="250" spans="1:34" x14ac:dyDescent="0.45">
      <c r="A250" t="s">
        <v>292</v>
      </c>
      <c r="B250" t="s">
        <v>287</v>
      </c>
      <c r="C250">
        <v>2013</v>
      </c>
      <c r="D250" s="1">
        <v>122878.86999999998</v>
      </c>
      <c r="E250" s="1">
        <v>238851.71399999998</v>
      </c>
      <c r="F250" s="1">
        <v>245850.78300000011</v>
      </c>
      <c r="G250" s="1">
        <v>237231.52099999998</v>
      </c>
      <c r="H250" s="1">
        <v>210748.73700000002</v>
      </c>
      <c r="I250" s="1">
        <v>236530.81399999998</v>
      </c>
      <c r="J250" s="1">
        <v>204689.31400000004</v>
      </c>
      <c r="K250" s="1">
        <v>118380.70099999999</v>
      </c>
      <c r="L250" s="1">
        <v>75196.067000000025</v>
      </c>
      <c r="M250" s="1">
        <v>34816.172000000013</v>
      </c>
      <c r="N250" s="1">
        <v>8125698</v>
      </c>
      <c r="O250">
        <v>96</v>
      </c>
      <c r="P250">
        <v>48</v>
      </c>
      <c r="Q250">
        <v>48</v>
      </c>
      <c r="R250">
        <v>48</v>
      </c>
      <c r="S250">
        <v>48</v>
      </c>
      <c r="T250">
        <v>48</v>
      </c>
      <c r="U250">
        <v>48</v>
      </c>
      <c r="V250">
        <v>48</v>
      </c>
      <c r="W250">
        <v>55</v>
      </c>
      <c r="X250">
        <v>205</v>
      </c>
      <c r="Y250" s="5">
        <v>7.8125718441258464E-4</v>
      </c>
      <c r="Z250" s="5">
        <v>2.0096150534636733E-4</v>
      </c>
      <c r="AA250" s="5">
        <v>1.9524037879513272E-4</v>
      </c>
      <c r="AB250" s="5">
        <v>2.02333989166642E-4</v>
      </c>
      <c r="AC250" s="5">
        <v>2.2775937205260686E-4</v>
      </c>
      <c r="AD250" s="5">
        <v>2.0293339031928417E-4</v>
      </c>
      <c r="AE250" s="5">
        <v>2.3450173857146245E-4</v>
      </c>
      <c r="AF250" s="5">
        <v>4.05471496574429E-4</v>
      </c>
      <c r="AG250" s="5">
        <v>7.3142123244291464E-4</v>
      </c>
      <c r="AH250" s="5">
        <v>5.8880683378976853E-3</v>
      </c>
    </row>
    <row r="251" spans="1:34" x14ac:dyDescent="0.45">
      <c r="A251" t="s">
        <v>293</v>
      </c>
      <c r="B251" t="s">
        <v>287</v>
      </c>
      <c r="C251">
        <v>2014</v>
      </c>
      <c r="D251" s="1">
        <v>118147.92000000004</v>
      </c>
      <c r="E251" s="1">
        <v>231665.19099999993</v>
      </c>
      <c r="F251" s="1">
        <v>233436.23699999988</v>
      </c>
      <c r="G251" s="1">
        <v>229309.35000000003</v>
      </c>
      <c r="H251" s="1">
        <v>202510.62699999995</v>
      </c>
      <c r="I251" s="1">
        <v>224928.05500000005</v>
      </c>
      <c r="J251" s="1">
        <v>203256.45400000003</v>
      </c>
      <c r="K251" s="1">
        <v>119119.412</v>
      </c>
      <c r="L251" s="1">
        <v>73817.130999999979</v>
      </c>
      <c r="M251" s="1">
        <v>34244.006999999991</v>
      </c>
      <c r="N251" s="1">
        <v>6946380</v>
      </c>
      <c r="O251">
        <v>96</v>
      </c>
      <c r="P251">
        <v>48</v>
      </c>
      <c r="Q251">
        <v>48</v>
      </c>
      <c r="R251">
        <v>48</v>
      </c>
      <c r="S251">
        <v>48</v>
      </c>
      <c r="T251">
        <v>48</v>
      </c>
      <c r="U251">
        <v>48</v>
      </c>
      <c r="V251">
        <v>48</v>
      </c>
      <c r="W251">
        <v>72</v>
      </c>
      <c r="X251">
        <v>163</v>
      </c>
      <c r="Y251" s="5">
        <v>8.1254075399719242E-4</v>
      </c>
      <c r="Z251" s="5">
        <v>2.0719556439534334E-4</v>
      </c>
      <c r="AA251" s="5">
        <v>2.0562360247436659E-4</v>
      </c>
      <c r="AB251" s="5">
        <v>2.0932421639152521E-4</v>
      </c>
      <c r="AC251" s="5">
        <v>2.3702459822022088E-4</v>
      </c>
      <c r="AD251" s="5">
        <v>2.1340156967079979E-4</v>
      </c>
      <c r="AE251" s="5">
        <v>2.3615486276268497E-4</v>
      </c>
      <c r="AF251" s="5">
        <v>4.029569924337773E-4</v>
      </c>
      <c r="AG251" s="5">
        <v>9.7538334292618367E-4</v>
      </c>
      <c r="AH251" s="5">
        <v>4.7599569758293775E-3</v>
      </c>
    </row>
    <row r="252" spans="1:34" x14ac:dyDescent="0.45">
      <c r="A252" t="s">
        <v>294</v>
      </c>
      <c r="B252" t="s">
        <v>287</v>
      </c>
      <c r="C252">
        <v>2015</v>
      </c>
      <c r="D252" s="1">
        <v>114444.20300000001</v>
      </c>
      <c r="E252" s="1">
        <v>227556.299</v>
      </c>
      <c r="F252" s="1">
        <v>236178.50999999998</v>
      </c>
      <c r="G252" s="1">
        <v>227386.77999999991</v>
      </c>
      <c r="H252" s="1">
        <v>201710.78599999996</v>
      </c>
      <c r="I252" s="1">
        <v>214982.74599999993</v>
      </c>
      <c r="J252" s="1">
        <v>201673.76599999997</v>
      </c>
      <c r="K252" s="1">
        <v>122438.01699999999</v>
      </c>
      <c r="L252" s="1">
        <v>69792.689000000013</v>
      </c>
      <c r="M252" s="1">
        <v>32724.071000000007</v>
      </c>
      <c r="N252" s="1">
        <v>4581460</v>
      </c>
      <c r="O252">
        <v>96</v>
      </c>
      <c r="P252">
        <v>48</v>
      </c>
      <c r="Q252">
        <v>48</v>
      </c>
      <c r="R252">
        <v>48</v>
      </c>
      <c r="S252">
        <v>48</v>
      </c>
      <c r="T252">
        <v>48</v>
      </c>
      <c r="U252">
        <v>48</v>
      </c>
      <c r="V252">
        <v>48</v>
      </c>
      <c r="W252">
        <v>65</v>
      </c>
      <c r="X252">
        <v>195</v>
      </c>
      <c r="Y252" s="5">
        <v>8.388367211574709E-4</v>
      </c>
      <c r="Z252" s="5">
        <v>2.1093681085048758E-4</v>
      </c>
      <c r="AA252" s="5">
        <v>2.0323610306458451E-4</v>
      </c>
      <c r="AB252" s="5">
        <v>2.1109406624254945E-4</v>
      </c>
      <c r="AC252" s="5">
        <v>2.3796446859316689E-4</v>
      </c>
      <c r="AD252" s="5">
        <v>2.2327373193009646E-4</v>
      </c>
      <c r="AE252" s="5">
        <v>2.3800815025192719E-4</v>
      </c>
      <c r="AF252" s="5">
        <v>3.920350980529193E-4</v>
      </c>
      <c r="AG252" s="5">
        <v>9.3132964113189546E-4</v>
      </c>
      <c r="AH252" s="5">
        <v>5.958916297425218E-3</v>
      </c>
    </row>
    <row r="253" spans="1:34" x14ac:dyDescent="0.45">
      <c r="A253" t="s">
        <v>295</v>
      </c>
      <c r="B253" t="s">
        <v>287</v>
      </c>
      <c r="C253">
        <v>2016</v>
      </c>
      <c r="D253" s="1">
        <v>125129.478</v>
      </c>
      <c r="E253" s="1">
        <v>250664.79100000003</v>
      </c>
      <c r="F253" s="1">
        <v>252837.74300000002</v>
      </c>
      <c r="G253" s="1">
        <v>244619.74499999994</v>
      </c>
      <c r="H253" s="1">
        <v>218746.30199999994</v>
      </c>
      <c r="I253" s="1">
        <v>227817.66300000003</v>
      </c>
      <c r="J253" s="1">
        <v>221953.682</v>
      </c>
      <c r="K253" s="1">
        <v>138783.97199999998</v>
      </c>
      <c r="L253" s="1">
        <v>77503.010999999999</v>
      </c>
      <c r="M253" s="1">
        <v>37013.792000000001</v>
      </c>
      <c r="N253" s="1">
        <v>5264683</v>
      </c>
      <c r="O253">
        <v>96</v>
      </c>
      <c r="P253">
        <v>48</v>
      </c>
      <c r="Q253">
        <v>48</v>
      </c>
      <c r="R253">
        <v>48</v>
      </c>
      <c r="S253">
        <v>48</v>
      </c>
      <c r="T253">
        <v>48</v>
      </c>
      <c r="U253">
        <v>48</v>
      </c>
      <c r="V253">
        <v>48</v>
      </c>
      <c r="W253">
        <v>58</v>
      </c>
      <c r="X253">
        <v>177</v>
      </c>
      <c r="Y253" s="5">
        <v>7.6720531032663621E-4</v>
      </c>
      <c r="Z253" s="5">
        <v>1.9149079457274074E-4</v>
      </c>
      <c r="AA253" s="5">
        <v>1.8984507388202716E-4</v>
      </c>
      <c r="AB253" s="5">
        <v>1.9622291732828031E-4</v>
      </c>
      <c r="AC253" s="5">
        <v>2.1943228096262863E-4</v>
      </c>
      <c r="AD253" s="5">
        <v>2.1069481342190748E-4</v>
      </c>
      <c r="AE253" s="5">
        <v>2.1626133690361577E-4</v>
      </c>
      <c r="AF253" s="5">
        <v>3.4586126415231871E-4</v>
      </c>
      <c r="AG253" s="5">
        <v>7.4835802185801536E-4</v>
      </c>
      <c r="AH253" s="5">
        <v>4.7820012605031114E-3</v>
      </c>
    </row>
    <row r="254" spans="1:34" x14ac:dyDescent="0.45">
      <c r="A254" t="s">
        <v>296</v>
      </c>
      <c r="B254" t="s">
        <v>297</v>
      </c>
      <c r="C254">
        <v>2017</v>
      </c>
      <c r="D254" s="1">
        <v>119794</v>
      </c>
      <c r="E254" s="1">
        <v>239068</v>
      </c>
      <c r="F254" s="1">
        <v>241127</v>
      </c>
      <c r="G254" s="1">
        <v>235088</v>
      </c>
      <c r="H254" s="1">
        <v>209841</v>
      </c>
      <c r="I254" s="1">
        <v>210013</v>
      </c>
      <c r="J254" s="1">
        <v>209777</v>
      </c>
      <c r="K254" s="1">
        <v>134597</v>
      </c>
      <c r="L254" s="1">
        <v>72353</v>
      </c>
      <c r="M254" s="1">
        <v>33744</v>
      </c>
      <c r="N254" s="1">
        <v>3910912</v>
      </c>
      <c r="O254">
        <v>96</v>
      </c>
      <c r="P254">
        <v>48</v>
      </c>
      <c r="Q254">
        <v>48</v>
      </c>
      <c r="R254">
        <v>48</v>
      </c>
      <c r="S254">
        <v>48</v>
      </c>
      <c r="T254">
        <v>48</v>
      </c>
      <c r="U254">
        <v>81</v>
      </c>
      <c r="V254">
        <v>158</v>
      </c>
      <c r="W254">
        <v>131</v>
      </c>
      <c r="X254">
        <v>151</v>
      </c>
      <c r="Y254" s="5">
        <v>8.0137569494298543E-4</v>
      </c>
      <c r="Z254" s="5">
        <v>2.0077969448023157E-4</v>
      </c>
      <c r="AA254" s="5">
        <v>1.9906522289084175E-4</v>
      </c>
      <c r="AB254" s="5">
        <v>2.0417886068195738E-4</v>
      </c>
      <c r="AC254" s="5">
        <v>2.2874462092727351E-4</v>
      </c>
      <c r="AD254" s="5">
        <v>2.2855727978744172E-4</v>
      </c>
      <c r="AE254" s="5">
        <v>3.8612431296090611E-4</v>
      </c>
      <c r="AF254" s="5">
        <v>1.173874603445842E-3</v>
      </c>
      <c r="AG254" s="5">
        <v>1.8105676336848506E-3</v>
      </c>
      <c r="AH254" s="5">
        <v>4.4748696064485539E-3</v>
      </c>
    </row>
    <row r="255" spans="1:34" x14ac:dyDescent="0.45">
      <c r="A255" t="s">
        <v>298</v>
      </c>
      <c r="B255" t="s">
        <v>297</v>
      </c>
      <c r="C255">
        <v>2009</v>
      </c>
      <c r="D255" s="1">
        <v>195159.26299999998</v>
      </c>
      <c r="E255" s="1">
        <v>355676.5610000001</v>
      </c>
      <c r="F255" s="1">
        <v>327975.00299999997</v>
      </c>
      <c r="G255" s="1">
        <v>376724.60199999996</v>
      </c>
      <c r="H255" s="1">
        <v>370811.63000000006</v>
      </c>
      <c r="I255" s="1">
        <v>346273.29500000004</v>
      </c>
      <c r="J255" s="1">
        <v>278050.35899999994</v>
      </c>
      <c r="K255" s="1">
        <v>164275.18400000001</v>
      </c>
      <c r="L255" s="1">
        <v>94969.47199999998</v>
      </c>
      <c r="M255" s="1">
        <v>28295.126999999993</v>
      </c>
      <c r="N255" s="1">
        <v>617108</v>
      </c>
      <c r="O255">
        <v>96</v>
      </c>
      <c r="P255">
        <v>48</v>
      </c>
      <c r="Q255">
        <v>48</v>
      </c>
      <c r="R255">
        <v>48</v>
      </c>
      <c r="S255">
        <v>48</v>
      </c>
      <c r="T255">
        <v>48</v>
      </c>
      <c r="U255">
        <v>54</v>
      </c>
      <c r="V255">
        <v>71</v>
      </c>
      <c r="W255">
        <v>121</v>
      </c>
      <c r="X255">
        <v>147</v>
      </c>
      <c r="Y255" s="5">
        <v>4.9190593633262499E-4</v>
      </c>
      <c r="Z255" s="5">
        <v>1.3495407137610057E-4</v>
      </c>
      <c r="AA255" s="5">
        <v>1.4635261700111945E-4</v>
      </c>
      <c r="AB255" s="5">
        <v>1.2741403068759497E-4</v>
      </c>
      <c r="AC255" s="5">
        <v>1.2944577817044193E-4</v>
      </c>
      <c r="AD255" s="5">
        <v>1.3861883284993143E-4</v>
      </c>
      <c r="AE255" s="5">
        <v>1.942094237684477E-4</v>
      </c>
      <c r="AF255" s="5">
        <v>4.3220161603958388E-4</v>
      </c>
      <c r="AG255" s="5">
        <v>1.2740936371637406E-3</v>
      </c>
      <c r="AH255" s="5">
        <v>5.1952408624990455E-3</v>
      </c>
    </row>
    <row r="256" spans="1:34" x14ac:dyDescent="0.45">
      <c r="A256" t="s">
        <v>299</v>
      </c>
      <c r="B256" t="s">
        <v>297</v>
      </c>
      <c r="C256">
        <v>2010</v>
      </c>
      <c r="D256" s="1">
        <v>188938.50899999993</v>
      </c>
      <c r="E256" s="1">
        <v>358346.5199999999</v>
      </c>
      <c r="F256" s="1">
        <v>352832.17200000002</v>
      </c>
      <c r="G256" s="1">
        <v>380831.01599999995</v>
      </c>
      <c r="H256" s="1">
        <v>385294.76699999982</v>
      </c>
      <c r="I256" s="1">
        <v>365177.89699999988</v>
      </c>
      <c r="J256" s="1">
        <v>299854.80399999995</v>
      </c>
      <c r="K256" s="1">
        <v>181075.54400000002</v>
      </c>
      <c r="L256" s="1">
        <v>92019.991999999998</v>
      </c>
      <c r="M256" s="1">
        <v>28664.335999999996</v>
      </c>
      <c r="N256" s="1">
        <v>599020</v>
      </c>
      <c r="O256">
        <v>96</v>
      </c>
      <c r="P256">
        <v>48</v>
      </c>
      <c r="Q256">
        <v>48</v>
      </c>
      <c r="R256">
        <v>48</v>
      </c>
      <c r="S256">
        <v>48</v>
      </c>
      <c r="T256">
        <v>48</v>
      </c>
      <c r="U256">
        <v>48</v>
      </c>
      <c r="V256">
        <v>61</v>
      </c>
      <c r="W256">
        <v>137</v>
      </c>
      <c r="X256">
        <v>111</v>
      </c>
      <c r="Y256" s="5">
        <v>5.0810181845988868E-4</v>
      </c>
      <c r="Z256" s="5">
        <v>1.3394855906511947E-4</v>
      </c>
      <c r="AA256" s="5">
        <v>1.3604201603248356E-4</v>
      </c>
      <c r="AB256" s="5">
        <v>1.2604015425046159E-4</v>
      </c>
      <c r="AC256" s="5">
        <v>1.2457994271175768E-4</v>
      </c>
      <c r="AD256" s="5">
        <v>1.3144278554186431E-4</v>
      </c>
      <c r="AE256" s="5">
        <v>1.6007747536370972E-4</v>
      </c>
      <c r="AF256" s="5">
        <v>3.368759726051133E-4</v>
      </c>
      <c r="AG256" s="5">
        <v>1.4888069105678688E-3</v>
      </c>
      <c r="AH256" s="5">
        <v>3.8724078590203527E-3</v>
      </c>
    </row>
    <row r="257" spans="1:34" x14ac:dyDescent="0.45">
      <c r="A257" t="s">
        <v>300</v>
      </c>
      <c r="B257" t="s">
        <v>297</v>
      </c>
      <c r="C257">
        <v>2011</v>
      </c>
      <c r="D257" s="1">
        <v>189091.56299999999</v>
      </c>
      <c r="E257" s="1">
        <v>362267.81300000002</v>
      </c>
      <c r="F257" s="1">
        <v>357207.44500000001</v>
      </c>
      <c r="G257" s="1">
        <v>385368.41200000007</v>
      </c>
      <c r="H257" s="1">
        <v>385459.78700000001</v>
      </c>
      <c r="I257" s="1">
        <v>368813.28600000014</v>
      </c>
      <c r="J257" s="1">
        <v>306467.28300000005</v>
      </c>
      <c r="K257" s="1">
        <v>190833.26699999999</v>
      </c>
      <c r="L257" s="1">
        <v>93936.017999999996</v>
      </c>
      <c r="M257" s="1">
        <v>29626.705999999995</v>
      </c>
      <c r="N257" s="1">
        <v>10900706</v>
      </c>
      <c r="O257">
        <v>96</v>
      </c>
      <c r="P257">
        <v>48</v>
      </c>
      <c r="Q257">
        <v>48</v>
      </c>
      <c r="R257">
        <v>48</v>
      </c>
      <c r="S257">
        <v>48</v>
      </c>
      <c r="T257">
        <v>48</v>
      </c>
      <c r="U257">
        <v>48</v>
      </c>
      <c r="V257">
        <v>80</v>
      </c>
      <c r="W257">
        <v>131</v>
      </c>
      <c r="X257">
        <v>101</v>
      </c>
      <c r="Y257" s="5">
        <v>5.0769055201050934E-4</v>
      </c>
      <c r="Z257" s="5">
        <v>1.324986605972637E-4</v>
      </c>
      <c r="AA257" s="5">
        <v>1.3437569869239428E-4</v>
      </c>
      <c r="AB257" s="5">
        <v>1.2455613513024516E-4</v>
      </c>
      <c r="AC257" s="5">
        <v>1.2452660853050281E-4</v>
      </c>
      <c r="AD257" s="5">
        <v>1.3014715527357652E-4</v>
      </c>
      <c r="AE257" s="5">
        <v>1.5662357015773195E-4</v>
      </c>
      <c r="AF257" s="5">
        <v>4.1921411951722235E-4</v>
      </c>
      <c r="AG257" s="5">
        <v>1.3945662461442639E-3</v>
      </c>
      <c r="AH257" s="5">
        <v>3.4090863830761346E-3</v>
      </c>
    </row>
    <row r="258" spans="1:34" x14ac:dyDescent="0.45">
      <c r="A258" t="s">
        <v>301</v>
      </c>
      <c r="B258" t="s">
        <v>297</v>
      </c>
      <c r="C258">
        <v>2012</v>
      </c>
      <c r="D258" s="1">
        <v>184328.69800000003</v>
      </c>
      <c r="E258" s="1">
        <v>360228.33399999992</v>
      </c>
      <c r="F258" s="1">
        <v>355629.1399999999</v>
      </c>
      <c r="G258" s="1">
        <v>382857.65100000007</v>
      </c>
      <c r="H258" s="1">
        <v>379857.913</v>
      </c>
      <c r="I258" s="1">
        <v>369203.14499999996</v>
      </c>
      <c r="J258" s="1">
        <v>312944.30700000003</v>
      </c>
      <c r="K258" s="1">
        <v>198102.46400000001</v>
      </c>
      <c r="L258" s="1">
        <v>96029.72600000001</v>
      </c>
      <c r="M258" s="1">
        <v>32284.492999999999</v>
      </c>
      <c r="N258" s="1">
        <v>688880</v>
      </c>
      <c r="O258">
        <v>96</v>
      </c>
      <c r="P258">
        <v>48</v>
      </c>
      <c r="Q258">
        <v>48</v>
      </c>
      <c r="R258">
        <v>48</v>
      </c>
      <c r="S258">
        <v>48</v>
      </c>
      <c r="T258">
        <v>48</v>
      </c>
      <c r="U258">
        <v>48</v>
      </c>
      <c r="V258">
        <v>71</v>
      </c>
      <c r="W258">
        <v>156</v>
      </c>
      <c r="X258">
        <v>135</v>
      </c>
      <c r="Y258" s="5">
        <v>5.2080875653990667E-4</v>
      </c>
      <c r="Z258" s="5">
        <v>1.332488187894737E-4</v>
      </c>
      <c r="AA258" s="5">
        <v>1.3497206668722369E-4</v>
      </c>
      <c r="AB258" s="5">
        <v>1.2537296792848994E-4</v>
      </c>
      <c r="AC258" s="5">
        <v>1.2636303827636729E-4</v>
      </c>
      <c r="AD258" s="5">
        <v>1.3000972675896358E-4</v>
      </c>
      <c r="AE258" s="5">
        <v>1.5338192427958114E-4</v>
      </c>
      <c r="AF258" s="5">
        <v>3.5840038819507058E-4</v>
      </c>
      <c r="AG258" s="5">
        <v>1.6244969812784845E-3</v>
      </c>
      <c r="AH258" s="5">
        <v>4.1815741074205503E-3</v>
      </c>
    </row>
    <row r="259" spans="1:34" x14ac:dyDescent="0.45">
      <c r="A259" t="s">
        <v>302</v>
      </c>
      <c r="B259" t="s">
        <v>297</v>
      </c>
      <c r="C259">
        <v>2013</v>
      </c>
      <c r="D259" s="1">
        <v>182415.45899999997</v>
      </c>
      <c r="E259" s="1">
        <v>366504.82899999997</v>
      </c>
      <c r="F259" s="1">
        <v>360456.90299999999</v>
      </c>
      <c r="G259" s="1">
        <v>390176.74900000001</v>
      </c>
      <c r="H259" s="1">
        <v>381403.36599999998</v>
      </c>
      <c r="I259" s="1">
        <v>375247.69300000003</v>
      </c>
      <c r="J259" s="1">
        <v>322182.55899999995</v>
      </c>
      <c r="K259" s="1">
        <v>211326.26200000002</v>
      </c>
      <c r="L259" s="1">
        <v>99141.567999999985</v>
      </c>
      <c r="M259" s="1">
        <v>33443.846999999994</v>
      </c>
      <c r="N259" s="1">
        <v>2745558</v>
      </c>
      <c r="O259">
        <v>96</v>
      </c>
      <c r="P259">
        <v>48</v>
      </c>
      <c r="Q259">
        <v>48</v>
      </c>
      <c r="R259">
        <v>48</v>
      </c>
      <c r="S259">
        <v>48</v>
      </c>
      <c r="T259">
        <v>48</v>
      </c>
      <c r="U259">
        <v>63</v>
      </c>
      <c r="V259">
        <v>93</v>
      </c>
      <c r="W259">
        <v>112</v>
      </c>
      <c r="X259">
        <v>116</v>
      </c>
      <c r="Y259" s="5">
        <v>5.2627118625949354E-4</v>
      </c>
      <c r="Z259" s="5">
        <v>1.3096689648255631E-4</v>
      </c>
      <c r="AA259" s="5">
        <v>1.3316432450178378E-4</v>
      </c>
      <c r="AB259" s="5">
        <v>1.2302116956743622E-4</v>
      </c>
      <c r="AC259" s="5">
        <v>1.2585101307155218E-4</v>
      </c>
      <c r="AD259" s="5">
        <v>1.2791550992959734E-4</v>
      </c>
      <c r="AE259" s="5">
        <v>1.9554131109871784E-4</v>
      </c>
      <c r="AF259" s="5">
        <v>4.4007781673628427E-4</v>
      </c>
      <c r="AG259" s="5">
        <v>1.1296976864436925E-3</v>
      </c>
      <c r="AH259" s="5">
        <v>3.4685004987614022E-3</v>
      </c>
    </row>
    <row r="260" spans="1:34" x14ac:dyDescent="0.45">
      <c r="A260" t="s">
        <v>303</v>
      </c>
      <c r="B260" t="s">
        <v>297</v>
      </c>
      <c r="C260">
        <v>2014</v>
      </c>
      <c r="D260" s="1">
        <v>177718.79599999997</v>
      </c>
      <c r="E260" s="1">
        <v>364011.39700000011</v>
      </c>
      <c r="F260" s="1">
        <v>357628.20699999999</v>
      </c>
      <c r="G260" s="1">
        <v>389602.94300000003</v>
      </c>
      <c r="H260" s="1">
        <v>375260.69400000002</v>
      </c>
      <c r="I260" s="1">
        <v>370551.55900000001</v>
      </c>
      <c r="J260" s="1">
        <v>322749.14999999997</v>
      </c>
      <c r="K260" s="1">
        <v>217576.88200000001</v>
      </c>
      <c r="L260" s="1">
        <v>99077.527000000002</v>
      </c>
      <c r="M260" s="1">
        <v>35485.931000000004</v>
      </c>
      <c r="N260" s="1">
        <v>2616523</v>
      </c>
      <c r="O260">
        <v>96</v>
      </c>
      <c r="P260">
        <v>48</v>
      </c>
      <c r="Q260">
        <v>48</v>
      </c>
      <c r="R260">
        <v>48</v>
      </c>
      <c r="S260">
        <v>48</v>
      </c>
      <c r="T260">
        <v>48</v>
      </c>
      <c r="U260">
        <v>68</v>
      </c>
      <c r="V260">
        <v>156</v>
      </c>
      <c r="W260">
        <v>174</v>
      </c>
      <c r="X260">
        <v>170</v>
      </c>
      <c r="Y260" s="5">
        <v>5.4017921660914252E-4</v>
      </c>
      <c r="Z260" s="5">
        <v>1.3186400314823106E-4</v>
      </c>
      <c r="AA260" s="5">
        <v>1.3421760101825524E-4</v>
      </c>
      <c r="AB260" s="5">
        <v>1.2320235476249983E-4</v>
      </c>
      <c r="AC260" s="5">
        <v>1.2791107826496745E-4</v>
      </c>
      <c r="AD260" s="5">
        <v>1.295366294761696E-4</v>
      </c>
      <c r="AE260" s="5">
        <v>2.1068994294795202E-4</v>
      </c>
      <c r="AF260" s="5">
        <v>7.1698793808434109E-4</v>
      </c>
      <c r="AG260" s="5">
        <v>1.7562004752096809E-3</v>
      </c>
      <c r="AH260" s="5">
        <v>4.7906309686506455E-3</v>
      </c>
    </row>
    <row r="261" spans="1:34" x14ac:dyDescent="0.45">
      <c r="A261" t="s">
        <v>304</v>
      </c>
      <c r="B261" t="s">
        <v>297</v>
      </c>
      <c r="C261">
        <v>2015</v>
      </c>
      <c r="D261" s="1">
        <v>178956.17599999998</v>
      </c>
      <c r="E261" s="1">
        <v>369588.82399999996</v>
      </c>
      <c r="F261" s="1">
        <v>361493.36700000003</v>
      </c>
      <c r="G261" s="1">
        <v>398566.174</v>
      </c>
      <c r="H261" s="1">
        <v>381134.61299999995</v>
      </c>
      <c r="I261" s="1">
        <v>379622.386</v>
      </c>
      <c r="J261" s="1">
        <v>336347.73</v>
      </c>
      <c r="K261" s="1">
        <v>233707.88499999998</v>
      </c>
      <c r="L261" s="1">
        <v>106893.36900000001</v>
      </c>
      <c r="M261" s="1">
        <v>36376.643000000004</v>
      </c>
      <c r="N261" s="1">
        <v>715300</v>
      </c>
      <c r="O261">
        <v>96</v>
      </c>
      <c r="P261">
        <v>48</v>
      </c>
      <c r="Q261">
        <v>48</v>
      </c>
      <c r="R261">
        <v>48</v>
      </c>
      <c r="S261">
        <v>48</v>
      </c>
      <c r="T261">
        <v>48</v>
      </c>
      <c r="U261">
        <v>68</v>
      </c>
      <c r="V261">
        <v>120</v>
      </c>
      <c r="W261">
        <v>165</v>
      </c>
      <c r="X261">
        <v>173</v>
      </c>
      <c r="Y261" s="5">
        <v>5.3644418508361517E-4</v>
      </c>
      <c r="Z261" s="5">
        <v>1.2987405701423484E-4</v>
      </c>
      <c r="AA261" s="5">
        <v>1.3278251935394431E-4</v>
      </c>
      <c r="AB261" s="5">
        <v>1.2043169523964671E-4</v>
      </c>
      <c r="AC261" s="5">
        <v>1.2593975556872343E-4</v>
      </c>
      <c r="AD261" s="5">
        <v>1.2644143699154769E-4</v>
      </c>
      <c r="AE261" s="5">
        <v>2.0217172269900558E-4</v>
      </c>
      <c r="AF261" s="5">
        <v>5.1346149489136833E-4</v>
      </c>
      <c r="AG261" s="5">
        <v>1.5435943458756549E-3</v>
      </c>
      <c r="AH261" s="5">
        <v>4.7557989339478074E-3</v>
      </c>
    </row>
    <row r="262" spans="1:34" x14ac:dyDescent="0.45">
      <c r="A262" t="s">
        <v>305</v>
      </c>
      <c r="B262" t="s">
        <v>297</v>
      </c>
      <c r="C262">
        <v>2016</v>
      </c>
      <c r="D262" s="1">
        <v>178087.73400000003</v>
      </c>
      <c r="E262" s="1">
        <v>369655.51399999997</v>
      </c>
      <c r="F262" s="1">
        <v>359585.58799999999</v>
      </c>
      <c r="G262" s="1">
        <v>404298.51899999991</v>
      </c>
      <c r="H262" s="1">
        <v>381004.59799999988</v>
      </c>
      <c r="I262" s="1">
        <v>381829.94000000012</v>
      </c>
      <c r="J262" s="1">
        <v>342591.81699999998</v>
      </c>
      <c r="K262" s="1">
        <v>250033.47399999999</v>
      </c>
      <c r="L262" s="1">
        <v>114462.568</v>
      </c>
      <c r="M262" s="1">
        <v>37416.021999999997</v>
      </c>
      <c r="N262" s="1">
        <v>2522540</v>
      </c>
      <c r="O262">
        <v>96</v>
      </c>
      <c r="P262">
        <v>48</v>
      </c>
      <c r="Q262">
        <v>48</v>
      </c>
      <c r="R262">
        <v>48</v>
      </c>
      <c r="S262">
        <v>56</v>
      </c>
      <c r="T262">
        <v>48</v>
      </c>
      <c r="U262">
        <v>71</v>
      </c>
      <c r="V262">
        <v>107</v>
      </c>
      <c r="W262">
        <v>152</v>
      </c>
      <c r="X262">
        <v>116</v>
      </c>
      <c r="Y262" s="5">
        <v>5.3906014661290482E-4</v>
      </c>
      <c r="Z262" s="5">
        <v>1.2985062627795673E-4</v>
      </c>
      <c r="AA262" s="5">
        <v>1.3348699614735394E-4</v>
      </c>
      <c r="AB262" s="5">
        <v>1.187241549108915E-4</v>
      </c>
      <c r="AC262" s="5">
        <v>1.4697985350822464E-4</v>
      </c>
      <c r="AD262" s="5">
        <v>1.2571041443214218E-4</v>
      </c>
      <c r="AE262" s="5">
        <v>2.0724371242060346E-4</v>
      </c>
      <c r="AF262" s="5">
        <v>4.2794270018421617E-4</v>
      </c>
      <c r="AG262" s="5">
        <v>1.3279450448813973E-3</v>
      </c>
      <c r="AH262" s="5">
        <v>3.1002761330426844E-3</v>
      </c>
    </row>
    <row r="263" spans="1:34" x14ac:dyDescent="0.45">
      <c r="A263" t="s">
        <v>306</v>
      </c>
      <c r="B263" t="s">
        <v>307</v>
      </c>
      <c r="C263">
        <v>2017</v>
      </c>
      <c r="D263" s="1">
        <v>177619</v>
      </c>
      <c r="E263" s="1">
        <v>369015</v>
      </c>
      <c r="F263" s="1">
        <v>354604</v>
      </c>
      <c r="G263" s="1">
        <v>409754</v>
      </c>
      <c r="H263" s="1">
        <v>380064</v>
      </c>
      <c r="I263" s="1">
        <v>378316</v>
      </c>
      <c r="J263" s="1">
        <v>342327</v>
      </c>
      <c r="K263" s="1">
        <v>254183</v>
      </c>
      <c r="L263" s="1">
        <v>114725</v>
      </c>
      <c r="M263" s="1">
        <v>38154</v>
      </c>
      <c r="N263" s="1">
        <v>1115481</v>
      </c>
      <c r="O263">
        <v>96</v>
      </c>
      <c r="P263">
        <v>48</v>
      </c>
      <c r="Q263">
        <v>48</v>
      </c>
      <c r="R263">
        <v>48</v>
      </c>
      <c r="S263">
        <v>48</v>
      </c>
      <c r="T263">
        <v>48</v>
      </c>
      <c r="U263">
        <v>48</v>
      </c>
      <c r="V263">
        <v>48</v>
      </c>
      <c r="W263">
        <v>58</v>
      </c>
      <c r="X263">
        <v>108</v>
      </c>
      <c r="Y263" s="5">
        <v>5.404827186280747E-4</v>
      </c>
      <c r="Z263" s="5">
        <v>1.3007601317019634E-4</v>
      </c>
      <c r="AA263" s="5">
        <v>1.3536226325704166E-4</v>
      </c>
      <c r="AB263" s="5">
        <v>1.171434568057908E-4</v>
      </c>
      <c r="AC263" s="5">
        <v>1.2629451881788332E-4</v>
      </c>
      <c r="AD263" s="5">
        <v>1.2687805961154167E-4</v>
      </c>
      <c r="AE263" s="5">
        <v>1.4021681024283799E-4</v>
      </c>
      <c r="AF263" s="5">
        <v>1.8884032370378821E-4</v>
      </c>
      <c r="AG263" s="5">
        <v>5.0555676617999564E-4</v>
      </c>
      <c r="AH263" s="5">
        <v>2.8306337474445667E-3</v>
      </c>
    </row>
    <row r="264" spans="1:34" x14ac:dyDescent="0.45">
      <c r="A264" t="s">
        <v>308</v>
      </c>
      <c r="B264" t="s">
        <v>307</v>
      </c>
      <c r="C264">
        <v>2009</v>
      </c>
      <c r="D264" s="1">
        <v>75863.43299999999</v>
      </c>
      <c r="E264" s="1">
        <v>165634.94400000002</v>
      </c>
      <c r="F264" s="1">
        <v>184752.06599999999</v>
      </c>
      <c r="G264" s="1">
        <v>148506.95500000002</v>
      </c>
      <c r="H264" s="1">
        <v>197501.076</v>
      </c>
      <c r="I264" s="1">
        <v>217261.481</v>
      </c>
      <c r="J264" s="1">
        <v>157433.073</v>
      </c>
      <c r="K264" s="1">
        <v>87886.143999999986</v>
      </c>
      <c r="L264" s="1">
        <v>57525.013999999996</v>
      </c>
      <c r="M264" s="1">
        <v>23766.960000000003</v>
      </c>
      <c r="N264" s="1">
        <v>569579</v>
      </c>
      <c r="O264">
        <v>96</v>
      </c>
      <c r="P264">
        <v>48</v>
      </c>
      <c r="Q264">
        <v>48</v>
      </c>
      <c r="R264">
        <v>48</v>
      </c>
      <c r="S264">
        <v>48</v>
      </c>
      <c r="T264">
        <v>48</v>
      </c>
      <c r="U264">
        <v>48</v>
      </c>
      <c r="V264">
        <v>48</v>
      </c>
      <c r="W264">
        <v>48</v>
      </c>
      <c r="X264">
        <v>81</v>
      </c>
      <c r="Y264" s="5">
        <v>1.2654317924157218E-3</v>
      </c>
      <c r="Z264" s="5">
        <v>2.897939217463677E-4</v>
      </c>
      <c r="AA264" s="5">
        <v>2.5980764945816631E-4</v>
      </c>
      <c r="AB264" s="5">
        <v>3.2321718535000595E-4</v>
      </c>
      <c r="AC264" s="5">
        <v>2.4303665059526055E-4</v>
      </c>
      <c r="AD264" s="5">
        <v>2.2093193776949352E-4</v>
      </c>
      <c r="AE264" s="5">
        <v>3.04891463307713E-4</v>
      </c>
      <c r="AF264" s="5">
        <v>5.4616117871777385E-4</v>
      </c>
      <c r="AG264" s="5">
        <v>8.3441961439592181E-4</v>
      </c>
      <c r="AH264" s="5">
        <v>3.4080925789415216E-3</v>
      </c>
    </row>
    <row r="265" spans="1:34" x14ac:dyDescent="0.45">
      <c r="A265" t="s">
        <v>309</v>
      </c>
      <c r="B265" t="s">
        <v>307</v>
      </c>
      <c r="C265">
        <v>2010</v>
      </c>
      <c r="D265" s="1">
        <v>72299.672999999995</v>
      </c>
      <c r="E265" s="1">
        <v>166228.61099999998</v>
      </c>
      <c r="F265" s="1">
        <v>179679.99300000002</v>
      </c>
      <c r="G265" s="1">
        <v>144228.57900000003</v>
      </c>
      <c r="H265" s="1">
        <v>192146.20799999998</v>
      </c>
      <c r="I265" s="1">
        <v>221676.63199999998</v>
      </c>
      <c r="J265" s="1">
        <v>166817.65400000004</v>
      </c>
      <c r="K265" s="1">
        <v>90483.390000000029</v>
      </c>
      <c r="L265" s="1">
        <v>56783.514000000003</v>
      </c>
      <c r="M265" s="1">
        <v>23051.814000000002</v>
      </c>
      <c r="N265" s="1">
        <v>637727</v>
      </c>
      <c r="O265">
        <v>96</v>
      </c>
      <c r="P265">
        <v>48</v>
      </c>
      <c r="Q265">
        <v>48</v>
      </c>
      <c r="R265">
        <v>48</v>
      </c>
      <c r="S265">
        <v>48</v>
      </c>
      <c r="T265">
        <v>48</v>
      </c>
      <c r="U265">
        <v>48</v>
      </c>
      <c r="V265">
        <v>48</v>
      </c>
      <c r="W265">
        <v>48</v>
      </c>
      <c r="X265">
        <v>91</v>
      </c>
      <c r="Y265" s="5">
        <v>1.3278068353089233E-3</v>
      </c>
      <c r="Z265" s="5">
        <v>2.8875895497917627E-4</v>
      </c>
      <c r="AA265" s="5">
        <v>2.6714159544741298E-4</v>
      </c>
      <c r="AB265" s="5">
        <v>3.3280505384442559E-4</v>
      </c>
      <c r="AC265" s="5">
        <v>2.4980976986025143E-4</v>
      </c>
      <c r="AD265" s="5">
        <v>2.1653161890334026E-4</v>
      </c>
      <c r="AE265" s="5">
        <v>2.8773933003517716E-4</v>
      </c>
      <c r="AF265" s="5">
        <v>5.3048410321496556E-4</v>
      </c>
      <c r="AG265" s="5">
        <v>8.4531577246170421E-4</v>
      </c>
      <c r="AH265" s="5">
        <v>3.9476285900970744E-3</v>
      </c>
    </row>
    <row r="266" spans="1:34" x14ac:dyDescent="0.45">
      <c r="A266" t="s">
        <v>310</v>
      </c>
      <c r="B266" t="s">
        <v>307</v>
      </c>
      <c r="C266">
        <v>2011</v>
      </c>
      <c r="D266" s="1">
        <v>69428.031999999992</v>
      </c>
      <c r="E266" s="1">
        <v>159135.935</v>
      </c>
      <c r="F266" s="1">
        <v>169481.34499999997</v>
      </c>
      <c r="G266" s="1">
        <v>139287.40599999999</v>
      </c>
      <c r="H266" s="1">
        <v>178594.62999999998</v>
      </c>
      <c r="I266" s="1">
        <v>212652.25200000001</v>
      </c>
      <c r="J266" s="1">
        <v>162787.13200000001</v>
      </c>
      <c r="K266" s="1">
        <v>88909.623000000007</v>
      </c>
      <c r="L266" s="1">
        <v>53997.485000000001</v>
      </c>
      <c r="M266" s="1">
        <v>21840.059000000005</v>
      </c>
      <c r="N266" s="1">
        <v>589604</v>
      </c>
      <c r="O266">
        <v>96</v>
      </c>
      <c r="P266">
        <v>48</v>
      </c>
      <c r="Q266">
        <v>48</v>
      </c>
      <c r="R266">
        <v>48</v>
      </c>
      <c r="S266">
        <v>48</v>
      </c>
      <c r="T266">
        <v>48</v>
      </c>
      <c r="U266">
        <v>48</v>
      </c>
      <c r="V266">
        <v>48</v>
      </c>
      <c r="W266">
        <v>54</v>
      </c>
      <c r="X266">
        <v>119</v>
      </c>
      <c r="Y266" s="5">
        <v>1.3827267925439685E-3</v>
      </c>
      <c r="Z266" s="5">
        <v>3.016289186977159E-4</v>
      </c>
      <c r="AA266" s="5">
        <v>2.8321701128817455E-4</v>
      </c>
      <c r="AB266" s="5">
        <v>3.4461119909146704E-4</v>
      </c>
      <c r="AC266" s="5">
        <v>2.6876507989069998E-4</v>
      </c>
      <c r="AD266" s="5">
        <v>2.2572062862517909E-4</v>
      </c>
      <c r="AE266" s="5">
        <v>2.9486360138097402E-4</v>
      </c>
      <c r="AF266" s="5">
        <v>5.3987406964935614E-4</v>
      </c>
      <c r="AG266" s="5">
        <v>1.0000465762433194E-3</v>
      </c>
      <c r="AH266" s="5">
        <v>5.4487032292357806E-3</v>
      </c>
    </row>
    <row r="267" spans="1:34" x14ac:dyDescent="0.45">
      <c r="A267" t="s">
        <v>311</v>
      </c>
      <c r="B267" t="s">
        <v>307</v>
      </c>
      <c r="C267">
        <v>2012</v>
      </c>
      <c r="D267" s="1">
        <v>69384.82699999999</v>
      </c>
      <c r="E267" s="1">
        <v>161671.59400000001</v>
      </c>
      <c r="F267" s="1">
        <v>178786.35499999998</v>
      </c>
      <c r="G267" s="1">
        <v>145685.83500000002</v>
      </c>
      <c r="H267" s="1">
        <v>179323.076</v>
      </c>
      <c r="I267" s="1">
        <v>223223.81800000003</v>
      </c>
      <c r="J267" s="1">
        <v>179230.81899999999</v>
      </c>
      <c r="K267" s="1">
        <v>99044.56299999998</v>
      </c>
      <c r="L267" s="1">
        <v>57766.875000000007</v>
      </c>
      <c r="M267" s="1">
        <v>24345.947</v>
      </c>
      <c r="N267" s="1">
        <v>1142877</v>
      </c>
      <c r="O267">
        <v>96</v>
      </c>
      <c r="P267">
        <v>48</v>
      </c>
      <c r="Q267">
        <v>48</v>
      </c>
      <c r="R267">
        <v>48</v>
      </c>
      <c r="S267">
        <v>48</v>
      </c>
      <c r="T267">
        <v>48</v>
      </c>
      <c r="U267">
        <v>48</v>
      </c>
      <c r="V267">
        <v>48</v>
      </c>
      <c r="W267">
        <v>48</v>
      </c>
      <c r="X267">
        <v>118</v>
      </c>
      <c r="Y267" s="5">
        <v>1.3835877979489668E-3</v>
      </c>
      <c r="Z267" s="5">
        <v>2.9689816752842801E-4</v>
      </c>
      <c r="AA267" s="5">
        <v>2.6847686446764913E-4</v>
      </c>
      <c r="AB267" s="5">
        <v>3.2947609491341414E-4</v>
      </c>
      <c r="AC267" s="5">
        <v>2.6767330268191475E-4</v>
      </c>
      <c r="AD267" s="5">
        <v>2.1503081718636313E-4</v>
      </c>
      <c r="AE267" s="5">
        <v>2.6781108443185768E-4</v>
      </c>
      <c r="AF267" s="5">
        <v>4.8463033755825657E-4</v>
      </c>
      <c r="AG267" s="5">
        <v>8.3092602810866942E-4</v>
      </c>
      <c r="AH267" s="5">
        <v>4.8468026320767068E-3</v>
      </c>
    </row>
    <row r="268" spans="1:34" x14ac:dyDescent="0.45">
      <c r="A268" t="s">
        <v>312</v>
      </c>
      <c r="B268" t="s">
        <v>307</v>
      </c>
      <c r="C268">
        <v>2013</v>
      </c>
      <c r="D268" s="1">
        <v>68047.467999999993</v>
      </c>
      <c r="E268" s="1">
        <v>159088.83499999999</v>
      </c>
      <c r="F268" s="1">
        <v>178920.85900000003</v>
      </c>
      <c r="G268" s="1">
        <v>147078.234</v>
      </c>
      <c r="H268" s="1">
        <v>172304.95500000002</v>
      </c>
      <c r="I268" s="1">
        <v>221963.51199999996</v>
      </c>
      <c r="J268" s="1">
        <v>184648.23199999996</v>
      </c>
      <c r="K268" s="1">
        <v>104007.094</v>
      </c>
      <c r="L268" s="1">
        <v>57908.991000000002</v>
      </c>
      <c r="M268" s="1">
        <v>24943.477000000003</v>
      </c>
      <c r="N268" s="1">
        <v>517668</v>
      </c>
      <c r="O268">
        <v>96</v>
      </c>
      <c r="P268">
        <v>48</v>
      </c>
      <c r="Q268">
        <v>48</v>
      </c>
      <c r="R268">
        <v>48</v>
      </c>
      <c r="S268">
        <v>48</v>
      </c>
      <c r="T268">
        <v>48</v>
      </c>
      <c r="U268">
        <v>48</v>
      </c>
      <c r="V268">
        <v>48</v>
      </c>
      <c r="W268">
        <v>55</v>
      </c>
      <c r="X268">
        <v>105</v>
      </c>
      <c r="Y268" s="5">
        <v>1.410779898526129E-3</v>
      </c>
      <c r="Z268" s="5">
        <v>3.0171821925781278E-4</v>
      </c>
      <c r="AA268" s="5">
        <v>2.682750366182849E-4</v>
      </c>
      <c r="AB268" s="5">
        <v>3.2635692375800485E-4</v>
      </c>
      <c r="AC268" s="5">
        <v>2.7857585407221744E-4</v>
      </c>
      <c r="AD268" s="5">
        <v>2.1625175943332527E-4</v>
      </c>
      <c r="AE268" s="5">
        <v>2.5995374816261449E-4</v>
      </c>
      <c r="AF268" s="5">
        <v>4.6150698143724699E-4</v>
      </c>
      <c r="AG268" s="5">
        <v>9.4976615980064299E-4</v>
      </c>
      <c r="AH268" s="5">
        <v>4.2095173820394004E-3</v>
      </c>
    </row>
    <row r="269" spans="1:34" x14ac:dyDescent="0.45">
      <c r="A269" t="s">
        <v>313</v>
      </c>
      <c r="B269" t="s">
        <v>307</v>
      </c>
      <c r="C269">
        <v>2014</v>
      </c>
      <c r="D269" s="1">
        <v>64619.513000000006</v>
      </c>
      <c r="E269" s="1">
        <v>151333.09699999998</v>
      </c>
      <c r="F269" s="1">
        <v>174621.723</v>
      </c>
      <c r="G269" s="1">
        <v>144657.85</v>
      </c>
      <c r="H269" s="1">
        <v>162287.33700000003</v>
      </c>
      <c r="I269" s="1">
        <v>211505.092</v>
      </c>
      <c r="J269" s="1">
        <v>182791.454</v>
      </c>
      <c r="K269" s="1">
        <v>105526.042</v>
      </c>
      <c r="L269" s="1">
        <v>56334.345999999998</v>
      </c>
      <c r="M269" s="1">
        <v>24367.115000000002</v>
      </c>
      <c r="N269" s="1">
        <v>487790</v>
      </c>
      <c r="O269">
        <v>96</v>
      </c>
      <c r="P269">
        <v>48</v>
      </c>
      <c r="Q269">
        <v>48</v>
      </c>
      <c r="R269">
        <v>48</v>
      </c>
      <c r="S269">
        <v>48</v>
      </c>
      <c r="T269">
        <v>48</v>
      </c>
      <c r="U269">
        <v>48</v>
      </c>
      <c r="V269">
        <v>48</v>
      </c>
      <c r="W269">
        <v>48</v>
      </c>
      <c r="X269">
        <v>87</v>
      </c>
      <c r="Y269" s="5">
        <v>1.4856193670168946E-3</v>
      </c>
      <c r="Z269" s="5">
        <v>3.1718111207358694E-4</v>
      </c>
      <c r="AA269" s="5">
        <v>2.7487988994358964E-4</v>
      </c>
      <c r="AB269" s="5">
        <v>3.3181745753859884E-4</v>
      </c>
      <c r="AC269" s="5">
        <v>2.95771690430782E-4</v>
      </c>
      <c r="AD269" s="5">
        <v>2.2694489076414292E-4</v>
      </c>
      <c r="AE269" s="5">
        <v>2.6259433332151297E-4</v>
      </c>
      <c r="AF269" s="5">
        <v>4.5486402304371464E-4</v>
      </c>
      <c r="AG269" s="5">
        <v>8.5205568908175487E-4</v>
      </c>
      <c r="AH269" s="5">
        <v>3.5703857432445325E-3</v>
      </c>
    </row>
    <row r="270" spans="1:34" x14ac:dyDescent="0.45">
      <c r="A270" t="s">
        <v>314</v>
      </c>
      <c r="B270" t="s">
        <v>307</v>
      </c>
      <c r="C270">
        <v>2015</v>
      </c>
      <c r="D270" s="1">
        <v>62585.561000000009</v>
      </c>
      <c r="E270" s="1">
        <v>146657.34100000001</v>
      </c>
      <c r="F270" s="1">
        <v>171239.77600000001</v>
      </c>
      <c r="G270" s="1">
        <v>144131.30300000001</v>
      </c>
      <c r="H270" s="1">
        <v>154145.52100000001</v>
      </c>
      <c r="I270" s="1">
        <v>201829.31700000001</v>
      </c>
      <c r="J270" s="1">
        <v>180085.924</v>
      </c>
      <c r="K270" s="1">
        <v>105753.231</v>
      </c>
      <c r="L270" s="1">
        <v>54450.631000000001</v>
      </c>
      <c r="M270" s="1">
        <v>23990.132000000001</v>
      </c>
      <c r="N270" s="1">
        <v>776210</v>
      </c>
      <c r="O270">
        <v>96</v>
      </c>
      <c r="P270">
        <v>48</v>
      </c>
      <c r="Q270">
        <v>48</v>
      </c>
      <c r="R270">
        <v>48</v>
      </c>
      <c r="S270">
        <v>48</v>
      </c>
      <c r="T270">
        <v>48</v>
      </c>
      <c r="U270">
        <v>48</v>
      </c>
      <c r="V270">
        <v>48</v>
      </c>
      <c r="W270">
        <v>48</v>
      </c>
      <c r="X270">
        <v>152</v>
      </c>
      <c r="Y270" s="5">
        <v>1.5339001275390019E-3</v>
      </c>
      <c r="Z270" s="5">
        <v>3.2729353793479722E-4</v>
      </c>
      <c r="AA270" s="5">
        <v>2.8030870584647339E-4</v>
      </c>
      <c r="AB270" s="5">
        <v>3.3302966809368258E-4</v>
      </c>
      <c r="AC270" s="5">
        <v>3.1139406249760572E-4</v>
      </c>
      <c r="AD270" s="5">
        <v>2.3782471601982381E-4</v>
      </c>
      <c r="AE270" s="5">
        <v>2.6653943258774627E-4</v>
      </c>
      <c r="AF270" s="5">
        <v>4.5388684152827444E-4</v>
      </c>
      <c r="AG270" s="5">
        <v>8.8153248398535546E-4</v>
      </c>
      <c r="AH270" s="5">
        <v>6.3359384600301487E-3</v>
      </c>
    </row>
    <row r="271" spans="1:34" x14ac:dyDescent="0.45">
      <c r="A271" t="s">
        <v>315</v>
      </c>
      <c r="B271" t="s">
        <v>307</v>
      </c>
      <c r="C271">
        <v>2016</v>
      </c>
      <c r="D271" s="1">
        <v>64868.707000000002</v>
      </c>
      <c r="E271" s="1">
        <v>151531.22199999998</v>
      </c>
      <c r="F271" s="1">
        <v>178849.23400000003</v>
      </c>
      <c r="G271" s="1">
        <v>154721.16699999999</v>
      </c>
      <c r="H271" s="1">
        <v>158882.97700000001</v>
      </c>
      <c r="I271" s="1">
        <v>209898.07700000002</v>
      </c>
      <c r="J271" s="1">
        <v>197882.35100000002</v>
      </c>
      <c r="K271" s="1">
        <v>123489.546</v>
      </c>
      <c r="L271" s="1">
        <v>59862.113000000005</v>
      </c>
      <c r="M271" s="1">
        <v>27162.325000000001</v>
      </c>
      <c r="N271" s="1">
        <v>1481471</v>
      </c>
      <c r="O271">
        <v>96</v>
      </c>
      <c r="P271">
        <v>48</v>
      </c>
      <c r="Q271">
        <v>48</v>
      </c>
      <c r="R271">
        <v>48</v>
      </c>
      <c r="S271">
        <v>48</v>
      </c>
      <c r="T271">
        <v>48</v>
      </c>
      <c r="U271">
        <v>48</v>
      </c>
      <c r="V271">
        <v>48</v>
      </c>
      <c r="W271">
        <v>48</v>
      </c>
      <c r="X271">
        <v>77</v>
      </c>
      <c r="Y271" s="5">
        <v>1.4799123404756625E-3</v>
      </c>
      <c r="Z271" s="5">
        <v>3.1676640210820715E-4</v>
      </c>
      <c r="AA271" s="5">
        <v>2.6838247459309774E-4</v>
      </c>
      <c r="AB271" s="5">
        <v>3.1023550901732798E-4</v>
      </c>
      <c r="AC271" s="5">
        <v>3.0210914288193377E-4</v>
      </c>
      <c r="AD271" s="5">
        <v>2.2868241903902718E-4</v>
      </c>
      <c r="AE271" s="5">
        <v>2.4256837336645548E-4</v>
      </c>
      <c r="AF271" s="5">
        <v>3.8869686993585676E-4</v>
      </c>
      <c r="AG271" s="5">
        <v>8.0184272813757832E-4</v>
      </c>
      <c r="AH271" s="5">
        <v>2.8348088758970375E-3</v>
      </c>
    </row>
    <row r="272" spans="1:34" x14ac:dyDescent="0.45">
      <c r="A272" t="s">
        <v>316</v>
      </c>
      <c r="B272" t="s">
        <v>317</v>
      </c>
      <c r="C272">
        <v>2017</v>
      </c>
      <c r="D272" s="1">
        <v>65300</v>
      </c>
      <c r="E272" s="1">
        <v>151190</v>
      </c>
      <c r="F272" s="1">
        <v>179985</v>
      </c>
      <c r="G272" s="1">
        <v>157503</v>
      </c>
      <c r="H272" s="1">
        <v>156749</v>
      </c>
      <c r="I272" s="1">
        <v>204485</v>
      </c>
      <c r="J272" s="1">
        <v>200207</v>
      </c>
      <c r="K272" s="1">
        <v>128218</v>
      </c>
      <c r="L272" s="1">
        <v>60549</v>
      </c>
      <c r="M272" s="1">
        <v>28123</v>
      </c>
      <c r="N272" s="1">
        <v>283691</v>
      </c>
      <c r="O272">
        <v>96</v>
      </c>
      <c r="P272">
        <v>48</v>
      </c>
      <c r="Q272">
        <v>48</v>
      </c>
      <c r="R272">
        <v>48</v>
      </c>
      <c r="S272">
        <v>48</v>
      </c>
      <c r="T272">
        <v>48</v>
      </c>
      <c r="U272">
        <v>93</v>
      </c>
      <c r="V272">
        <v>143</v>
      </c>
      <c r="W272">
        <v>343</v>
      </c>
      <c r="X272">
        <v>650</v>
      </c>
      <c r="Y272" s="5">
        <v>1.4701378254211332E-3</v>
      </c>
      <c r="Z272" s="5">
        <v>3.1748131490177923E-4</v>
      </c>
      <c r="AA272" s="5">
        <v>2.6668889074089506E-4</v>
      </c>
      <c r="AB272" s="5">
        <v>3.0475609988381172E-4</v>
      </c>
      <c r="AC272" s="5">
        <v>3.0622204926347219E-4</v>
      </c>
      <c r="AD272" s="5">
        <v>2.3473604420862166E-4</v>
      </c>
      <c r="AE272" s="5">
        <v>4.6451922260460423E-4</v>
      </c>
      <c r="AF272" s="5">
        <v>1.1152880250822818E-3</v>
      </c>
      <c r="AG272" s="5">
        <v>5.6648334406844041E-3</v>
      </c>
      <c r="AH272" s="5">
        <v>2.3112754684777585E-2</v>
      </c>
    </row>
    <row r="273" spans="1:34" x14ac:dyDescent="0.45">
      <c r="A273" t="s">
        <v>318</v>
      </c>
      <c r="B273" t="s">
        <v>317</v>
      </c>
      <c r="C273">
        <v>2009</v>
      </c>
      <c r="D273" s="1">
        <v>561478.07100000011</v>
      </c>
      <c r="E273" s="1">
        <v>1146089.3670000001</v>
      </c>
      <c r="F273" s="1">
        <v>1100047.173</v>
      </c>
      <c r="G273" s="1">
        <v>1103869.0340000002</v>
      </c>
      <c r="H273" s="1">
        <v>1315711.2049999998</v>
      </c>
      <c r="I273" s="1">
        <v>1329099.5839999998</v>
      </c>
      <c r="J273" s="1">
        <v>953247.45</v>
      </c>
      <c r="K273" s="1">
        <v>577340.72400000016</v>
      </c>
      <c r="L273" s="1">
        <v>402428.85099999997</v>
      </c>
      <c r="M273" s="1">
        <v>161651.43399999998</v>
      </c>
      <c r="N273" s="1">
        <v>1268154</v>
      </c>
      <c r="O273">
        <v>96</v>
      </c>
      <c r="P273">
        <v>48</v>
      </c>
      <c r="Q273">
        <v>48</v>
      </c>
      <c r="R273">
        <v>48</v>
      </c>
      <c r="S273">
        <v>55</v>
      </c>
      <c r="T273">
        <v>48</v>
      </c>
      <c r="U273">
        <v>86</v>
      </c>
      <c r="V273">
        <v>122</v>
      </c>
      <c r="W273">
        <v>363</v>
      </c>
      <c r="X273">
        <v>605</v>
      </c>
      <c r="Y273" s="5">
        <v>1.7097729182730624E-4</v>
      </c>
      <c r="Z273" s="5">
        <v>4.188155076043036E-5</v>
      </c>
      <c r="AA273" s="5">
        <v>4.3634492390991312E-5</v>
      </c>
      <c r="AB273" s="5">
        <v>4.3483419247722093E-5</v>
      </c>
      <c r="AC273" s="5">
        <v>4.180248658747267E-5</v>
      </c>
      <c r="AD273" s="5">
        <v>3.6114675362053235E-5</v>
      </c>
      <c r="AE273" s="5">
        <v>9.02179177085656E-5</v>
      </c>
      <c r="AF273" s="5">
        <v>2.1131369212056477E-4</v>
      </c>
      <c r="AG273" s="5">
        <v>9.0202280253509962E-4</v>
      </c>
      <c r="AH273" s="5">
        <v>3.7426206809894435E-3</v>
      </c>
    </row>
    <row r="274" spans="1:34" x14ac:dyDescent="0.45">
      <c r="A274" t="s">
        <v>319</v>
      </c>
      <c r="B274" t="s">
        <v>317</v>
      </c>
      <c r="C274">
        <v>2010</v>
      </c>
      <c r="D274" s="1">
        <v>547056.55200000003</v>
      </c>
      <c r="E274" s="1">
        <v>1156223.9809999999</v>
      </c>
      <c r="F274" s="1">
        <v>1127535.173</v>
      </c>
      <c r="G274" s="1">
        <v>1096904.2930000001</v>
      </c>
      <c r="H274" s="1">
        <v>1294285.4619999998</v>
      </c>
      <c r="I274" s="1">
        <v>1350560.2340000004</v>
      </c>
      <c r="J274" s="1">
        <v>993147.88700000034</v>
      </c>
      <c r="K274" s="1">
        <v>586230.98399999994</v>
      </c>
      <c r="L274" s="1">
        <v>402941.603</v>
      </c>
      <c r="M274" s="1">
        <v>166413.69899999999</v>
      </c>
      <c r="N274" s="1">
        <v>774713</v>
      </c>
      <c r="O274">
        <v>96</v>
      </c>
      <c r="P274">
        <v>48</v>
      </c>
      <c r="Q274">
        <v>48</v>
      </c>
      <c r="R274">
        <v>48</v>
      </c>
      <c r="S274">
        <v>48</v>
      </c>
      <c r="T274">
        <v>48</v>
      </c>
      <c r="U274">
        <v>67</v>
      </c>
      <c r="V274">
        <v>112</v>
      </c>
      <c r="W274">
        <v>286</v>
      </c>
      <c r="X274">
        <v>546</v>
      </c>
      <c r="Y274" s="5">
        <v>1.7548459962508591E-4</v>
      </c>
      <c r="Z274" s="5">
        <v>4.1514447709764291E-5</v>
      </c>
      <c r="AA274" s="5">
        <v>4.2570734066138089E-5</v>
      </c>
      <c r="AB274" s="5">
        <v>4.3759515124807697E-5</v>
      </c>
      <c r="AC274" s="5">
        <v>3.7086099944155908E-5</v>
      </c>
      <c r="AD274" s="5">
        <v>3.5540806542064962E-5</v>
      </c>
      <c r="AE274" s="5">
        <v>6.746225902205436E-5</v>
      </c>
      <c r="AF274" s="5">
        <v>1.9105097317749417E-4</v>
      </c>
      <c r="AG274" s="5">
        <v>7.0978027056689899E-4</v>
      </c>
      <c r="AH274" s="5">
        <v>3.280979890964385E-3</v>
      </c>
    </row>
    <row r="275" spans="1:34" x14ac:dyDescent="0.45">
      <c r="A275" t="s">
        <v>320</v>
      </c>
      <c r="B275" t="s">
        <v>317</v>
      </c>
      <c r="C275">
        <v>2011</v>
      </c>
      <c r="D275" s="1">
        <v>543388.18300000008</v>
      </c>
      <c r="E275" s="1">
        <v>1150384.0800000003</v>
      </c>
      <c r="F275" s="1">
        <v>1131399.8459999999</v>
      </c>
      <c r="G275" s="1">
        <v>1103400.0019999999</v>
      </c>
      <c r="H275" s="1">
        <v>1265709.344</v>
      </c>
      <c r="I275" s="1">
        <v>1361404.7469999997</v>
      </c>
      <c r="J275" s="1">
        <v>1021105.956</v>
      </c>
      <c r="K275" s="1">
        <v>600153.15600000008</v>
      </c>
      <c r="L275" s="1">
        <v>400734.31099999999</v>
      </c>
      <c r="M275" s="1">
        <v>172153.21099999998</v>
      </c>
      <c r="N275" s="1">
        <v>2017270</v>
      </c>
      <c r="O275">
        <v>96</v>
      </c>
      <c r="P275">
        <v>48</v>
      </c>
      <c r="Q275">
        <v>48</v>
      </c>
      <c r="R275">
        <v>48</v>
      </c>
      <c r="S275">
        <v>56</v>
      </c>
      <c r="T275">
        <v>48</v>
      </c>
      <c r="U275">
        <v>78</v>
      </c>
      <c r="V275">
        <v>118</v>
      </c>
      <c r="W275">
        <v>292</v>
      </c>
      <c r="X275">
        <v>603</v>
      </c>
      <c r="Y275" s="5">
        <v>1.7666928174623183E-4</v>
      </c>
      <c r="Z275" s="5">
        <v>4.172519494532642E-5</v>
      </c>
      <c r="AA275" s="5">
        <v>4.2425319545252971E-5</v>
      </c>
      <c r="AB275" s="5">
        <v>4.3501903129414721E-5</v>
      </c>
      <c r="AC275" s="5">
        <v>4.4243965066279863E-5</v>
      </c>
      <c r="AD275" s="5">
        <v>3.5257699891067009E-5</v>
      </c>
      <c r="AE275" s="5">
        <v>7.6387763230322393E-5</v>
      </c>
      <c r="AF275" s="5">
        <v>1.9661647834440444E-4</v>
      </c>
      <c r="AG275" s="5">
        <v>7.286623380746652E-4</v>
      </c>
      <c r="AH275" s="5">
        <v>3.502693888178479E-3</v>
      </c>
    </row>
    <row r="276" spans="1:34" x14ac:dyDescent="0.45">
      <c r="A276" t="s">
        <v>321</v>
      </c>
      <c r="B276" t="s">
        <v>317</v>
      </c>
      <c r="C276">
        <v>2012</v>
      </c>
      <c r="D276" s="1">
        <v>538329.97499999998</v>
      </c>
      <c r="E276" s="1">
        <v>1149042.6030000001</v>
      </c>
      <c r="F276" s="1">
        <v>1137600.6180000002</v>
      </c>
      <c r="G276" s="1">
        <v>1113213.6040000003</v>
      </c>
      <c r="H276" s="1">
        <v>1242357.8949999998</v>
      </c>
      <c r="I276" s="1">
        <v>1366570.034</v>
      </c>
      <c r="J276" s="1">
        <v>1050462.6259999999</v>
      </c>
      <c r="K276" s="1">
        <v>622646.61100000003</v>
      </c>
      <c r="L276" s="1">
        <v>397869.21799999994</v>
      </c>
      <c r="M276" s="1">
        <v>177893.38400000002</v>
      </c>
      <c r="N276" s="1">
        <v>1740185</v>
      </c>
      <c r="O276">
        <v>96</v>
      </c>
      <c r="P276">
        <v>48</v>
      </c>
      <c r="Q276">
        <v>48</v>
      </c>
      <c r="R276">
        <v>48</v>
      </c>
      <c r="S276">
        <v>48</v>
      </c>
      <c r="T276">
        <v>48</v>
      </c>
      <c r="U276">
        <v>63</v>
      </c>
      <c r="V276">
        <v>114</v>
      </c>
      <c r="W276">
        <v>283</v>
      </c>
      <c r="X276">
        <v>571</v>
      </c>
      <c r="Y276" s="5">
        <v>1.7832928586226322E-4</v>
      </c>
      <c r="Z276" s="5">
        <v>4.1773908012355912E-5</v>
      </c>
      <c r="AA276" s="5">
        <v>4.2194069905120242E-5</v>
      </c>
      <c r="AB276" s="5">
        <v>4.3118409465646437E-5</v>
      </c>
      <c r="AC276" s="5">
        <v>3.8636209576307325E-5</v>
      </c>
      <c r="AD276" s="5">
        <v>3.5124434756923697E-5</v>
      </c>
      <c r="AE276" s="5">
        <v>5.9973575870942034E-5</v>
      </c>
      <c r="AF276" s="5">
        <v>1.8308940896170716E-4</v>
      </c>
      <c r="AG276" s="5">
        <v>7.1128900451906799E-4</v>
      </c>
      <c r="AH276" s="5">
        <v>3.2097877231904246E-3</v>
      </c>
    </row>
    <row r="277" spans="1:34" x14ac:dyDescent="0.45">
      <c r="A277" t="s">
        <v>322</v>
      </c>
      <c r="B277" t="s">
        <v>317</v>
      </c>
      <c r="C277">
        <v>2013</v>
      </c>
      <c r="D277" s="1">
        <v>538319.11199999996</v>
      </c>
      <c r="E277" s="1">
        <v>1142388.9810000001</v>
      </c>
      <c r="F277" s="1">
        <v>1143321.8849999998</v>
      </c>
      <c r="G277" s="1">
        <v>1122071.4100000001</v>
      </c>
      <c r="H277" s="1">
        <v>1216612.6679999998</v>
      </c>
      <c r="I277" s="1">
        <v>1369036.4140000001</v>
      </c>
      <c r="J277" s="1">
        <v>1078717.834</v>
      </c>
      <c r="K277" s="1">
        <v>643651.13800000015</v>
      </c>
      <c r="L277" s="1">
        <v>393734.27300000016</v>
      </c>
      <c r="M277" s="1">
        <v>184432.49400000004</v>
      </c>
      <c r="N277" s="1">
        <v>1016039</v>
      </c>
      <c r="O277">
        <v>96</v>
      </c>
      <c r="P277">
        <v>48</v>
      </c>
      <c r="Q277">
        <v>48</v>
      </c>
      <c r="R277">
        <v>55</v>
      </c>
      <c r="S277">
        <v>48</v>
      </c>
      <c r="T277">
        <v>48</v>
      </c>
      <c r="U277">
        <v>84</v>
      </c>
      <c r="V277">
        <v>138</v>
      </c>
      <c r="W277">
        <v>334</v>
      </c>
      <c r="X277">
        <v>690</v>
      </c>
      <c r="Y277" s="5">
        <v>1.783328844546021E-4</v>
      </c>
      <c r="Z277" s="5">
        <v>4.2017211999001234E-5</v>
      </c>
      <c r="AA277" s="5">
        <v>4.198292766870286E-5</v>
      </c>
      <c r="AB277" s="5">
        <v>4.9016488175204457E-5</v>
      </c>
      <c r="AC277" s="5">
        <v>3.9453805851707612E-5</v>
      </c>
      <c r="AD277" s="5">
        <v>3.5061156525234684E-5</v>
      </c>
      <c r="AE277" s="5">
        <v>7.7870224587387328E-5</v>
      </c>
      <c r="AF277" s="5">
        <v>2.1440185816932396E-4</v>
      </c>
      <c r="AG277" s="5">
        <v>8.4828785021719426E-4</v>
      </c>
      <c r="AH277" s="5">
        <v>3.7412062540346054E-3</v>
      </c>
    </row>
    <row r="278" spans="1:34" x14ac:dyDescent="0.45">
      <c r="A278" t="s">
        <v>323</v>
      </c>
      <c r="B278" t="s">
        <v>317</v>
      </c>
      <c r="C278">
        <v>2014</v>
      </c>
      <c r="D278" s="1">
        <v>536678.34100000001</v>
      </c>
      <c r="E278" s="1">
        <v>1139360.4140000003</v>
      </c>
      <c r="F278" s="1">
        <v>1148660.9940000002</v>
      </c>
      <c r="G278" s="1">
        <v>1132698.93</v>
      </c>
      <c r="H278" s="1">
        <v>1201296.1939999999</v>
      </c>
      <c r="I278" s="1">
        <v>1364410.5430000001</v>
      </c>
      <c r="J278" s="1">
        <v>1107086.1979999996</v>
      </c>
      <c r="K278" s="1">
        <v>669593.62399999995</v>
      </c>
      <c r="L278" s="1">
        <v>389664.587</v>
      </c>
      <c r="M278" s="1">
        <v>188698.62600000005</v>
      </c>
      <c r="N278" s="1">
        <v>2392024</v>
      </c>
      <c r="O278">
        <v>96</v>
      </c>
      <c r="P278">
        <v>48</v>
      </c>
      <c r="Q278">
        <v>48</v>
      </c>
      <c r="R278">
        <v>48</v>
      </c>
      <c r="S278">
        <v>48</v>
      </c>
      <c r="T278">
        <v>48</v>
      </c>
      <c r="U278">
        <v>75</v>
      </c>
      <c r="V278">
        <v>131</v>
      </c>
      <c r="W278">
        <v>274</v>
      </c>
      <c r="X278">
        <v>633</v>
      </c>
      <c r="Y278" s="5">
        <v>1.788780963679695E-4</v>
      </c>
      <c r="Z278" s="5">
        <v>4.2128899170267283E-5</v>
      </c>
      <c r="AA278" s="5">
        <v>4.1787786170790778E-5</v>
      </c>
      <c r="AB278" s="5">
        <v>4.2376662260994635E-5</v>
      </c>
      <c r="AC278" s="5">
        <v>3.9956840152945662E-5</v>
      </c>
      <c r="AD278" s="5">
        <v>3.5180027189221156E-5</v>
      </c>
      <c r="AE278" s="5">
        <v>6.7745402422585363E-5</v>
      </c>
      <c r="AF278" s="5">
        <v>1.9564105048885591E-4</v>
      </c>
      <c r="AG278" s="5">
        <v>7.0316885121510925E-4</v>
      </c>
      <c r="AH278" s="5">
        <v>3.3545554274465139E-3</v>
      </c>
    </row>
    <row r="279" spans="1:34" x14ac:dyDescent="0.45">
      <c r="A279" t="s">
        <v>324</v>
      </c>
      <c r="B279" t="s">
        <v>317</v>
      </c>
      <c r="C279">
        <v>2015</v>
      </c>
      <c r="D279" s="1">
        <v>532953.62</v>
      </c>
      <c r="E279" s="1">
        <v>1130431.9390000002</v>
      </c>
      <c r="F279" s="1">
        <v>1147502.5780000002</v>
      </c>
      <c r="G279" s="1">
        <v>1140738.6950000003</v>
      </c>
      <c r="H279" s="1">
        <v>1188731.6530000002</v>
      </c>
      <c r="I279" s="1">
        <v>1352773.8669999996</v>
      </c>
      <c r="J279" s="1">
        <v>1131040.22</v>
      </c>
      <c r="K279" s="1">
        <v>699335.39600000007</v>
      </c>
      <c r="L279" s="1">
        <v>388815.15600000002</v>
      </c>
      <c r="M279" s="1">
        <v>191618.64100000003</v>
      </c>
      <c r="N279" s="1">
        <v>1541678</v>
      </c>
      <c r="O279">
        <v>96</v>
      </c>
      <c r="P279">
        <v>48</v>
      </c>
      <c r="Q279">
        <v>48</v>
      </c>
      <c r="R279">
        <v>48</v>
      </c>
      <c r="S279">
        <v>54</v>
      </c>
      <c r="T279">
        <v>48</v>
      </c>
      <c r="U279">
        <v>79</v>
      </c>
      <c r="V279">
        <v>148</v>
      </c>
      <c r="W279">
        <v>331</v>
      </c>
      <c r="X279">
        <v>754</v>
      </c>
      <c r="Y279" s="5">
        <v>1.8012824455531423E-4</v>
      </c>
      <c r="Z279" s="5">
        <v>4.2461645273807137E-5</v>
      </c>
      <c r="AA279" s="5">
        <v>4.1829971383297396E-5</v>
      </c>
      <c r="AB279" s="5">
        <v>4.207799753825304E-5</v>
      </c>
      <c r="AC279" s="5">
        <v>4.5426568615145639E-5</v>
      </c>
      <c r="AD279" s="5">
        <v>3.5482648778873855E-5</v>
      </c>
      <c r="AE279" s="5">
        <v>6.9847206671394947E-5</v>
      </c>
      <c r="AF279" s="5">
        <v>2.1162949973148505E-4</v>
      </c>
      <c r="AG279" s="5">
        <v>8.5130426345828968E-4</v>
      </c>
      <c r="AH279" s="5">
        <v>3.9348990059897143E-3</v>
      </c>
    </row>
    <row r="280" spans="1:34" x14ac:dyDescent="0.45">
      <c r="A280" t="s">
        <v>325</v>
      </c>
      <c r="B280" t="s">
        <v>317</v>
      </c>
      <c r="C280">
        <v>2016</v>
      </c>
      <c r="D280" s="1">
        <v>524747.13300000003</v>
      </c>
      <c r="E280" s="1">
        <v>1116586.865</v>
      </c>
      <c r="F280" s="1">
        <v>1142048.6300000001</v>
      </c>
      <c r="G280" s="1">
        <v>1140935.7439999999</v>
      </c>
      <c r="H280" s="1">
        <v>1161364.8970000003</v>
      </c>
      <c r="I280" s="1">
        <v>1322254.4309999996</v>
      </c>
      <c r="J280" s="1">
        <v>1142373.9539999999</v>
      </c>
      <c r="K280" s="1">
        <v>720345.48700000008</v>
      </c>
      <c r="L280" s="1">
        <v>387963.21000000008</v>
      </c>
      <c r="M280" s="1">
        <v>193387.77899999995</v>
      </c>
      <c r="N280" s="1">
        <v>613620</v>
      </c>
      <c r="O280">
        <v>96</v>
      </c>
      <c r="P280">
        <v>48</v>
      </c>
      <c r="Q280">
        <v>48</v>
      </c>
      <c r="R280">
        <v>48</v>
      </c>
      <c r="S280">
        <v>48</v>
      </c>
      <c r="T280">
        <v>48</v>
      </c>
      <c r="U280">
        <v>91</v>
      </c>
      <c r="V280">
        <v>167</v>
      </c>
      <c r="W280">
        <v>281</v>
      </c>
      <c r="X280">
        <v>581</v>
      </c>
      <c r="Y280" s="5">
        <v>1.829452587023472E-4</v>
      </c>
      <c r="Z280" s="5">
        <v>4.2988146739483631E-5</v>
      </c>
      <c r="AA280" s="5">
        <v>4.2029733882698142E-5</v>
      </c>
      <c r="AB280" s="5">
        <v>4.2070730321514061E-5</v>
      </c>
      <c r="AC280" s="5">
        <v>4.1330679206847068E-5</v>
      </c>
      <c r="AD280" s="5">
        <v>3.6301636715785765E-5</v>
      </c>
      <c r="AE280" s="5">
        <v>7.9658678912772208E-5</v>
      </c>
      <c r="AF280" s="5">
        <v>2.3183320089294871E-4</v>
      </c>
      <c r="AG280" s="5">
        <v>7.2429548152259059E-4</v>
      </c>
      <c r="AH280" s="5">
        <v>3.0043263488744041E-3</v>
      </c>
    </row>
    <row r="281" spans="1:34" x14ac:dyDescent="0.45">
      <c r="A281" t="s">
        <v>326</v>
      </c>
      <c r="B281" t="s">
        <v>327</v>
      </c>
      <c r="C281">
        <v>2017</v>
      </c>
      <c r="D281" s="1">
        <v>526716</v>
      </c>
      <c r="E281" s="1">
        <v>1119030</v>
      </c>
      <c r="F281" s="1">
        <v>1150716</v>
      </c>
      <c r="G281" s="1">
        <v>1151431</v>
      </c>
      <c r="H281" s="1">
        <v>1165156</v>
      </c>
      <c r="I281" s="1">
        <v>1317652</v>
      </c>
      <c r="J281" s="1">
        <v>1175461</v>
      </c>
      <c r="K281" s="1">
        <v>755476</v>
      </c>
      <c r="L281" s="1">
        <v>399788</v>
      </c>
      <c r="M281" s="1">
        <v>198735</v>
      </c>
      <c r="N281" s="1">
        <v>885962</v>
      </c>
      <c r="O281">
        <v>96</v>
      </c>
      <c r="P281">
        <v>48</v>
      </c>
      <c r="Q281">
        <v>48</v>
      </c>
      <c r="R281">
        <v>48</v>
      </c>
      <c r="S281">
        <v>48</v>
      </c>
      <c r="T281">
        <v>48</v>
      </c>
      <c r="U281">
        <v>48</v>
      </c>
      <c r="V281">
        <v>55</v>
      </c>
      <c r="W281">
        <v>87</v>
      </c>
      <c r="X281">
        <v>90</v>
      </c>
      <c r="Y281" s="5">
        <v>1.8226140842503362E-4</v>
      </c>
      <c r="Z281" s="5">
        <v>4.2894292378220423E-5</v>
      </c>
      <c r="AA281" s="5">
        <v>4.171315945898032E-5</v>
      </c>
      <c r="AB281" s="5">
        <v>4.1687256987175087E-5</v>
      </c>
      <c r="AC281" s="5">
        <v>4.1196200337122241E-5</v>
      </c>
      <c r="AD281" s="5">
        <v>3.6428434821940848E-5</v>
      </c>
      <c r="AE281" s="5">
        <v>4.0835042591800154E-5</v>
      </c>
      <c r="AF281" s="5">
        <v>7.2801783246588908E-5</v>
      </c>
      <c r="AG281" s="5">
        <v>2.1761533612814791E-4</v>
      </c>
      <c r="AH281" s="5">
        <v>4.5286436712204693E-4</v>
      </c>
    </row>
    <row r="282" spans="1:34" x14ac:dyDescent="0.45">
      <c r="A282" t="s">
        <v>328</v>
      </c>
      <c r="B282" t="s">
        <v>327</v>
      </c>
      <c r="C282">
        <v>2009</v>
      </c>
      <c r="D282" s="1">
        <v>145687.71499999994</v>
      </c>
      <c r="E282" s="1">
        <v>271598.29399999999</v>
      </c>
      <c r="F282" s="1">
        <v>289012.26299999998</v>
      </c>
      <c r="G282" s="1">
        <v>263018.15699999995</v>
      </c>
      <c r="H282" s="1">
        <v>254305.32799999998</v>
      </c>
      <c r="I282" s="1">
        <v>275628.86100000009</v>
      </c>
      <c r="J282" s="1">
        <v>218002.09599999999</v>
      </c>
      <c r="K282" s="1">
        <v>132610.07300000003</v>
      </c>
      <c r="L282" s="1">
        <v>84982.487000000023</v>
      </c>
      <c r="M282" s="1">
        <v>31077.452000000001</v>
      </c>
      <c r="N282" s="1">
        <v>1802924</v>
      </c>
      <c r="O282">
        <v>96</v>
      </c>
      <c r="P282">
        <v>48</v>
      </c>
      <c r="Q282">
        <v>48</v>
      </c>
      <c r="R282">
        <v>48</v>
      </c>
      <c r="S282">
        <v>48</v>
      </c>
      <c r="T282">
        <v>48</v>
      </c>
      <c r="U282">
        <v>48</v>
      </c>
      <c r="V282">
        <v>48</v>
      </c>
      <c r="W282">
        <v>48</v>
      </c>
      <c r="X282">
        <v>128</v>
      </c>
      <c r="Y282" s="5">
        <v>6.5894368650095195E-4</v>
      </c>
      <c r="Z282" s="5">
        <v>1.7673159611230843E-4</v>
      </c>
      <c r="AA282" s="5">
        <v>1.6608291808019234E-4</v>
      </c>
      <c r="AB282" s="5">
        <v>1.8249690647782925E-4</v>
      </c>
      <c r="AC282" s="5">
        <v>1.8874948620816942E-4</v>
      </c>
      <c r="AD282" s="5">
        <v>1.7414722038125021E-4</v>
      </c>
      <c r="AE282" s="5">
        <v>2.2018136926536707E-4</v>
      </c>
      <c r="AF282" s="5">
        <v>3.619634535605752E-4</v>
      </c>
      <c r="AG282" s="5">
        <v>5.6482225567251266E-4</v>
      </c>
      <c r="AH282" s="5">
        <v>4.1187417810185983E-3</v>
      </c>
    </row>
    <row r="283" spans="1:34" x14ac:dyDescent="0.45">
      <c r="A283" t="s">
        <v>329</v>
      </c>
      <c r="B283" t="s">
        <v>327</v>
      </c>
      <c r="C283">
        <v>2010</v>
      </c>
      <c r="D283" s="1">
        <v>141911.87399999998</v>
      </c>
      <c r="E283" s="1">
        <v>275571.16399999999</v>
      </c>
      <c r="F283" s="1">
        <v>291138.15100000007</v>
      </c>
      <c r="G283" s="1">
        <v>253800.89</v>
      </c>
      <c r="H283" s="1">
        <v>252114.95600000003</v>
      </c>
      <c r="I283" s="1">
        <v>283621.56099999993</v>
      </c>
      <c r="J283" s="1">
        <v>234862.95699999994</v>
      </c>
      <c r="K283" s="1">
        <v>140986.38800000004</v>
      </c>
      <c r="L283" s="1">
        <v>81642.289999999994</v>
      </c>
      <c r="M283" s="1">
        <v>29812.348000000002</v>
      </c>
      <c r="N283" s="1">
        <v>1290890</v>
      </c>
      <c r="O283">
        <v>96</v>
      </c>
      <c r="P283">
        <v>48</v>
      </c>
      <c r="Q283">
        <v>48</v>
      </c>
      <c r="R283">
        <v>48</v>
      </c>
      <c r="S283">
        <v>48</v>
      </c>
      <c r="T283">
        <v>48</v>
      </c>
      <c r="U283">
        <v>48</v>
      </c>
      <c r="V283">
        <v>48</v>
      </c>
      <c r="W283">
        <v>63</v>
      </c>
      <c r="X283">
        <v>125</v>
      </c>
      <c r="Y283" s="5">
        <v>6.7647616294602675E-4</v>
      </c>
      <c r="Z283" s="5">
        <v>1.7418368200527686E-4</v>
      </c>
      <c r="AA283" s="5">
        <v>1.648701821974544E-4</v>
      </c>
      <c r="AB283" s="5">
        <v>1.8912463230526889E-4</v>
      </c>
      <c r="AC283" s="5">
        <v>1.9038933969470654E-4</v>
      </c>
      <c r="AD283" s="5">
        <v>1.6923960163945368E-4</v>
      </c>
      <c r="AE283" s="5">
        <v>2.0437450253170411E-4</v>
      </c>
      <c r="AF283" s="5">
        <v>3.4045839943073076E-4</v>
      </c>
      <c r="AG283" s="5">
        <v>7.716589037372666E-4</v>
      </c>
      <c r="AH283" s="5">
        <v>4.1928934950041501E-3</v>
      </c>
    </row>
    <row r="284" spans="1:34" x14ac:dyDescent="0.45">
      <c r="A284" t="s">
        <v>330</v>
      </c>
      <c r="B284" t="s">
        <v>327</v>
      </c>
      <c r="C284">
        <v>2011</v>
      </c>
      <c r="D284" s="1">
        <v>142660.66700000002</v>
      </c>
      <c r="E284" s="1">
        <v>278326.51899999997</v>
      </c>
      <c r="F284" s="1">
        <v>288995.21600000001</v>
      </c>
      <c r="G284" s="1">
        <v>258167.663</v>
      </c>
      <c r="H284" s="1">
        <v>247390.51800000004</v>
      </c>
      <c r="I284" s="1">
        <v>284736.70499999996</v>
      </c>
      <c r="J284" s="1">
        <v>244188.416</v>
      </c>
      <c r="K284" s="1">
        <v>145805.10099999997</v>
      </c>
      <c r="L284" s="1">
        <v>82249.374000000011</v>
      </c>
      <c r="M284" s="1">
        <v>30365.834999999999</v>
      </c>
      <c r="N284" s="1">
        <v>4123373</v>
      </c>
      <c r="O284">
        <v>96</v>
      </c>
      <c r="P284">
        <v>48</v>
      </c>
      <c r="Q284">
        <v>48</v>
      </c>
      <c r="R284">
        <v>48</v>
      </c>
      <c r="S284">
        <v>48</v>
      </c>
      <c r="T284">
        <v>48</v>
      </c>
      <c r="U284">
        <v>48</v>
      </c>
      <c r="V284">
        <v>48</v>
      </c>
      <c r="W284">
        <v>64</v>
      </c>
      <c r="X284">
        <v>150</v>
      </c>
      <c r="Y284" s="5">
        <v>6.7292549529436867E-4</v>
      </c>
      <c r="Z284" s="5">
        <v>1.724593120787028E-4</v>
      </c>
      <c r="AA284" s="5">
        <v>1.6609271483580544E-4</v>
      </c>
      <c r="AB284" s="5">
        <v>1.8592568659538122E-4</v>
      </c>
      <c r="AC284" s="5">
        <v>1.9402522129000914E-4</v>
      </c>
      <c r="AD284" s="5">
        <v>1.6857679096904632E-4</v>
      </c>
      <c r="AE284" s="5">
        <v>1.9656952113567911E-4</v>
      </c>
      <c r="AF284" s="5">
        <v>3.2920658928112543E-4</v>
      </c>
      <c r="AG284" s="5">
        <v>7.781214237569758E-4</v>
      </c>
      <c r="AH284" s="5">
        <v>4.9397620714200681E-3</v>
      </c>
    </row>
    <row r="285" spans="1:34" x14ac:dyDescent="0.45">
      <c r="A285" t="s">
        <v>331</v>
      </c>
      <c r="B285" t="s">
        <v>327</v>
      </c>
      <c r="C285">
        <v>2012</v>
      </c>
      <c r="D285" s="1">
        <v>140717.65800000002</v>
      </c>
      <c r="E285" s="1">
        <v>277455.02100000001</v>
      </c>
      <c r="F285" s="1">
        <v>286587.44399999996</v>
      </c>
      <c r="G285" s="1">
        <v>262762.78899999999</v>
      </c>
      <c r="H285" s="1">
        <v>244862.144</v>
      </c>
      <c r="I285" s="1">
        <v>279515.26199999999</v>
      </c>
      <c r="J285" s="1">
        <v>247739.39500000002</v>
      </c>
      <c r="K285" s="1">
        <v>148302.23199999996</v>
      </c>
      <c r="L285" s="1">
        <v>82395.386999999973</v>
      </c>
      <c r="M285" s="1">
        <v>31407.492999999991</v>
      </c>
      <c r="N285" s="1">
        <v>1337842</v>
      </c>
      <c r="O285">
        <v>96</v>
      </c>
      <c r="P285">
        <v>48</v>
      </c>
      <c r="Q285">
        <v>48</v>
      </c>
      <c r="R285">
        <v>48</v>
      </c>
      <c r="S285">
        <v>48</v>
      </c>
      <c r="T285">
        <v>48</v>
      </c>
      <c r="U285">
        <v>48</v>
      </c>
      <c r="V285">
        <v>48</v>
      </c>
      <c r="W285">
        <v>54</v>
      </c>
      <c r="X285">
        <v>113</v>
      </c>
      <c r="Y285" s="5">
        <v>6.8221715287501434E-4</v>
      </c>
      <c r="Z285" s="5">
        <v>1.7300101409950695E-4</v>
      </c>
      <c r="AA285" s="5">
        <v>1.6748814717786452E-4</v>
      </c>
      <c r="AB285" s="5">
        <v>1.8267426747399916E-4</v>
      </c>
      <c r="AC285" s="5">
        <v>1.9602866827793519E-4</v>
      </c>
      <c r="AD285" s="5">
        <v>1.7172586447175827E-4</v>
      </c>
      <c r="AE285" s="5">
        <v>1.9375198684084942E-4</v>
      </c>
      <c r="AF285" s="5">
        <v>3.2366336873473363E-4</v>
      </c>
      <c r="AG285" s="5">
        <v>6.5537649577396869E-4</v>
      </c>
      <c r="AH285" s="5">
        <v>3.59786755345293E-3</v>
      </c>
    </row>
    <row r="286" spans="1:34" x14ac:dyDescent="0.45">
      <c r="A286" t="s">
        <v>332</v>
      </c>
      <c r="B286" t="s">
        <v>327</v>
      </c>
      <c r="C286">
        <v>2013</v>
      </c>
      <c r="D286" s="1">
        <v>138758.95499999999</v>
      </c>
      <c r="E286" s="1">
        <v>278168.58099999995</v>
      </c>
      <c r="F286" s="1">
        <v>286223.63100000005</v>
      </c>
      <c r="G286" s="1">
        <v>265322.935</v>
      </c>
      <c r="H286" s="1">
        <v>243211.66599999997</v>
      </c>
      <c r="I286" s="1">
        <v>275057.40299999993</v>
      </c>
      <c r="J286" s="1">
        <v>252090.70400000006</v>
      </c>
      <c r="K286" s="1">
        <v>155461.50100000002</v>
      </c>
      <c r="L286" s="1">
        <v>84645.187000000005</v>
      </c>
      <c r="M286" s="1">
        <v>32424.165999999997</v>
      </c>
      <c r="N286" s="1">
        <v>1832367</v>
      </c>
      <c r="O286">
        <v>96</v>
      </c>
      <c r="P286">
        <v>48</v>
      </c>
      <c r="Q286">
        <v>48</v>
      </c>
      <c r="R286">
        <v>48</v>
      </c>
      <c r="S286">
        <v>48</v>
      </c>
      <c r="T286">
        <v>48</v>
      </c>
      <c r="U286">
        <v>48</v>
      </c>
      <c r="V286">
        <v>48</v>
      </c>
      <c r="W286">
        <v>77</v>
      </c>
      <c r="X286">
        <v>137</v>
      </c>
      <c r="Y286" s="5">
        <v>6.9184723969707045E-4</v>
      </c>
      <c r="Z286" s="5">
        <v>1.7255723068163479E-4</v>
      </c>
      <c r="AA286" s="5">
        <v>1.6770103793421583E-4</v>
      </c>
      <c r="AB286" s="5">
        <v>1.8091161248461239E-4</v>
      </c>
      <c r="AC286" s="5">
        <v>1.9735895399030739E-4</v>
      </c>
      <c r="AD286" s="5">
        <v>1.7450902784827069E-4</v>
      </c>
      <c r="AE286" s="5">
        <v>1.90407655809474E-4</v>
      </c>
      <c r="AF286" s="5">
        <v>3.0875811497535971E-4</v>
      </c>
      <c r="AG286" s="5">
        <v>9.0967960174746852E-4</v>
      </c>
      <c r="AH286" s="5">
        <v>4.2252436037984757E-3</v>
      </c>
    </row>
    <row r="287" spans="1:34" x14ac:dyDescent="0.45">
      <c r="A287" t="s">
        <v>333</v>
      </c>
      <c r="B287" t="s">
        <v>327</v>
      </c>
      <c r="C287">
        <v>2014</v>
      </c>
      <c r="D287" s="1">
        <v>133591.89700000003</v>
      </c>
      <c r="E287" s="1">
        <v>274013.16000000003</v>
      </c>
      <c r="F287" s="1">
        <v>281977.52399999998</v>
      </c>
      <c r="G287" s="1">
        <v>262371.87299999996</v>
      </c>
      <c r="H287" s="1">
        <v>236405.641</v>
      </c>
      <c r="I287" s="1">
        <v>264802.01499999996</v>
      </c>
      <c r="J287" s="1">
        <v>253007.39299999998</v>
      </c>
      <c r="K287" s="1">
        <v>160794.45000000001</v>
      </c>
      <c r="L287" s="1">
        <v>86369.569000000003</v>
      </c>
      <c r="M287" s="1">
        <v>31741.363999999998</v>
      </c>
      <c r="N287" s="1">
        <v>810063</v>
      </c>
      <c r="O287">
        <v>96</v>
      </c>
      <c r="P287">
        <v>48</v>
      </c>
      <c r="Q287">
        <v>48</v>
      </c>
      <c r="R287">
        <v>48</v>
      </c>
      <c r="S287">
        <v>48</v>
      </c>
      <c r="T287">
        <v>48</v>
      </c>
      <c r="U287">
        <v>48</v>
      </c>
      <c r="V287">
        <v>54</v>
      </c>
      <c r="W287">
        <v>62</v>
      </c>
      <c r="X287">
        <v>117</v>
      </c>
      <c r="Y287" s="5">
        <v>7.1860645859381711E-4</v>
      </c>
      <c r="Z287" s="5">
        <v>1.7517406828197591E-4</v>
      </c>
      <c r="AA287" s="5">
        <v>1.7022633335839917E-4</v>
      </c>
      <c r="AB287" s="5">
        <v>1.8294643953698501E-4</v>
      </c>
      <c r="AC287" s="5">
        <v>2.0304084029873043E-4</v>
      </c>
      <c r="AD287" s="5">
        <v>1.8126750281715194E-4</v>
      </c>
      <c r="AE287" s="5">
        <v>1.8971777634972114E-4</v>
      </c>
      <c r="AF287" s="5">
        <v>3.358324867556063E-4</v>
      </c>
      <c r="AG287" s="5">
        <v>7.1784542539514115E-4</v>
      </c>
      <c r="AH287" s="5">
        <v>3.6860419734955313E-3</v>
      </c>
    </row>
    <row r="288" spans="1:34" x14ac:dyDescent="0.45">
      <c r="A288" t="s">
        <v>334</v>
      </c>
      <c r="B288" t="s">
        <v>327</v>
      </c>
      <c r="C288">
        <v>2015</v>
      </c>
      <c r="D288" s="1">
        <v>128774.43699999998</v>
      </c>
      <c r="E288" s="1">
        <v>266281.07400000002</v>
      </c>
      <c r="F288" s="1">
        <v>272575.81599999999</v>
      </c>
      <c r="G288" s="1">
        <v>260683.22099999999</v>
      </c>
      <c r="H288" s="1">
        <v>229148.47799999997</v>
      </c>
      <c r="I288" s="1">
        <v>252433.32999999996</v>
      </c>
      <c r="J288" s="1">
        <v>248135.28899999999</v>
      </c>
      <c r="K288" s="1">
        <v>163625.01399999997</v>
      </c>
      <c r="L288" s="1">
        <v>85489.934999999998</v>
      </c>
      <c r="M288" s="1">
        <v>31939.522000000004</v>
      </c>
      <c r="N288" s="1">
        <v>2044491</v>
      </c>
      <c r="O288">
        <v>96</v>
      </c>
      <c r="P288">
        <v>48</v>
      </c>
      <c r="Q288">
        <v>48</v>
      </c>
      <c r="R288">
        <v>48</v>
      </c>
      <c r="S288">
        <v>48</v>
      </c>
      <c r="T288">
        <v>48</v>
      </c>
      <c r="U288">
        <v>48</v>
      </c>
      <c r="V288">
        <v>55</v>
      </c>
      <c r="W288">
        <v>70</v>
      </c>
      <c r="X288">
        <v>102</v>
      </c>
      <c r="Y288" s="5">
        <v>7.4548957259273452E-4</v>
      </c>
      <c r="Z288" s="5">
        <v>1.802606519455453E-4</v>
      </c>
      <c r="AA288" s="5">
        <v>1.7609779438393022E-4</v>
      </c>
      <c r="AB288" s="5">
        <v>1.8413152874154491E-4</v>
      </c>
      <c r="AC288" s="5">
        <v>2.0947117091478132E-4</v>
      </c>
      <c r="AD288" s="5">
        <v>1.9014921682489395E-4</v>
      </c>
      <c r="AE288" s="5">
        <v>1.9344286011652298E-4</v>
      </c>
      <c r="AF288" s="5">
        <v>3.3613442502134795E-4</v>
      </c>
      <c r="AG288" s="5">
        <v>8.1880984001216051E-4</v>
      </c>
      <c r="AH288" s="5">
        <v>3.1935355826552439E-3</v>
      </c>
    </row>
    <row r="289" spans="1:34" x14ac:dyDescent="0.45">
      <c r="A289" t="s">
        <v>335</v>
      </c>
      <c r="B289" t="s">
        <v>327</v>
      </c>
      <c r="C289">
        <v>2016</v>
      </c>
      <c r="D289" s="1">
        <v>126153.17999999998</v>
      </c>
      <c r="E289" s="1">
        <v>269537.19199999986</v>
      </c>
      <c r="F289" s="1">
        <v>276736.21000000002</v>
      </c>
      <c r="G289" s="1">
        <v>264652.04599999997</v>
      </c>
      <c r="H289" s="1">
        <v>236391.89100000003</v>
      </c>
      <c r="I289" s="1">
        <v>253827.09600000002</v>
      </c>
      <c r="J289" s="1">
        <v>257617.18199999997</v>
      </c>
      <c r="K289" s="1">
        <v>177184.26200000002</v>
      </c>
      <c r="L289" s="1">
        <v>88652.385000000009</v>
      </c>
      <c r="M289" s="1">
        <v>33449.787000000004</v>
      </c>
      <c r="N289" s="1">
        <v>2052167</v>
      </c>
      <c r="O289">
        <v>96</v>
      </c>
      <c r="P289">
        <v>48</v>
      </c>
      <c r="Q289">
        <v>48</v>
      </c>
      <c r="R289">
        <v>48</v>
      </c>
      <c r="S289">
        <v>48</v>
      </c>
      <c r="T289">
        <v>48</v>
      </c>
      <c r="U289">
        <v>48</v>
      </c>
      <c r="V289">
        <v>48</v>
      </c>
      <c r="W289">
        <v>74</v>
      </c>
      <c r="X289">
        <v>105</v>
      </c>
      <c r="Y289" s="5">
        <v>7.6097962809974361E-4</v>
      </c>
      <c r="Z289" s="5">
        <v>1.7808303056002759E-4</v>
      </c>
      <c r="AA289" s="5">
        <v>1.7345037716603835E-4</v>
      </c>
      <c r="AB289" s="5">
        <v>1.8137022073126162E-4</v>
      </c>
      <c r="AC289" s="5">
        <v>2.0305265039738607E-4</v>
      </c>
      <c r="AD289" s="5">
        <v>1.8910510641464377E-4</v>
      </c>
      <c r="AE289" s="5">
        <v>1.8632297592634952E-4</v>
      </c>
      <c r="AF289" s="5">
        <v>2.7090442152249386E-4</v>
      </c>
      <c r="AG289" s="5">
        <v>8.3472091585578884E-4</v>
      </c>
      <c r="AH289" s="5">
        <v>3.1390334413788639E-3</v>
      </c>
    </row>
    <row r="290" spans="1:34" x14ac:dyDescent="0.45">
      <c r="A290" t="s">
        <v>336</v>
      </c>
      <c r="B290" t="s">
        <v>337</v>
      </c>
      <c r="C290">
        <v>2017</v>
      </c>
      <c r="D290" s="1">
        <v>129195</v>
      </c>
      <c r="E290" s="1">
        <v>276205</v>
      </c>
      <c r="F290" s="1">
        <v>281051</v>
      </c>
      <c r="G290" s="1">
        <v>273618</v>
      </c>
      <c r="H290" s="1">
        <v>239501</v>
      </c>
      <c r="I290" s="1">
        <v>251627</v>
      </c>
      <c r="J290" s="1">
        <v>261426</v>
      </c>
      <c r="K290" s="1">
        <v>183480</v>
      </c>
      <c r="L290" s="1">
        <v>91678</v>
      </c>
      <c r="M290" s="1">
        <v>35086</v>
      </c>
      <c r="N290" s="1">
        <v>2243680</v>
      </c>
      <c r="O290">
        <v>96</v>
      </c>
      <c r="P290">
        <v>48</v>
      </c>
      <c r="Q290">
        <v>48</v>
      </c>
      <c r="R290">
        <v>48</v>
      </c>
      <c r="S290">
        <v>120</v>
      </c>
      <c r="T290">
        <v>48</v>
      </c>
      <c r="U290">
        <v>333</v>
      </c>
      <c r="V290">
        <v>655</v>
      </c>
      <c r="W290">
        <v>1134</v>
      </c>
      <c r="X290">
        <v>2166</v>
      </c>
      <c r="Y290" s="5">
        <v>7.430628120283293E-4</v>
      </c>
      <c r="Z290" s="5">
        <v>1.7378396480874714E-4</v>
      </c>
      <c r="AA290" s="5">
        <v>1.7078750831699585E-4</v>
      </c>
      <c r="AB290" s="5">
        <v>1.7542705523759401E-4</v>
      </c>
      <c r="AC290" s="5">
        <v>5.0104174930376078E-4</v>
      </c>
      <c r="AD290" s="5">
        <v>1.907585433995557E-4</v>
      </c>
      <c r="AE290" s="5">
        <v>1.2737830208165981E-3</v>
      </c>
      <c r="AF290" s="5">
        <v>3.5698713756267715E-3</v>
      </c>
      <c r="AG290" s="5">
        <v>1.236937978577194E-2</v>
      </c>
      <c r="AH290" s="5">
        <v>6.1734024967223397E-2</v>
      </c>
    </row>
    <row r="291" spans="1:34" x14ac:dyDescent="0.45">
      <c r="A291" t="s">
        <v>338</v>
      </c>
      <c r="B291" t="s">
        <v>337</v>
      </c>
      <c r="C291">
        <v>2009</v>
      </c>
      <c r="D291" s="1">
        <v>1218885.2499999998</v>
      </c>
      <c r="E291" s="1">
        <v>2458883.1009999993</v>
      </c>
      <c r="F291" s="1">
        <v>2697088.4880000013</v>
      </c>
      <c r="G291" s="1">
        <v>2607132.2549999999</v>
      </c>
      <c r="H291" s="1">
        <v>2835916.2369999993</v>
      </c>
      <c r="I291" s="1">
        <v>2882213.9930000002</v>
      </c>
      <c r="J291" s="1">
        <v>2162934.6440000003</v>
      </c>
      <c r="K291" s="1">
        <v>1304993.3239999998</v>
      </c>
      <c r="L291" s="1">
        <v>891487.5429999996</v>
      </c>
      <c r="M291" s="1">
        <v>365830.23300000001</v>
      </c>
      <c r="N291" s="1">
        <v>11849680</v>
      </c>
      <c r="O291">
        <v>96</v>
      </c>
      <c r="P291">
        <v>48</v>
      </c>
      <c r="Q291">
        <v>54</v>
      </c>
      <c r="R291">
        <v>65</v>
      </c>
      <c r="S291">
        <v>194</v>
      </c>
      <c r="T291">
        <v>48</v>
      </c>
      <c r="U291">
        <v>286</v>
      </c>
      <c r="V291">
        <v>534</v>
      </c>
      <c r="W291">
        <v>1254</v>
      </c>
      <c r="X291">
        <v>2090</v>
      </c>
      <c r="Y291" s="5">
        <v>7.8760490374298986E-5</v>
      </c>
      <c r="Z291" s="5">
        <v>1.9521058150539551E-5</v>
      </c>
      <c r="AA291" s="5">
        <v>2.0021590036907967E-5</v>
      </c>
      <c r="AB291" s="5">
        <v>2.4931608235578367E-5</v>
      </c>
      <c r="AC291" s="5">
        <v>6.8408226402774403E-5</v>
      </c>
      <c r="AD291" s="5">
        <v>1.6653864049157016E-5</v>
      </c>
      <c r="AE291" s="5">
        <v>1.3222775861183162E-4</v>
      </c>
      <c r="AF291" s="5">
        <v>4.0919749563408502E-4</v>
      </c>
      <c r="AG291" s="5">
        <v>1.4066377145103871E-3</v>
      </c>
      <c r="AH291" s="5">
        <v>5.7130324709931775E-3</v>
      </c>
    </row>
    <row r="292" spans="1:34" x14ac:dyDescent="0.45">
      <c r="A292" t="s">
        <v>339</v>
      </c>
      <c r="B292" t="s">
        <v>337</v>
      </c>
      <c r="C292">
        <v>2010</v>
      </c>
      <c r="D292" s="1">
        <v>1160340.3079999997</v>
      </c>
      <c r="E292" s="1">
        <v>2408401.919999999</v>
      </c>
      <c r="F292" s="1">
        <v>2752967.0009999992</v>
      </c>
      <c r="G292" s="1">
        <v>2606551.7590000001</v>
      </c>
      <c r="H292" s="1">
        <v>2726523.8130000001</v>
      </c>
      <c r="I292" s="1">
        <v>2837319.5559999989</v>
      </c>
      <c r="J292" s="1">
        <v>2192211.06</v>
      </c>
      <c r="K292" s="1">
        <v>1306542.328</v>
      </c>
      <c r="L292" s="1">
        <v>883289.32199999993</v>
      </c>
      <c r="M292" s="1">
        <v>366708.0610000001</v>
      </c>
      <c r="N292" s="1">
        <v>6884070</v>
      </c>
      <c r="O292">
        <v>96</v>
      </c>
      <c r="P292">
        <v>48</v>
      </c>
      <c r="Q292">
        <v>48</v>
      </c>
      <c r="R292">
        <v>48</v>
      </c>
      <c r="S292">
        <v>139</v>
      </c>
      <c r="T292">
        <v>48</v>
      </c>
      <c r="U292">
        <v>326</v>
      </c>
      <c r="V292">
        <v>523</v>
      </c>
      <c r="W292">
        <v>1269</v>
      </c>
      <c r="X292">
        <v>2273</v>
      </c>
      <c r="Y292" s="5">
        <v>8.2734348999276538E-5</v>
      </c>
      <c r="Z292" s="5">
        <v>1.9930228256918189E-5</v>
      </c>
      <c r="AA292" s="5">
        <v>1.7435733876419251E-5</v>
      </c>
      <c r="AB292" s="5">
        <v>1.8415134030722311E-5</v>
      </c>
      <c r="AC292" s="5">
        <v>5.0980666054428479E-5</v>
      </c>
      <c r="AD292" s="5">
        <v>1.6917375379342015E-5</v>
      </c>
      <c r="AE292" s="5">
        <v>1.4870830913516145E-4</v>
      </c>
      <c r="AF292" s="5">
        <v>4.002931927973481E-4</v>
      </c>
      <c r="AG292" s="5">
        <v>1.4366753547146358E-3</v>
      </c>
      <c r="AH292" s="5">
        <v>6.1983911501743601E-3</v>
      </c>
    </row>
    <row r="293" spans="1:34" x14ac:dyDescent="0.45">
      <c r="A293" t="s">
        <v>340</v>
      </c>
      <c r="B293" t="s">
        <v>337</v>
      </c>
      <c r="C293">
        <v>2011</v>
      </c>
      <c r="D293" s="1">
        <v>1153971.1410000003</v>
      </c>
      <c r="E293" s="1">
        <v>2374972.1100000003</v>
      </c>
      <c r="F293" s="1">
        <v>2738510.0499999993</v>
      </c>
      <c r="G293" s="1">
        <v>2623421.7389999996</v>
      </c>
      <c r="H293" s="1">
        <v>2660881.1830000011</v>
      </c>
      <c r="I293" s="1">
        <v>2834787.0279999999</v>
      </c>
      <c r="J293" s="1">
        <v>2244459.3060000008</v>
      </c>
      <c r="K293" s="1">
        <v>1330835.4979999999</v>
      </c>
      <c r="L293" s="1">
        <v>873209.68900000001</v>
      </c>
      <c r="M293" s="1">
        <v>376048.65199999994</v>
      </c>
      <c r="N293" s="1">
        <v>5343924</v>
      </c>
      <c r="O293">
        <v>96</v>
      </c>
      <c r="P293">
        <v>48</v>
      </c>
      <c r="Q293">
        <v>48</v>
      </c>
      <c r="R293">
        <v>54</v>
      </c>
      <c r="S293">
        <v>156</v>
      </c>
      <c r="T293">
        <v>48</v>
      </c>
      <c r="U293">
        <v>333</v>
      </c>
      <c r="V293">
        <v>530</v>
      </c>
      <c r="W293">
        <v>1268</v>
      </c>
      <c r="X293">
        <v>2498</v>
      </c>
      <c r="Y293" s="5">
        <v>8.3190988569097996E-5</v>
      </c>
      <c r="Z293" s="5">
        <v>2.0210763653978233E-5</v>
      </c>
      <c r="AA293" s="5">
        <v>1.7527779384998061E-5</v>
      </c>
      <c r="AB293" s="5">
        <v>2.0583804425049788E-5</v>
      </c>
      <c r="AC293" s="5">
        <v>5.8627195004670729E-5</v>
      </c>
      <c r="AD293" s="5">
        <v>1.6932488940400218E-5</v>
      </c>
      <c r="AE293" s="5">
        <v>1.4836535423467371E-4</v>
      </c>
      <c r="AF293" s="5">
        <v>3.9824606481904954E-4</v>
      </c>
      <c r="AG293" s="5">
        <v>1.4521139835863639E-3</v>
      </c>
      <c r="AH293" s="5">
        <v>6.6427574908578596E-3</v>
      </c>
    </row>
    <row r="294" spans="1:34" x14ac:dyDescent="0.45">
      <c r="A294" t="s">
        <v>341</v>
      </c>
      <c r="B294" t="s">
        <v>337</v>
      </c>
      <c r="C294">
        <v>2012</v>
      </c>
      <c r="D294" s="1">
        <v>1146866.3539999998</v>
      </c>
      <c r="E294" s="1">
        <v>2339877.3530000001</v>
      </c>
      <c r="F294" s="1">
        <v>2737009.5680000004</v>
      </c>
      <c r="G294" s="1">
        <v>2647514.6919999993</v>
      </c>
      <c r="H294" s="1">
        <v>2589442.7719999999</v>
      </c>
      <c r="I294" s="1">
        <v>2814410.6380000012</v>
      </c>
      <c r="J294" s="1">
        <v>2275178.6430000006</v>
      </c>
      <c r="K294" s="1">
        <v>1357349.8229999999</v>
      </c>
      <c r="L294" s="1">
        <v>856409.27199999965</v>
      </c>
      <c r="M294" s="1">
        <v>384980.28500000021</v>
      </c>
      <c r="N294" s="1">
        <v>5447460</v>
      </c>
      <c r="O294">
        <v>96</v>
      </c>
      <c r="P294">
        <v>48</v>
      </c>
      <c r="Q294">
        <v>48</v>
      </c>
      <c r="R294">
        <v>48</v>
      </c>
      <c r="S294">
        <v>128</v>
      </c>
      <c r="T294">
        <v>48</v>
      </c>
      <c r="U294">
        <v>307</v>
      </c>
      <c r="V294">
        <v>509</v>
      </c>
      <c r="W294">
        <v>1152</v>
      </c>
      <c r="X294">
        <v>2208</v>
      </c>
      <c r="Y294" s="5">
        <v>8.3706353111829112E-5</v>
      </c>
      <c r="Z294" s="5">
        <v>2.0513895712721145E-5</v>
      </c>
      <c r="AA294" s="5">
        <v>1.7537388455340612E-5</v>
      </c>
      <c r="AB294" s="5">
        <v>1.8130211003187895E-5</v>
      </c>
      <c r="AC294" s="5">
        <v>4.94314844043211E-5</v>
      </c>
      <c r="AD294" s="5">
        <v>1.7055080503145818E-5</v>
      </c>
      <c r="AE294" s="5">
        <v>1.349344592981923E-4</v>
      </c>
      <c r="AF294" s="5">
        <v>3.749954443394804E-4</v>
      </c>
      <c r="AG294" s="5">
        <v>1.345151246797805E-3</v>
      </c>
      <c r="AH294" s="5">
        <v>5.7353586301179E-3</v>
      </c>
    </row>
    <row r="295" spans="1:34" x14ac:dyDescent="0.45">
      <c r="A295" t="s">
        <v>342</v>
      </c>
      <c r="B295" t="s">
        <v>337</v>
      </c>
      <c r="C295">
        <v>2013</v>
      </c>
      <c r="D295" s="1">
        <v>1165089.23</v>
      </c>
      <c r="E295" s="1">
        <v>2350926.5549999997</v>
      </c>
      <c r="F295" s="1">
        <v>2747594.8950000005</v>
      </c>
      <c r="G295" s="1">
        <v>2711324.8859999999</v>
      </c>
      <c r="H295" s="1">
        <v>2567450.9949999992</v>
      </c>
      <c r="I295" s="1">
        <v>2842429.2109999992</v>
      </c>
      <c r="J295" s="1">
        <v>2358721.1319999998</v>
      </c>
      <c r="K295" s="1">
        <v>1421781.4200000002</v>
      </c>
      <c r="L295" s="1">
        <v>866502.95899999992</v>
      </c>
      <c r="M295" s="1">
        <v>399894.11800000007</v>
      </c>
      <c r="N295" s="1">
        <v>3138316</v>
      </c>
      <c r="O295">
        <v>96</v>
      </c>
      <c r="P295">
        <v>48</v>
      </c>
      <c r="Q295">
        <v>48</v>
      </c>
      <c r="R295">
        <v>48</v>
      </c>
      <c r="S295">
        <v>147</v>
      </c>
      <c r="T295">
        <v>48</v>
      </c>
      <c r="U295">
        <v>350</v>
      </c>
      <c r="V295">
        <v>636</v>
      </c>
      <c r="W295">
        <v>1216</v>
      </c>
      <c r="X295">
        <v>2430</v>
      </c>
      <c r="Y295" s="5">
        <v>8.2397122493356161E-5</v>
      </c>
      <c r="Z295" s="5">
        <v>2.0417481736259517E-5</v>
      </c>
      <c r="AA295" s="5">
        <v>1.7469824276988253E-5</v>
      </c>
      <c r="AB295" s="5">
        <v>1.770352208540161E-5</v>
      </c>
      <c r="AC295" s="5">
        <v>5.7255231077935351E-5</v>
      </c>
      <c r="AD295" s="5">
        <v>1.688696408489028E-5</v>
      </c>
      <c r="AE295" s="5">
        <v>1.4838549383887066E-4</v>
      </c>
      <c r="AF295" s="5">
        <v>4.4732614384565523E-4</v>
      </c>
      <c r="AG295" s="5">
        <v>1.4033420052060089E-3</v>
      </c>
      <c r="AH295" s="5">
        <v>6.0766085086552827E-3</v>
      </c>
    </row>
    <row r="296" spans="1:34" x14ac:dyDescent="0.45">
      <c r="A296" t="s">
        <v>343</v>
      </c>
      <c r="B296" t="s">
        <v>337</v>
      </c>
      <c r="C296">
        <v>2014</v>
      </c>
      <c r="D296" s="1">
        <v>1166343.5849999997</v>
      </c>
      <c r="E296" s="1">
        <v>2336714.7709999997</v>
      </c>
      <c r="F296" s="1">
        <v>2729728.3850000007</v>
      </c>
      <c r="G296" s="1">
        <v>2752112.8479999993</v>
      </c>
      <c r="H296" s="1">
        <v>2543783.4970000014</v>
      </c>
      <c r="I296" s="1">
        <v>2826453.5100000012</v>
      </c>
      <c r="J296" s="1">
        <v>2402138.2779999999</v>
      </c>
      <c r="K296" s="1">
        <v>1470911.2529999998</v>
      </c>
      <c r="L296" s="1">
        <v>857353.13500000013</v>
      </c>
      <c r="M296" s="1">
        <v>409762.80599999992</v>
      </c>
      <c r="N296" s="1">
        <v>4102382</v>
      </c>
      <c r="O296">
        <v>96</v>
      </c>
      <c r="P296">
        <v>48</v>
      </c>
      <c r="Q296">
        <v>48</v>
      </c>
      <c r="R296">
        <v>62</v>
      </c>
      <c r="S296">
        <v>163</v>
      </c>
      <c r="T296">
        <v>48</v>
      </c>
      <c r="U296">
        <v>394</v>
      </c>
      <c r="V296">
        <v>615</v>
      </c>
      <c r="W296">
        <v>1171</v>
      </c>
      <c r="X296">
        <v>2244</v>
      </c>
      <c r="Y296" s="5">
        <v>8.2308507745597125E-5</v>
      </c>
      <c r="Z296" s="5">
        <v>2.0541659853272698E-5</v>
      </c>
      <c r="AA296" s="5">
        <v>1.7584167078220125E-5</v>
      </c>
      <c r="AB296" s="5">
        <v>2.2528145982478993E-5</v>
      </c>
      <c r="AC296" s="5">
        <v>6.4077780279742067E-5</v>
      </c>
      <c r="AD296" s="5">
        <v>1.6982412705595848E-5</v>
      </c>
      <c r="AE296" s="5">
        <v>1.6402053270973271E-4</v>
      </c>
      <c r="AF296" s="5">
        <v>4.1810816168934436E-4</v>
      </c>
      <c r="AG296" s="5">
        <v>1.3658315951687746E-3</v>
      </c>
      <c r="AH296" s="5">
        <v>5.476338913981374E-3</v>
      </c>
    </row>
    <row r="297" spans="1:34" x14ac:dyDescent="0.45">
      <c r="A297" t="s">
        <v>344</v>
      </c>
      <c r="B297" t="s">
        <v>337</v>
      </c>
      <c r="C297">
        <v>2015</v>
      </c>
      <c r="D297" s="1">
        <v>1171359.1710000001</v>
      </c>
      <c r="E297" s="1">
        <v>2315784.3340000003</v>
      </c>
      <c r="F297" s="1">
        <v>2707201.236</v>
      </c>
      <c r="G297" s="1">
        <v>2789845.6220000004</v>
      </c>
      <c r="H297" s="1">
        <v>2519397.9450000003</v>
      </c>
      <c r="I297" s="1">
        <v>2800220.6159999999</v>
      </c>
      <c r="J297" s="1">
        <v>2444596.1240000003</v>
      </c>
      <c r="K297" s="1">
        <v>1524700.9130000002</v>
      </c>
      <c r="L297" s="1">
        <v>854353.20699999982</v>
      </c>
      <c r="M297" s="1">
        <v>414236.19699999981</v>
      </c>
      <c r="N297" s="1">
        <v>4152514</v>
      </c>
      <c r="O297">
        <v>96</v>
      </c>
      <c r="P297">
        <v>48</v>
      </c>
      <c r="Q297">
        <v>48</v>
      </c>
      <c r="R297">
        <v>48</v>
      </c>
      <c r="S297">
        <v>138</v>
      </c>
      <c r="T297">
        <v>48</v>
      </c>
      <c r="U297">
        <v>329</v>
      </c>
      <c r="V297">
        <v>620</v>
      </c>
      <c r="W297">
        <v>1214</v>
      </c>
      <c r="X297">
        <v>2464</v>
      </c>
      <c r="Y297" s="5">
        <v>8.1956074939887072E-5</v>
      </c>
      <c r="Z297" s="5">
        <v>2.0727318729672344E-5</v>
      </c>
      <c r="AA297" s="5">
        <v>1.7730488358863915E-5</v>
      </c>
      <c r="AB297" s="5">
        <v>1.7205253086939442E-5</v>
      </c>
      <c r="AC297" s="5">
        <v>5.4774991094152054E-5</v>
      </c>
      <c r="AD297" s="5">
        <v>1.7141506539069062E-5</v>
      </c>
      <c r="AE297" s="5">
        <v>1.3458255814529794E-4</v>
      </c>
      <c r="AF297" s="5">
        <v>4.0663712778927152E-4</v>
      </c>
      <c r="AG297" s="5">
        <v>1.4209579715430275E-3</v>
      </c>
      <c r="AH297" s="5">
        <v>5.9482971740395761E-3</v>
      </c>
    </row>
    <row r="298" spans="1:34" x14ac:dyDescent="0.45">
      <c r="A298" t="s">
        <v>345</v>
      </c>
      <c r="B298" t="s">
        <v>337</v>
      </c>
      <c r="C298">
        <v>2016</v>
      </c>
      <c r="D298" s="1">
        <v>1169454.7979999997</v>
      </c>
      <c r="E298" s="1">
        <v>2314891.3410000009</v>
      </c>
      <c r="F298" s="1">
        <v>2691833.1459999997</v>
      </c>
      <c r="G298" s="1">
        <v>2827994.8609999996</v>
      </c>
      <c r="H298" s="1">
        <v>2500141.2679999997</v>
      </c>
      <c r="I298" s="1">
        <v>2771845.483</v>
      </c>
      <c r="J298" s="1">
        <v>2489961.8029999998</v>
      </c>
      <c r="K298" s="1">
        <v>1594041.6059999994</v>
      </c>
      <c r="L298" s="1">
        <v>865857.86</v>
      </c>
      <c r="M298" s="1">
        <v>424766.72799999994</v>
      </c>
      <c r="N298" s="1">
        <v>5165103</v>
      </c>
      <c r="O298">
        <v>96</v>
      </c>
      <c r="P298">
        <v>48</v>
      </c>
      <c r="Q298">
        <v>48</v>
      </c>
      <c r="R298">
        <v>57</v>
      </c>
      <c r="S298">
        <v>108</v>
      </c>
      <c r="T298">
        <v>48</v>
      </c>
      <c r="U298">
        <v>376</v>
      </c>
      <c r="V298">
        <v>695</v>
      </c>
      <c r="W298">
        <v>1127</v>
      </c>
      <c r="X298">
        <v>2081</v>
      </c>
      <c r="Y298" s="5">
        <v>8.2089534511448496E-5</v>
      </c>
      <c r="Z298" s="5">
        <v>2.0735314504768359E-5</v>
      </c>
      <c r="AA298" s="5">
        <v>1.7831714447578917E-5</v>
      </c>
      <c r="AB298" s="5">
        <v>2.0155623613772898E-5</v>
      </c>
      <c r="AC298" s="5">
        <v>4.319755902689256E-5</v>
      </c>
      <c r="AD298" s="5">
        <v>1.7316982600360915E-5</v>
      </c>
      <c r="AE298" s="5">
        <v>1.5100633252565601E-4</v>
      </c>
      <c r="AF298" s="5">
        <v>4.3599865736503257E-4</v>
      </c>
      <c r="AG298" s="5">
        <v>1.3015993179296196E-3</v>
      </c>
      <c r="AH298" s="5">
        <v>4.899159615910407E-3</v>
      </c>
    </row>
    <row r="299" spans="1:34" x14ac:dyDescent="0.45">
      <c r="A299" t="s">
        <v>346</v>
      </c>
      <c r="B299" t="s">
        <v>347</v>
      </c>
      <c r="C299">
        <v>2017</v>
      </c>
      <c r="D299" s="1">
        <v>1173210</v>
      </c>
      <c r="E299" s="1">
        <v>2291845</v>
      </c>
      <c r="F299" s="1">
        <v>2653520</v>
      </c>
      <c r="G299" s="1">
        <v>2871094</v>
      </c>
      <c r="H299" s="1">
        <v>2474240</v>
      </c>
      <c r="I299" s="1">
        <v>2725042</v>
      </c>
      <c r="J299" s="1">
        <v>2516354</v>
      </c>
      <c r="K299" s="1">
        <v>1657882</v>
      </c>
      <c r="L299" s="1">
        <v>886199</v>
      </c>
      <c r="M299" s="1">
        <v>433729</v>
      </c>
      <c r="N299" s="1">
        <v>5691453</v>
      </c>
      <c r="O299">
        <v>96</v>
      </c>
      <c r="P299">
        <v>48</v>
      </c>
      <c r="Q299">
        <v>48</v>
      </c>
      <c r="R299">
        <v>48</v>
      </c>
      <c r="S299">
        <v>71</v>
      </c>
      <c r="T299">
        <v>48</v>
      </c>
      <c r="U299">
        <v>216</v>
      </c>
      <c r="V299">
        <v>363</v>
      </c>
      <c r="W299">
        <v>514</v>
      </c>
      <c r="X299">
        <v>813</v>
      </c>
      <c r="Y299" s="5">
        <v>8.1826782928887411E-5</v>
      </c>
      <c r="Z299" s="5">
        <v>2.0943824735093342E-5</v>
      </c>
      <c r="AA299" s="5">
        <v>1.8089179655702613E-5</v>
      </c>
      <c r="AB299" s="5">
        <v>1.671836589118991E-5</v>
      </c>
      <c r="AC299" s="5">
        <v>2.8695680289705121E-5</v>
      </c>
      <c r="AD299" s="5">
        <v>1.7614407410968346E-5</v>
      </c>
      <c r="AE299" s="5">
        <v>8.5838479005736077E-5</v>
      </c>
      <c r="AF299" s="5">
        <v>2.1895406307565919E-4</v>
      </c>
      <c r="AG299" s="5">
        <v>5.8000516813943594E-4</v>
      </c>
      <c r="AH299" s="5">
        <v>1.8744423361131029E-3</v>
      </c>
    </row>
    <row r="300" spans="1:34" x14ac:dyDescent="0.45">
      <c r="A300" t="s">
        <v>348</v>
      </c>
      <c r="B300" t="s">
        <v>347</v>
      </c>
      <c r="C300">
        <v>2009</v>
      </c>
      <c r="D300" s="1">
        <v>629907.10199999996</v>
      </c>
      <c r="E300" s="1">
        <v>1194008.5070000002</v>
      </c>
      <c r="F300" s="1">
        <v>1259853.5950000004</v>
      </c>
      <c r="G300" s="1">
        <v>1200419.0209999999</v>
      </c>
      <c r="H300" s="1">
        <v>1313075.2689999996</v>
      </c>
      <c r="I300" s="1">
        <v>1275395.4470000002</v>
      </c>
      <c r="J300" s="1">
        <v>997468.33900000027</v>
      </c>
      <c r="K300" s="1">
        <v>600753.60299999977</v>
      </c>
      <c r="L300" s="1">
        <v>378439.97199999989</v>
      </c>
      <c r="M300" s="1">
        <v>132036.57000000007</v>
      </c>
      <c r="N300" s="1">
        <v>19051003</v>
      </c>
      <c r="O300">
        <v>96</v>
      </c>
      <c r="P300">
        <v>48</v>
      </c>
      <c r="Q300">
        <v>48</v>
      </c>
      <c r="R300">
        <v>48</v>
      </c>
      <c r="S300">
        <v>84</v>
      </c>
      <c r="T300">
        <v>48</v>
      </c>
      <c r="U300">
        <v>107</v>
      </c>
      <c r="V300">
        <v>260</v>
      </c>
      <c r="W300">
        <v>475</v>
      </c>
      <c r="X300">
        <v>697</v>
      </c>
      <c r="Y300" s="5">
        <v>1.5240342535461683E-4</v>
      </c>
      <c r="Z300" s="5">
        <v>4.0200718603422808E-5</v>
      </c>
      <c r="AA300" s="5">
        <v>3.8099665064653789E-5</v>
      </c>
      <c r="AB300" s="5">
        <v>3.9986037508814183E-5</v>
      </c>
      <c r="AC300" s="5">
        <v>6.3971961077274718E-5</v>
      </c>
      <c r="AD300" s="5">
        <v>3.7635386038821252E-5</v>
      </c>
      <c r="AE300" s="5">
        <v>1.0727157526350314E-4</v>
      </c>
      <c r="AF300" s="5">
        <v>4.3278974724684274E-4</v>
      </c>
      <c r="AG300" s="5">
        <v>1.2551528251355016E-3</v>
      </c>
      <c r="AH300" s="5">
        <v>5.2788405515229583E-3</v>
      </c>
    </row>
    <row r="301" spans="1:34" x14ac:dyDescent="0.45">
      <c r="A301" t="s">
        <v>349</v>
      </c>
      <c r="B301" t="s">
        <v>347</v>
      </c>
      <c r="C301">
        <v>2010</v>
      </c>
      <c r="D301" s="1">
        <v>619388.9049999998</v>
      </c>
      <c r="E301" s="1">
        <v>1231015.8290000004</v>
      </c>
      <c r="F301" s="1">
        <v>1287084.703</v>
      </c>
      <c r="G301" s="1">
        <v>1215825.4830000007</v>
      </c>
      <c r="H301" s="1">
        <v>1332852.5079999997</v>
      </c>
      <c r="I301" s="1">
        <v>1323392.8720000004</v>
      </c>
      <c r="J301" s="1">
        <v>1062270.798</v>
      </c>
      <c r="K301" s="1">
        <v>646932.05299999996</v>
      </c>
      <c r="L301" s="1">
        <v>379510.88499999995</v>
      </c>
      <c r="M301" s="1">
        <v>134309.69200000007</v>
      </c>
      <c r="N301" s="1">
        <v>11263453</v>
      </c>
      <c r="O301">
        <v>96</v>
      </c>
      <c r="P301">
        <v>48</v>
      </c>
      <c r="Q301">
        <v>48</v>
      </c>
      <c r="R301">
        <v>48</v>
      </c>
      <c r="S301">
        <v>61</v>
      </c>
      <c r="T301">
        <v>48</v>
      </c>
      <c r="U301">
        <v>127</v>
      </c>
      <c r="V301">
        <v>213</v>
      </c>
      <c r="W301">
        <v>440</v>
      </c>
      <c r="X301">
        <v>783</v>
      </c>
      <c r="Y301" s="5">
        <v>1.5499147502488769E-4</v>
      </c>
      <c r="Z301" s="5">
        <v>3.8992187483886518E-5</v>
      </c>
      <c r="AA301" s="5">
        <v>3.7293582845106661E-5</v>
      </c>
      <c r="AB301" s="5">
        <v>3.9479350179074979E-5</v>
      </c>
      <c r="AC301" s="5">
        <v>4.5766504271003713E-5</v>
      </c>
      <c r="AD301" s="5">
        <v>3.6270408444515172E-5</v>
      </c>
      <c r="AE301" s="5">
        <v>1.1955520215665385E-4</v>
      </c>
      <c r="AF301" s="5">
        <v>3.2924632349295578E-4</v>
      </c>
      <c r="AG301" s="5">
        <v>1.1593870357631509E-3</v>
      </c>
      <c r="AH301" s="5">
        <v>5.8298101078215533E-3</v>
      </c>
    </row>
    <row r="302" spans="1:34" x14ac:dyDescent="0.45">
      <c r="A302" t="s">
        <v>350</v>
      </c>
      <c r="B302" t="s">
        <v>347</v>
      </c>
      <c r="C302">
        <v>2011</v>
      </c>
      <c r="D302" s="1">
        <v>619095.12699999986</v>
      </c>
      <c r="E302" s="1">
        <v>1236622.8929999997</v>
      </c>
      <c r="F302" s="1">
        <v>1293502.3369999994</v>
      </c>
      <c r="G302" s="1">
        <v>1217300.0850000004</v>
      </c>
      <c r="H302" s="1">
        <v>1317098.6529999997</v>
      </c>
      <c r="I302" s="1">
        <v>1327171.2469999997</v>
      </c>
      <c r="J302" s="1">
        <v>1086486.5979999998</v>
      </c>
      <c r="K302" s="1">
        <v>659010.88199999998</v>
      </c>
      <c r="L302" s="1">
        <v>380524.299</v>
      </c>
      <c r="M302" s="1">
        <v>137430.04000000004</v>
      </c>
      <c r="N302" s="1">
        <v>7120981</v>
      </c>
      <c r="O302">
        <v>96</v>
      </c>
      <c r="P302">
        <v>48</v>
      </c>
      <c r="Q302">
        <v>48</v>
      </c>
      <c r="R302">
        <v>48</v>
      </c>
      <c r="S302">
        <v>54</v>
      </c>
      <c r="T302">
        <v>48</v>
      </c>
      <c r="U302">
        <v>106</v>
      </c>
      <c r="V302">
        <v>223</v>
      </c>
      <c r="W302">
        <v>412</v>
      </c>
      <c r="X302">
        <v>709</v>
      </c>
      <c r="Y302" s="5">
        <v>1.5506502282645171E-4</v>
      </c>
      <c r="Z302" s="5">
        <v>3.8815390101305534E-5</v>
      </c>
      <c r="AA302" s="5">
        <v>3.7108552978207744E-5</v>
      </c>
      <c r="AB302" s="5">
        <v>3.9431526039858926E-5</v>
      </c>
      <c r="AC302" s="5">
        <v>4.0999206761773228E-5</v>
      </c>
      <c r="AD302" s="5">
        <v>3.6167148820094961E-5</v>
      </c>
      <c r="AE302" s="5">
        <v>9.7562179041254979E-5</v>
      </c>
      <c r="AF302" s="5">
        <v>3.3838591454397258E-4</v>
      </c>
      <c r="AG302" s="5">
        <v>1.0827166650926542E-3</v>
      </c>
      <c r="AH302" s="5">
        <v>5.1589885297275602E-3</v>
      </c>
    </row>
    <row r="303" spans="1:34" x14ac:dyDescent="0.45">
      <c r="A303" t="s">
        <v>351</v>
      </c>
      <c r="B303" t="s">
        <v>347</v>
      </c>
      <c r="C303">
        <v>2012</v>
      </c>
      <c r="D303" s="1">
        <v>616253.63299999991</v>
      </c>
      <c r="E303" s="1">
        <v>1242066.182</v>
      </c>
      <c r="F303" s="1">
        <v>1304008.0089999996</v>
      </c>
      <c r="G303" s="1">
        <v>1225213.8540000003</v>
      </c>
      <c r="H303" s="1">
        <v>1302627.946</v>
      </c>
      <c r="I303" s="1">
        <v>1326692.8749999995</v>
      </c>
      <c r="J303" s="1">
        <v>1109451.7730000005</v>
      </c>
      <c r="K303" s="1">
        <v>684126.66299999994</v>
      </c>
      <c r="L303" s="1">
        <v>381596.29300000001</v>
      </c>
      <c r="M303" s="1">
        <v>140049.56700000001</v>
      </c>
      <c r="N303" s="1">
        <v>9218669</v>
      </c>
      <c r="O303">
        <v>96</v>
      </c>
      <c r="P303">
        <v>48</v>
      </c>
      <c r="Q303">
        <v>48</v>
      </c>
      <c r="R303">
        <v>48</v>
      </c>
      <c r="S303">
        <v>60</v>
      </c>
      <c r="T303">
        <v>48</v>
      </c>
      <c r="U303">
        <v>174</v>
      </c>
      <c r="V303">
        <v>293</v>
      </c>
      <c r="W303">
        <v>510</v>
      </c>
      <c r="X303">
        <v>794</v>
      </c>
      <c r="Y303" s="5">
        <v>1.5578001468755643E-4</v>
      </c>
      <c r="Z303" s="5">
        <v>3.864528371806197E-5</v>
      </c>
      <c r="AA303" s="5">
        <v>3.6809589871161606E-5</v>
      </c>
      <c r="AB303" s="5">
        <v>3.9176834185552712E-5</v>
      </c>
      <c r="AC303" s="5">
        <v>4.6060734520737822E-5</v>
      </c>
      <c r="AD303" s="5">
        <v>3.6180189782054881E-5</v>
      </c>
      <c r="AE303" s="5">
        <v>1.5683421689389641E-4</v>
      </c>
      <c r="AF303" s="5">
        <v>4.2828326367978445E-4</v>
      </c>
      <c r="AG303" s="5">
        <v>1.3364909705765931E-3</v>
      </c>
      <c r="AH303" s="5">
        <v>5.6694213128127696E-3</v>
      </c>
    </row>
    <row r="304" spans="1:34" x14ac:dyDescent="0.45">
      <c r="A304" t="s">
        <v>352</v>
      </c>
      <c r="B304" t="s">
        <v>347</v>
      </c>
      <c r="C304">
        <v>2013</v>
      </c>
      <c r="D304" s="1">
        <v>616638.81699999992</v>
      </c>
      <c r="E304" s="1">
        <v>1263333.5289999999</v>
      </c>
      <c r="F304" s="1">
        <v>1323872.1449999998</v>
      </c>
      <c r="G304" s="1">
        <v>1239162.7350000001</v>
      </c>
      <c r="H304" s="1">
        <v>1301525.1849999998</v>
      </c>
      <c r="I304" s="1">
        <v>1342227.8360000004</v>
      </c>
      <c r="J304" s="1">
        <v>1144432.7350000001</v>
      </c>
      <c r="K304" s="1">
        <v>720958.55299999972</v>
      </c>
      <c r="L304" s="1">
        <v>388435.29000000004</v>
      </c>
      <c r="M304" s="1">
        <v>146756.73899999997</v>
      </c>
      <c r="N304" s="1">
        <v>20621303</v>
      </c>
      <c r="O304">
        <v>96</v>
      </c>
      <c r="P304">
        <v>48</v>
      </c>
      <c r="Q304">
        <v>48</v>
      </c>
      <c r="R304">
        <v>48</v>
      </c>
      <c r="S304">
        <v>83</v>
      </c>
      <c r="T304">
        <v>48</v>
      </c>
      <c r="U304">
        <v>164</v>
      </c>
      <c r="V304">
        <v>288</v>
      </c>
      <c r="W304">
        <v>501</v>
      </c>
      <c r="X304">
        <v>797</v>
      </c>
      <c r="Y304" s="5">
        <v>1.5568270655916234E-4</v>
      </c>
      <c r="Z304" s="5">
        <v>3.7994717070475225E-5</v>
      </c>
      <c r="AA304" s="5">
        <v>3.6257277699577257E-5</v>
      </c>
      <c r="AB304" s="5">
        <v>3.8735832384436573E-5</v>
      </c>
      <c r="AC304" s="5">
        <v>6.3771336088283231E-5</v>
      </c>
      <c r="AD304" s="5">
        <v>3.576143983352763E-5</v>
      </c>
      <c r="AE304" s="5">
        <v>1.4330243708032345E-4</v>
      </c>
      <c r="AF304" s="5">
        <v>3.9946817858196643E-4</v>
      </c>
      <c r="AG304" s="5">
        <v>1.2897901217986654E-3</v>
      </c>
      <c r="AH304" s="5">
        <v>5.4307557215481613E-3</v>
      </c>
    </row>
    <row r="305" spans="1:34" x14ac:dyDescent="0.45">
      <c r="A305" t="s">
        <v>353</v>
      </c>
      <c r="B305" t="s">
        <v>347</v>
      </c>
      <c r="C305">
        <v>2014</v>
      </c>
      <c r="D305" s="1">
        <v>611557.70200000016</v>
      </c>
      <c r="E305" s="1">
        <v>1272061.4829999993</v>
      </c>
      <c r="F305" s="1">
        <v>1334033.6939999999</v>
      </c>
      <c r="G305" s="1">
        <v>1251813.7130000002</v>
      </c>
      <c r="H305" s="1">
        <v>1296224.3319999999</v>
      </c>
      <c r="I305" s="1">
        <v>1345358.3269999998</v>
      </c>
      <c r="J305" s="1">
        <v>1177148.3609999996</v>
      </c>
      <c r="K305" s="1">
        <v>766343.79999999981</v>
      </c>
      <c r="L305" s="1">
        <v>401730.05099999998</v>
      </c>
      <c r="M305" s="1">
        <v>155891.88399999999</v>
      </c>
      <c r="N305" s="1">
        <v>8593368</v>
      </c>
      <c r="O305">
        <v>96</v>
      </c>
      <c r="P305">
        <v>48</v>
      </c>
      <c r="Q305">
        <v>48</v>
      </c>
      <c r="R305">
        <v>55</v>
      </c>
      <c r="S305">
        <v>91</v>
      </c>
      <c r="T305">
        <v>48</v>
      </c>
      <c r="U305">
        <v>166</v>
      </c>
      <c r="V305">
        <v>304</v>
      </c>
      <c r="W305">
        <v>479</v>
      </c>
      <c r="X305">
        <v>745</v>
      </c>
      <c r="Y305" s="5">
        <v>1.5697619322926944E-4</v>
      </c>
      <c r="Z305" s="5">
        <v>3.7734025156392562E-5</v>
      </c>
      <c r="AA305" s="5">
        <v>3.5981100189512909E-5</v>
      </c>
      <c r="AB305" s="5">
        <v>4.3936249802050214E-5</v>
      </c>
      <c r="AC305" s="5">
        <v>7.0203897391427775E-5</v>
      </c>
      <c r="AD305" s="5">
        <v>3.5678227158287778E-5</v>
      </c>
      <c r="AE305" s="5">
        <v>1.4101875812746431E-4</v>
      </c>
      <c r="AF305" s="5">
        <v>3.9668879685592821E-4</v>
      </c>
      <c r="AG305" s="5">
        <v>1.1923429646541429E-3</v>
      </c>
      <c r="AH305" s="5">
        <v>4.7789530852035888E-3</v>
      </c>
    </row>
    <row r="306" spans="1:34" x14ac:dyDescent="0.45">
      <c r="A306" t="s">
        <v>354</v>
      </c>
      <c r="B306" t="s">
        <v>347</v>
      </c>
      <c r="C306">
        <v>2015</v>
      </c>
      <c r="D306" s="1">
        <v>571738.84400000004</v>
      </c>
      <c r="E306" s="1">
        <v>1203754.2639999997</v>
      </c>
      <c r="F306" s="1">
        <v>1273622.4140000001</v>
      </c>
      <c r="G306" s="1">
        <v>1192207.0379999997</v>
      </c>
      <c r="H306" s="1">
        <v>1216011.6380000005</v>
      </c>
      <c r="I306" s="1">
        <v>1265547.2830000001</v>
      </c>
      <c r="J306" s="1">
        <v>1121255.7370000004</v>
      </c>
      <c r="K306" s="1">
        <v>742216.82500000042</v>
      </c>
      <c r="L306" s="1">
        <v>378201.20900000015</v>
      </c>
      <c r="M306" s="1">
        <v>144175.75600000002</v>
      </c>
      <c r="N306" s="1">
        <v>8696556</v>
      </c>
      <c r="O306">
        <v>96</v>
      </c>
      <c r="P306">
        <v>48</v>
      </c>
      <c r="Q306">
        <v>48</v>
      </c>
      <c r="R306">
        <v>48</v>
      </c>
      <c r="S306">
        <v>72</v>
      </c>
      <c r="T306">
        <v>48</v>
      </c>
      <c r="U306">
        <v>188</v>
      </c>
      <c r="V306">
        <v>365</v>
      </c>
      <c r="W306">
        <v>510</v>
      </c>
      <c r="X306">
        <v>903</v>
      </c>
      <c r="Y306" s="5">
        <v>1.6790882936755649E-4</v>
      </c>
      <c r="Z306" s="5">
        <v>3.987524815945326E-5</v>
      </c>
      <c r="AA306" s="5">
        <v>3.7687778946390307E-5</v>
      </c>
      <c r="AB306" s="5">
        <v>4.02614633784774E-5</v>
      </c>
      <c r="AC306" s="5">
        <v>5.9209959633626444E-5</v>
      </c>
      <c r="AD306" s="5">
        <v>3.7928254949285838E-5</v>
      </c>
      <c r="AE306" s="5">
        <v>1.6766915325045059E-4</v>
      </c>
      <c r="AF306" s="5">
        <v>4.917700430733294E-4</v>
      </c>
      <c r="AG306" s="5">
        <v>1.348488550178061E-3</v>
      </c>
      <c r="AH306" s="5">
        <v>6.2631889372579382E-3</v>
      </c>
    </row>
    <row r="307" spans="1:34" x14ac:dyDescent="0.45">
      <c r="A307" t="s">
        <v>355</v>
      </c>
      <c r="B307" t="s">
        <v>347</v>
      </c>
      <c r="C307">
        <v>2016</v>
      </c>
      <c r="D307" s="1">
        <v>581748.34299999976</v>
      </c>
      <c r="E307" s="1">
        <v>1240508.1379999998</v>
      </c>
      <c r="F307" s="1">
        <v>1300771.719</v>
      </c>
      <c r="G307" s="1">
        <v>1243246.1399999999</v>
      </c>
      <c r="H307" s="1">
        <v>1247091.3969999996</v>
      </c>
      <c r="I307" s="1">
        <v>1306406.3749999998</v>
      </c>
      <c r="J307" s="1">
        <v>1171056.3590000002</v>
      </c>
      <c r="K307" s="1">
        <v>794983.86499999999</v>
      </c>
      <c r="L307" s="1">
        <v>398491.9549999999</v>
      </c>
      <c r="M307" s="1">
        <v>152052.54899999997</v>
      </c>
      <c r="N307" s="1">
        <v>8269092</v>
      </c>
      <c r="O307">
        <v>96</v>
      </c>
      <c r="P307">
        <v>48</v>
      </c>
      <c r="Q307">
        <v>48</v>
      </c>
      <c r="R307">
        <v>48</v>
      </c>
      <c r="S307">
        <v>86</v>
      </c>
      <c r="T307">
        <v>48</v>
      </c>
      <c r="U307">
        <v>183</v>
      </c>
      <c r="V307">
        <v>323</v>
      </c>
      <c r="W307">
        <v>487</v>
      </c>
      <c r="X307">
        <v>740</v>
      </c>
      <c r="Y307" s="5">
        <v>1.6501980823003401E-4</v>
      </c>
      <c r="Z307" s="5">
        <v>3.8693821128322181E-5</v>
      </c>
      <c r="AA307" s="5">
        <v>3.690117128076952E-5</v>
      </c>
      <c r="AB307" s="5">
        <v>3.8608605694122652E-5</v>
      </c>
      <c r="AC307" s="5">
        <v>6.8960462887388539E-5</v>
      </c>
      <c r="AD307" s="5">
        <v>3.674201298964115E-5</v>
      </c>
      <c r="AE307" s="5">
        <v>1.5626916552186193E-4</v>
      </c>
      <c r="AF307" s="5">
        <v>4.062975542277201E-4</v>
      </c>
      <c r="AG307" s="5">
        <v>1.2221074826968593E-3</v>
      </c>
      <c r="AH307" s="5">
        <v>4.8667385378721945E-3</v>
      </c>
    </row>
    <row r="308" spans="1:34" x14ac:dyDescent="0.45">
      <c r="A308" t="s">
        <v>356</v>
      </c>
      <c r="B308" t="s">
        <v>357</v>
      </c>
      <c r="C308">
        <v>2017</v>
      </c>
      <c r="D308" s="1">
        <v>596188</v>
      </c>
      <c r="E308" s="1">
        <v>1273298</v>
      </c>
      <c r="F308" s="1">
        <v>1349978</v>
      </c>
      <c r="G308" s="1">
        <v>1299950</v>
      </c>
      <c r="H308" s="1">
        <v>1277317</v>
      </c>
      <c r="I308" s="1">
        <v>1350960</v>
      </c>
      <c r="J308" s="1">
        <v>1243861</v>
      </c>
      <c r="K308" s="1">
        <v>874333</v>
      </c>
      <c r="L308" s="1">
        <v>429212</v>
      </c>
      <c r="M308" s="1">
        <v>162068</v>
      </c>
      <c r="N308" s="1">
        <v>21230195</v>
      </c>
      <c r="O308">
        <v>96</v>
      </c>
      <c r="P308">
        <v>48</v>
      </c>
      <c r="Q308">
        <v>48</v>
      </c>
      <c r="R308">
        <v>48</v>
      </c>
      <c r="S308">
        <v>48</v>
      </c>
      <c r="T308">
        <v>48</v>
      </c>
      <c r="U308">
        <v>48</v>
      </c>
      <c r="V308">
        <v>48</v>
      </c>
      <c r="W308">
        <v>48</v>
      </c>
      <c r="X308">
        <v>48</v>
      </c>
      <c r="Y308" s="5">
        <v>1.6102303300301248E-4</v>
      </c>
      <c r="Z308" s="5">
        <v>3.7697381131518308E-5</v>
      </c>
      <c r="AA308" s="5">
        <v>3.5556134988866483E-5</v>
      </c>
      <c r="AB308" s="5">
        <v>3.6924497096042153E-5</v>
      </c>
      <c r="AC308" s="5">
        <v>3.7578768622041358E-5</v>
      </c>
      <c r="AD308" s="5">
        <v>3.5530289571860007E-5</v>
      </c>
      <c r="AE308" s="5">
        <v>3.8589520854822203E-5</v>
      </c>
      <c r="AF308" s="5">
        <v>5.4898991574148523E-5</v>
      </c>
      <c r="AG308" s="5">
        <v>1.1183284717109494E-4</v>
      </c>
      <c r="AH308" s="5">
        <v>2.9617197719475775E-4</v>
      </c>
    </row>
    <row r="309" spans="1:34" x14ac:dyDescent="0.45">
      <c r="A309" t="s">
        <v>358</v>
      </c>
      <c r="B309" t="s">
        <v>357</v>
      </c>
      <c r="C309">
        <v>2009</v>
      </c>
      <c r="D309" s="1">
        <v>39268.421999999999</v>
      </c>
      <c r="E309" s="1">
        <v>73636.786999999982</v>
      </c>
      <c r="F309" s="1">
        <v>110411.41800000001</v>
      </c>
      <c r="G309" s="1">
        <v>75390.820000000007</v>
      </c>
      <c r="H309" s="1">
        <v>72782.008999999991</v>
      </c>
      <c r="I309" s="1">
        <v>88506.627999999982</v>
      </c>
      <c r="J309" s="1">
        <v>65287.616000000009</v>
      </c>
      <c r="K309" s="1">
        <v>40961.863999999994</v>
      </c>
      <c r="L309" s="1">
        <v>32564.284999999996</v>
      </c>
      <c r="M309" s="1">
        <v>15286.261</v>
      </c>
      <c r="N309" s="1">
        <v>2886765</v>
      </c>
      <c r="O309">
        <v>96</v>
      </c>
      <c r="P309">
        <v>48</v>
      </c>
      <c r="Q309">
        <v>48</v>
      </c>
      <c r="R309">
        <v>48</v>
      </c>
      <c r="S309">
        <v>48</v>
      </c>
      <c r="T309">
        <v>48</v>
      </c>
      <c r="U309">
        <v>48</v>
      </c>
      <c r="V309">
        <v>48</v>
      </c>
      <c r="W309">
        <v>48</v>
      </c>
      <c r="X309">
        <v>61</v>
      </c>
      <c r="Y309" s="5">
        <v>2.4447124460463421E-3</v>
      </c>
      <c r="Z309" s="5">
        <v>6.5184810412762862E-4</v>
      </c>
      <c r="AA309" s="5">
        <v>4.3473764642711137E-4</v>
      </c>
      <c r="AB309" s="5">
        <v>6.3668229102694458E-4</v>
      </c>
      <c r="AC309" s="5">
        <v>6.5950364189589774E-4</v>
      </c>
      <c r="AD309" s="5">
        <v>5.4233226465254117E-4</v>
      </c>
      <c r="AE309" s="5">
        <v>7.3520834334033565E-4</v>
      </c>
      <c r="AF309" s="5">
        <v>1.1718216729590238E-3</v>
      </c>
      <c r="AG309" s="5">
        <v>1.4740074901076442E-3</v>
      </c>
      <c r="AH309" s="5">
        <v>3.9905114795567081E-3</v>
      </c>
    </row>
    <row r="310" spans="1:34" x14ac:dyDescent="0.45">
      <c r="A310" t="s">
        <v>359</v>
      </c>
      <c r="B310" t="s">
        <v>357</v>
      </c>
      <c r="C310">
        <v>2010</v>
      </c>
      <c r="D310" s="1">
        <v>35805.02900000001</v>
      </c>
      <c r="E310" s="1">
        <v>68062.159999999989</v>
      </c>
      <c r="F310" s="1">
        <v>86648.112000000008</v>
      </c>
      <c r="G310" s="1">
        <v>70893.409000000014</v>
      </c>
      <c r="H310" s="1">
        <v>66339.702000000019</v>
      </c>
      <c r="I310" s="1">
        <v>82738.121000000028</v>
      </c>
      <c r="J310" s="1">
        <v>64705.95400000002</v>
      </c>
      <c r="K310" s="1">
        <v>39193.004000000001</v>
      </c>
      <c r="L310" s="1">
        <v>29374.664000000004</v>
      </c>
      <c r="M310" s="1">
        <v>13776.968999999997</v>
      </c>
      <c r="N310" s="1">
        <v>2411151</v>
      </c>
      <c r="O310">
        <v>96</v>
      </c>
      <c r="P310">
        <v>48</v>
      </c>
      <c r="Q310">
        <v>48</v>
      </c>
      <c r="R310">
        <v>48</v>
      </c>
      <c r="S310">
        <v>48</v>
      </c>
      <c r="T310">
        <v>48</v>
      </c>
      <c r="U310">
        <v>48</v>
      </c>
      <c r="V310">
        <v>48</v>
      </c>
      <c r="W310">
        <v>48</v>
      </c>
      <c r="X310">
        <v>54</v>
      </c>
      <c r="Y310" s="5">
        <v>2.6811876063555199E-3</v>
      </c>
      <c r="Z310" s="5">
        <v>7.052376827300222E-4</v>
      </c>
      <c r="AA310" s="5">
        <v>5.5396475343859764E-4</v>
      </c>
      <c r="AB310" s="5">
        <v>6.7707281504829299E-4</v>
      </c>
      <c r="AC310" s="5">
        <v>7.2354862251265445E-4</v>
      </c>
      <c r="AD310" s="5">
        <v>5.8014370425453563E-4</v>
      </c>
      <c r="AE310" s="5">
        <v>7.4181736042404974E-4</v>
      </c>
      <c r="AF310" s="5">
        <v>1.2247083688711382E-3</v>
      </c>
      <c r="AG310" s="5">
        <v>1.6340612440707404E-3</v>
      </c>
      <c r="AH310" s="5">
        <v>3.9195849246666673E-3</v>
      </c>
    </row>
    <row r="311" spans="1:34" x14ac:dyDescent="0.45">
      <c r="A311" t="s">
        <v>360</v>
      </c>
      <c r="B311" t="s">
        <v>357</v>
      </c>
      <c r="C311">
        <v>2011</v>
      </c>
      <c r="D311" s="1">
        <v>42127.234999999979</v>
      </c>
      <c r="E311" s="1">
        <v>78759.998999999967</v>
      </c>
      <c r="F311" s="1">
        <v>107728.15000000002</v>
      </c>
      <c r="G311" s="1">
        <v>85941.305999999997</v>
      </c>
      <c r="H311" s="1">
        <v>75048.102999999974</v>
      </c>
      <c r="I311" s="1">
        <v>94145.400000000023</v>
      </c>
      <c r="J311" s="1">
        <v>76774.97199999998</v>
      </c>
      <c r="K311" s="1">
        <v>45038.944999999992</v>
      </c>
      <c r="L311" s="1">
        <v>33402.345000000001</v>
      </c>
      <c r="M311" s="1">
        <v>15838.497000000007</v>
      </c>
      <c r="N311" s="1">
        <v>8271207</v>
      </c>
      <c r="O311">
        <v>96</v>
      </c>
      <c r="P311">
        <v>48</v>
      </c>
      <c r="Q311">
        <v>48</v>
      </c>
      <c r="R311">
        <v>48</v>
      </c>
      <c r="S311">
        <v>48</v>
      </c>
      <c r="T311">
        <v>48</v>
      </c>
      <c r="U311">
        <v>48</v>
      </c>
      <c r="V311">
        <v>48</v>
      </c>
      <c r="W311">
        <v>48</v>
      </c>
      <c r="X311">
        <v>48</v>
      </c>
      <c r="Y311" s="5">
        <v>2.2788108452880909E-3</v>
      </c>
      <c r="Z311" s="5">
        <v>6.0944642724030534E-4</v>
      </c>
      <c r="AA311" s="5">
        <v>4.4556599180437044E-4</v>
      </c>
      <c r="AB311" s="5">
        <v>5.5852071877986122E-4</v>
      </c>
      <c r="AC311" s="5">
        <v>6.3958978416816235E-4</v>
      </c>
      <c r="AD311" s="5">
        <v>5.0984965808207293E-4</v>
      </c>
      <c r="AE311" s="5">
        <v>6.2520374478287032E-4</v>
      </c>
      <c r="AF311" s="5">
        <v>1.0657443241621225E-3</v>
      </c>
      <c r="AG311" s="5">
        <v>1.4370248555902287E-3</v>
      </c>
      <c r="AH311" s="5">
        <v>3.0305905920239768E-3</v>
      </c>
    </row>
    <row r="312" spans="1:34" x14ac:dyDescent="0.45">
      <c r="A312" t="s">
        <v>361</v>
      </c>
      <c r="B312" t="s">
        <v>357</v>
      </c>
      <c r="C312">
        <v>2012</v>
      </c>
      <c r="D312" s="1">
        <v>41924.519999999997</v>
      </c>
      <c r="E312" s="1">
        <v>76861.214000000007</v>
      </c>
      <c r="F312" s="1">
        <v>104730.63299999997</v>
      </c>
      <c r="G312" s="1">
        <v>86940.062000000005</v>
      </c>
      <c r="H312" s="1">
        <v>72774.090000000026</v>
      </c>
      <c r="I312" s="1">
        <v>90960.793999999994</v>
      </c>
      <c r="J312" s="1">
        <v>78184.996999999988</v>
      </c>
      <c r="K312" s="1">
        <v>45268.492999999995</v>
      </c>
      <c r="L312" s="1">
        <v>31167.890999999992</v>
      </c>
      <c r="M312" s="1">
        <v>14947.589</v>
      </c>
      <c r="N312" s="1">
        <v>2714918</v>
      </c>
      <c r="O312">
        <v>96</v>
      </c>
      <c r="P312">
        <v>48</v>
      </c>
      <c r="Q312">
        <v>48</v>
      </c>
      <c r="R312">
        <v>48</v>
      </c>
      <c r="S312">
        <v>48</v>
      </c>
      <c r="T312">
        <v>48</v>
      </c>
      <c r="U312">
        <v>48</v>
      </c>
      <c r="V312">
        <v>48</v>
      </c>
      <c r="W312">
        <v>48</v>
      </c>
      <c r="X312">
        <v>61</v>
      </c>
      <c r="Y312" s="5">
        <v>2.2898294363298617E-3</v>
      </c>
      <c r="Z312" s="5">
        <v>6.2450223593918245E-4</v>
      </c>
      <c r="AA312" s="5">
        <v>4.5831862775048835E-4</v>
      </c>
      <c r="AB312" s="5">
        <v>5.5210450620566613E-4</v>
      </c>
      <c r="AC312" s="5">
        <v>6.5957540657670863E-4</v>
      </c>
      <c r="AD312" s="5">
        <v>5.2769987913693899E-4</v>
      </c>
      <c r="AE312" s="5">
        <v>6.1392852646652925E-4</v>
      </c>
      <c r="AF312" s="5">
        <v>1.0603401354668468E-3</v>
      </c>
      <c r="AG312" s="5">
        <v>1.5400464535762143E-3</v>
      </c>
      <c r="AH312" s="5">
        <v>4.0809256931000713E-3</v>
      </c>
    </row>
    <row r="313" spans="1:34" x14ac:dyDescent="0.45">
      <c r="A313" t="s">
        <v>362</v>
      </c>
      <c r="B313" t="s">
        <v>357</v>
      </c>
      <c r="C313">
        <v>2013</v>
      </c>
      <c r="D313" s="1">
        <v>41571.671999999999</v>
      </c>
      <c r="E313" s="1">
        <v>76732.354999999996</v>
      </c>
      <c r="F313" s="1">
        <v>104486.21499999994</v>
      </c>
      <c r="G313" s="1">
        <v>87393.346999999994</v>
      </c>
      <c r="H313" s="1">
        <v>71085.01999999999</v>
      </c>
      <c r="I313" s="1">
        <v>86611.937999999966</v>
      </c>
      <c r="J313" s="1">
        <v>78879.335999999981</v>
      </c>
      <c r="K313" s="1">
        <v>44860.287000000004</v>
      </c>
      <c r="L313" s="1">
        <v>30600.975999999991</v>
      </c>
      <c r="M313" s="1">
        <v>14456.888000000003</v>
      </c>
      <c r="N313" s="1">
        <v>4789278</v>
      </c>
      <c r="O313">
        <v>96</v>
      </c>
      <c r="P313">
        <v>48</v>
      </c>
      <c r="Q313">
        <v>48</v>
      </c>
      <c r="R313">
        <v>48</v>
      </c>
      <c r="S313">
        <v>48</v>
      </c>
      <c r="T313">
        <v>48</v>
      </c>
      <c r="U313">
        <v>48</v>
      </c>
      <c r="V313">
        <v>48</v>
      </c>
      <c r="W313">
        <v>48</v>
      </c>
      <c r="X313">
        <v>65</v>
      </c>
      <c r="Y313" s="5">
        <v>2.3092648282224491E-3</v>
      </c>
      <c r="Z313" s="5">
        <v>6.2555098172081391E-4</v>
      </c>
      <c r="AA313" s="5">
        <v>4.5939074355406625E-4</v>
      </c>
      <c r="AB313" s="5">
        <v>5.4924089358884495E-4</v>
      </c>
      <c r="AC313" s="5">
        <v>6.7524775262073507E-4</v>
      </c>
      <c r="AD313" s="5">
        <v>5.541961201699472E-4</v>
      </c>
      <c r="AE313" s="5">
        <v>6.0852439224386992E-4</v>
      </c>
      <c r="AF313" s="5">
        <v>1.0699886962381672E-3</v>
      </c>
      <c r="AG313" s="5">
        <v>1.5685774205371754E-3</v>
      </c>
      <c r="AH313" s="5">
        <v>4.4961266906128061E-3</v>
      </c>
    </row>
    <row r="314" spans="1:34" x14ac:dyDescent="0.45">
      <c r="A314" t="s">
        <v>363</v>
      </c>
      <c r="B314" t="s">
        <v>357</v>
      </c>
      <c r="C314">
        <v>2014</v>
      </c>
      <c r="D314" s="1">
        <v>42181.464000000007</v>
      </c>
      <c r="E314" s="1">
        <v>77404.065999999992</v>
      </c>
      <c r="F314" s="1">
        <v>104687.64699999997</v>
      </c>
      <c r="G314" s="1">
        <v>89141.656000000003</v>
      </c>
      <c r="H314" s="1">
        <v>71128.285000000003</v>
      </c>
      <c r="I314" s="1">
        <v>80527.824999999983</v>
      </c>
      <c r="J314" s="1">
        <v>75842.454000000012</v>
      </c>
      <c r="K314" s="1">
        <v>44025.642000000007</v>
      </c>
      <c r="L314" s="1">
        <v>27978.368000000002</v>
      </c>
      <c r="M314" s="1">
        <v>13147.647999999997</v>
      </c>
      <c r="N314" s="1">
        <v>3811293</v>
      </c>
      <c r="O314">
        <v>96</v>
      </c>
      <c r="P314">
        <v>48</v>
      </c>
      <c r="Q314">
        <v>48</v>
      </c>
      <c r="R314">
        <v>48</v>
      </c>
      <c r="S314">
        <v>48</v>
      </c>
      <c r="T314">
        <v>48</v>
      </c>
      <c r="U314">
        <v>48</v>
      </c>
      <c r="V314">
        <v>48</v>
      </c>
      <c r="W314">
        <v>55</v>
      </c>
      <c r="X314">
        <v>85</v>
      </c>
      <c r="Y314" s="5">
        <v>2.2758811785195503E-3</v>
      </c>
      <c r="Z314" s="5">
        <v>6.2012246230062397E-4</v>
      </c>
      <c r="AA314" s="5">
        <v>4.5850681886087301E-4</v>
      </c>
      <c r="AB314" s="5">
        <v>5.3846879398336512E-4</v>
      </c>
      <c r="AC314" s="5">
        <v>6.7483702158712246E-4</v>
      </c>
      <c r="AD314" s="5">
        <v>5.9606725998125509E-4</v>
      </c>
      <c r="AE314" s="5">
        <v>6.328909135772425E-4</v>
      </c>
      <c r="AF314" s="5">
        <v>1.0902737091261496E-3</v>
      </c>
      <c r="AG314" s="5">
        <v>1.965804438629158E-3</v>
      </c>
      <c r="AH314" s="5">
        <v>6.4650346586705102E-3</v>
      </c>
    </row>
    <row r="315" spans="1:34" x14ac:dyDescent="0.45">
      <c r="A315" t="s">
        <v>364</v>
      </c>
      <c r="B315" t="s">
        <v>357</v>
      </c>
      <c r="C315">
        <v>2015</v>
      </c>
      <c r="D315" s="1">
        <v>43447.164999999994</v>
      </c>
      <c r="E315" s="1">
        <v>79017.565000000002</v>
      </c>
      <c r="F315" s="1">
        <v>105687.87900000003</v>
      </c>
      <c r="G315" s="1">
        <v>94618.745999999985</v>
      </c>
      <c r="H315" s="1">
        <v>73289.823000000019</v>
      </c>
      <c r="I315" s="1">
        <v>82751.444000000003</v>
      </c>
      <c r="J315" s="1">
        <v>81499.172999999981</v>
      </c>
      <c r="K315" s="1">
        <v>47167.546999999999</v>
      </c>
      <c r="L315" s="1">
        <v>28891.247999999996</v>
      </c>
      <c r="M315" s="1">
        <v>14632.178999999998</v>
      </c>
      <c r="N315" s="1">
        <v>1576058</v>
      </c>
      <c r="O315">
        <v>96</v>
      </c>
      <c r="P315">
        <v>48</v>
      </c>
      <c r="Q315">
        <v>48</v>
      </c>
      <c r="R315">
        <v>48</v>
      </c>
      <c r="S315">
        <v>48</v>
      </c>
      <c r="T315">
        <v>48</v>
      </c>
      <c r="U315">
        <v>48</v>
      </c>
      <c r="V315">
        <v>48</v>
      </c>
      <c r="W315">
        <v>48</v>
      </c>
      <c r="X315">
        <v>78</v>
      </c>
      <c r="Y315" s="5">
        <v>2.2095803028805219E-3</v>
      </c>
      <c r="Z315" s="5">
        <v>6.0745987300418584E-4</v>
      </c>
      <c r="AA315" s="5">
        <v>4.5416750202736104E-4</v>
      </c>
      <c r="AB315" s="5">
        <v>5.0729905044397865E-4</v>
      </c>
      <c r="AC315" s="5">
        <v>6.5493404179731726E-4</v>
      </c>
      <c r="AD315" s="5">
        <v>5.8005030099535183E-4</v>
      </c>
      <c r="AE315" s="5">
        <v>5.8896303156352292E-4</v>
      </c>
      <c r="AF315" s="5">
        <v>1.0176488508083746E-3</v>
      </c>
      <c r="AG315" s="5">
        <v>1.6614027888307216E-3</v>
      </c>
      <c r="AH315" s="5">
        <v>5.3307166348908119E-3</v>
      </c>
    </row>
    <row r="316" spans="1:34" x14ac:dyDescent="0.45">
      <c r="A316" t="s">
        <v>365</v>
      </c>
      <c r="B316" t="s">
        <v>357</v>
      </c>
      <c r="C316">
        <v>2016</v>
      </c>
      <c r="D316" s="1">
        <v>39452.471999999994</v>
      </c>
      <c r="E316" s="1">
        <v>70575.979000000007</v>
      </c>
      <c r="F316" s="1">
        <v>86864.62</v>
      </c>
      <c r="G316" s="1">
        <v>84411.347999999998</v>
      </c>
      <c r="H316" s="1">
        <v>65240.150999999998</v>
      </c>
      <c r="I316" s="1">
        <v>70875.867000000027</v>
      </c>
      <c r="J316" s="1">
        <v>71415.012000000002</v>
      </c>
      <c r="K316" s="1">
        <v>42129.402000000002</v>
      </c>
      <c r="L316" s="1">
        <v>25164.021000000001</v>
      </c>
      <c r="M316" s="1">
        <v>13460.289000000001</v>
      </c>
      <c r="N316" s="1">
        <v>2213699</v>
      </c>
      <c r="O316">
        <v>96</v>
      </c>
      <c r="P316">
        <v>48</v>
      </c>
      <c r="Q316">
        <v>48</v>
      </c>
      <c r="R316">
        <v>48</v>
      </c>
      <c r="S316">
        <v>48</v>
      </c>
      <c r="T316">
        <v>48</v>
      </c>
      <c r="U316">
        <v>48</v>
      </c>
      <c r="V316">
        <v>48</v>
      </c>
      <c r="W316">
        <v>48</v>
      </c>
      <c r="X316">
        <v>48</v>
      </c>
      <c r="Y316" s="5">
        <v>2.4333076011054519E-3</v>
      </c>
      <c r="Z316" s="5">
        <v>6.8011808947063984E-4</v>
      </c>
      <c r="AA316" s="5">
        <v>5.5258400946208027E-4</v>
      </c>
      <c r="AB316" s="5">
        <v>5.6864392214184289E-4</v>
      </c>
      <c r="AC316" s="5">
        <v>7.357432388530186E-4</v>
      </c>
      <c r="AD316" s="5">
        <v>6.7724039269953453E-4</v>
      </c>
      <c r="AE316" s="5">
        <v>6.7212759132491634E-4</v>
      </c>
      <c r="AF316" s="5">
        <v>1.1393468153191445E-3</v>
      </c>
      <c r="AG316" s="5">
        <v>1.9074852941825156E-3</v>
      </c>
      <c r="AH316" s="5">
        <v>3.5660452758480891E-3</v>
      </c>
    </row>
    <row r="317" spans="1:34" x14ac:dyDescent="0.45">
      <c r="A317" t="s">
        <v>366</v>
      </c>
      <c r="B317" t="s">
        <v>367</v>
      </c>
      <c r="C317">
        <v>2017</v>
      </c>
      <c r="D317" s="1">
        <v>46750</v>
      </c>
      <c r="E317" s="1">
        <v>84445</v>
      </c>
      <c r="F317" s="1">
        <v>112320</v>
      </c>
      <c r="G317" s="1">
        <v>103395</v>
      </c>
      <c r="H317" s="1">
        <v>79044</v>
      </c>
      <c r="I317" s="1">
        <v>81634</v>
      </c>
      <c r="J317" s="1">
        <v>86268</v>
      </c>
      <c r="K317" s="1">
        <v>54231</v>
      </c>
      <c r="L317" s="1">
        <v>31040</v>
      </c>
      <c r="M317" s="1">
        <v>16168</v>
      </c>
      <c r="N317" s="1">
        <v>4235986</v>
      </c>
      <c r="O317">
        <v>96</v>
      </c>
      <c r="P317">
        <v>48</v>
      </c>
      <c r="Q317">
        <v>48</v>
      </c>
      <c r="R317">
        <v>48</v>
      </c>
      <c r="S317">
        <v>70</v>
      </c>
      <c r="T317">
        <v>48</v>
      </c>
      <c r="U317">
        <v>211</v>
      </c>
      <c r="V317">
        <v>381</v>
      </c>
      <c r="W317">
        <v>544</v>
      </c>
      <c r="X317">
        <v>963</v>
      </c>
      <c r="Y317" s="5">
        <v>2.053475935828877E-3</v>
      </c>
      <c r="Z317" s="5">
        <v>5.6841731304399317E-4</v>
      </c>
      <c r="AA317" s="5">
        <v>4.2735042735042735E-4</v>
      </c>
      <c r="AB317" s="5">
        <v>4.6423908312781081E-4</v>
      </c>
      <c r="AC317" s="5">
        <v>8.8558271342543396E-4</v>
      </c>
      <c r="AD317" s="5">
        <v>5.8799029816008032E-4</v>
      </c>
      <c r="AE317" s="5">
        <v>2.4458663699170029E-3</v>
      </c>
      <c r="AF317" s="5">
        <v>7.0255020191403441E-3</v>
      </c>
      <c r="AG317" s="5">
        <v>1.7525773195876289E-2</v>
      </c>
      <c r="AH317" s="5">
        <v>5.9562097971301339E-2</v>
      </c>
    </row>
    <row r="318" spans="1:34" x14ac:dyDescent="0.45">
      <c r="A318" t="s">
        <v>368</v>
      </c>
      <c r="B318" t="s">
        <v>367</v>
      </c>
      <c r="C318">
        <v>2009</v>
      </c>
      <c r="D318" s="1">
        <v>737234.78499999945</v>
      </c>
      <c r="E318" s="1">
        <v>1520464.7239999995</v>
      </c>
      <c r="F318" s="1">
        <v>1550587.9070000004</v>
      </c>
      <c r="G318" s="1">
        <v>1462744.3209999995</v>
      </c>
      <c r="H318" s="1">
        <v>1585350.2919999997</v>
      </c>
      <c r="I318" s="1">
        <v>1737749.5599999998</v>
      </c>
      <c r="J318" s="1">
        <v>1296379.6649999998</v>
      </c>
      <c r="K318" s="1">
        <v>793425.80100000009</v>
      </c>
      <c r="L318" s="1">
        <v>551716.94999999995</v>
      </c>
      <c r="M318" s="1">
        <v>212146.69900000008</v>
      </c>
      <c r="N318" s="1">
        <v>6042385</v>
      </c>
      <c r="O318">
        <v>96</v>
      </c>
      <c r="P318">
        <v>48</v>
      </c>
      <c r="Q318">
        <v>60</v>
      </c>
      <c r="R318">
        <v>66</v>
      </c>
      <c r="S318">
        <v>105</v>
      </c>
      <c r="T318">
        <v>48</v>
      </c>
      <c r="U318">
        <v>153</v>
      </c>
      <c r="V318">
        <v>245</v>
      </c>
      <c r="W318">
        <v>570</v>
      </c>
      <c r="X318">
        <v>825</v>
      </c>
      <c r="Y318" s="5">
        <v>1.3021631907940979E-4</v>
      </c>
      <c r="Z318" s="5">
        <v>3.156929538866435E-5</v>
      </c>
      <c r="AA318" s="5">
        <v>3.8695000605341353E-5</v>
      </c>
      <c r="AB318" s="5">
        <v>4.5120667400629081E-5</v>
      </c>
      <c r="AC318" s="5">
        <v>6.6231419346154206E-5</v>
      </c>
      <c r="AD318" s="5">
        <v>2.7621931896791852E-5</v>
      </c>
      <c r="AE318" s="5">
        <v>1.1802098114521105E-4</v>
      </c>
      <c r="AF318" s="5">
        <v>3.0878753840776595E-4</v>
      </c>
      <c r="AG318" s="5">
        <v>1.0331384598569974E-3</v>
      </c>
      <c r="AH318" s="5">
        <v>3.8888184633030735E-3</v>
      </c>
    </row>
    <row r="319" spans="1:34" x14ac:dyDescent="0.45">
      <c r="A319" t="s">
        <v>369</v>
      </c>
      <c r="B319" t="s">
        <v>367</v>
      </c>
      <c r="C319">
        <v>2010</v>
      </c>
      <c r="D319" s="1">
        <v>720747.25300000003</v>
      </c>
      <c r="E319" s="1">
        <v>1531225.4189999993</v>
      </c>
      <c r="F319" s="1">
        <v>1581923.4410000003</v>
      </c>
      <c r="G319" s="1">
        <v>1406369.084</v>
      </c>
      <c r="H319" s="1">
        <v>1536275.7080000001</v>
      </c>
      <c r="I319" s="1">
        <v>1732980.3539999998</v>
      </c>
      <c r="J319" s="1">
        <v>1355252.1489999995</v>
      </c>
      <c r="K319" s="1">
        <v>811120.67200000002</v>
      </c>
      <c r="L319" s="1">
        <v>546898.27099999995</v>
      </c>
      <c r="M319" s="1">
        <v>215826.77799999999</v>
      </c>
      <c r="N319" s="1">
        <v>7907361</v>
      </c>
      <c r="O319">
        <v>96</v>
      </c>
      <c r="P319">
        <v>48</v>
      </c>
      <c r="Q319">
        <v>48</v>
      </c>
      <c r="R319">
        <v>48</v>
      </c>
      <c r="S319">
        <v>59</v>
      </c>
      <c r="T319">
        <v>48</v>
      </c>
      <c r="U319">
        <v>157</v>
      </c>
      <c r="V319">
        <v>244</v>
      </c>
      <c r="W319">
        <v>532</v>
      </c>
      <c r="X319">
        <v>893</v>
      </c>
      <c r="Y319" s="5">
        <v>1.3319509661731586E-4</v>
      </c>
      <c r="Z319" s="5">
        <v>3.1347441992797813E-5</v>
      </c>
      <c r="AA319" s="5">
        <v>3.0342808479819467E-5</v>
      </c>
      <c r="AB319" s="5">
        <v>3.4130443100667588E-5</v>
      </c>
      <c r="AC319" s="5">
        <v>3.8404564813961111E-5</v>
      </c>
      <c r="AD319" s="5">
        <v>2.7697948155735412E-5</v>
      </c>
      <c r="AE319" s="5">
        <v>1.1584560121586648E-4</v>
      </c>
      <c r="AF319" s="5">
        <v>3.0081837194256589E-4</v>
      </c>
      <c r="AG319" s="5">
        <v>9.7275860650874145E-4</v>
      </c>
      <c r="AH319" s="5">
        <v>4.1375774047833864E-3</v>
      </c>
    </row>
    <row r="320" spans="1:34" x14ac:dyDescent="0.45">
      <c r="A320" t="s">
        <v>370</v>
      </c>
      <c r="B320" t="s">
        <v>367</v>
      </c>
      <c r="C320">
        <v>2011</v>
      </c>
      <c r="D320" s="1">
        <v>715799.32300000009</v>
      </c>
      <c r="E320" s="1">
        <v>1514962.1240000001</v>
      </c>
      <c r="F320" s="1">
        <v>1570250.1689999998</v>
      </c>
      <c r="G320" s="1">
        <v>1405988.0739999996</v>
      </c>
      <c r="H320" s="1">
        <v>1500698.8750000002</v>
      </c>
      <c r="I320" s="1">
        <v>1725018.9839999992</v>
      </c>
      <c r="J320" s="1">
        <v>1398172.5180000002</v>
      </c>
      <c r="K320" s="1">
        <v>826714.66200000024</v>
      </c>
      <c r="L320" s="1">
        <v>540927.31699999992</v>
      </c>
      <c r="M320" s="1">
        <v>221086.8299999999</v>
      </c>
      <c r="N320" s="1">
        <v>12740113</v>
      </c>
      <c r="O320">
        <v>96</v>
      </c>
      <c r="P320">
        <v>48</v>
      </c>
      <c r="Q320">
        <v>48</v>
      </c>
      <c r="R320">
        <v>56</v>
      </c>
      <c r="S320">
        <v>98</v>
      </c>
      <c r="T320">
        <v>48</v>
      </c>
      <c r="U320">
        <v>185</v>
      </c>
      <c r="V320">
        <v>275</v>
      </c>
      <c r="W320">
        <v>592</v>
      </c>
      <c r="X320">
        <v>1025</v>
      </c>
      <c r="Y320" s="5">
        <v>1.3411580161553182E-4</v>
      </c>
      <c r="Z320" s="5">
        <v>3.1683960436756108E-5</v>
      </c>
      <c r="AA320" s="5">
        <v>3.0568377541120331E-5</v>
      </c>
      <c r="AB320" s="5">
        <v>3.9829640830936392E-5</v>
      </c>
      <c r="AC320" s="5">
        <v>6.530290762029124E-5</v>
      </c>
      <c r="AD320" s="5">
        <v>2.7825780727755759E-5</v>
      </c>
      <c r="AE320" s="5">
        <v>1.3231557452197037E-4</v>
      </c>
      <c r="AF320" s="5">
        <v>3.3264197750493014E-4</v>
      </c>
      <c r="AG320" s="5">
        <v>1.0944169048131103E-3</v>
      </c>
      <c r="AH320" s="5">
        <v>4.6361875105812517E-3</v>
      </c>
    </row>
    <row r="321" spans="1:34" x14ac:dyDescent="0.45">
      <c r="A321" t="s">
        <v>371</v>
      </c>
      <c r="B321" t="s">
        <v>367</v>
      </c>
      <c r="C321">
        <v>2012</v>
      </c>
      <c r="D321" s="1">
        <v>703301.87200000056</v>
      </c>
      <c r="E321" s="1">
        <v>1500270.4989999994</v>
      </c>
      <c r="F321" s="1">
        <v>1567710.9790000001</v>
      </c>
      <c r="G321" s="1">
        <v>1409455.9790000001</v>
      </c>
      <c r="H321" s="1">
        <v>1467493.39</v>
      </c>
      <c r="I321" s="1">
        <v>1706270.7060000005</v>
      </c>
      <c r="J321" s="1">
        <v>1439027.9269999999</v>
      </c>
      <c r="K321" s="1">
        <v>850556.59500000009</v>
      </c>
      <c r="L321" s="1">
        <v>538197.46499999973</v>
      </c>
      <c r="M321" s="1">
        <v>228884.58899999992</v>
      </c>
      <c r="N321" s="1">
        <v>6283935</v>
      </c>
      <c r="O321">
        <v>96</v>
      </c>
      <c r="P321">
        <v>48</v>
      </c>
      <c r="Q321">
        <v>48</v>
      </c>
      <c r="R321">
        <v>48</v>
      </c>
      <c r="S321">
        <v>71</v>
      </c>
      <c r="T321">
        <v>48</v>
      </c>
      <c r="U321">
        <v>173</v>
      </c>
      <c r="V321">
        <v>254</v>
      </c>
      <c r="W321">
        <v>574</v>
      </c>
      <c r="X321">
        <v>1053</v>
      </c>
      <c r="Y321" s="5">
        <v>1.364989968347474E-4</v>
      </c>
      <c r="Z321" s="5">
        <v>3.1994230395114912E-5</v>
      </c>
      <c r="AA321" s="5">
        <v>3.0617888528546178E-5</v>
      </c>
      <c r="AB321" s="5">
        <v>3.4055692916394373E-5</v>
      </c>
      <c r="AC321" s="5">
        <v>4.8381819287104254E-5</v>
      </c>
      <c r="AD321" s="5">
        <v>2.8131526744971255E-5</v>
      </c>
      <c r="AE321" s="5">
        <v>1.2022004351274832E-4</v>
      </c>
      <c r="AF321" s="5">
        <v>2.9862798253889263E-4</v>
      </c>
      <c r="AG321" s="5">
        <v>1.0665230465178803E-3</v>
      </c>
      <c r="AH321" s="5">
        <v>4.6005718628788954E-3</v>
      </c>
    </row>
    <row r="322" spans="1:34" x14ac:dyDescent="0.45">
      <c r="A322" t="s">
        <v>372</v>
      </c>
      <c r="B322" t="s">
        <v>367</v>
      </c>
      <c r="C322">
        <v>2013</v>
      </c>
      <c r="D322" s="1">
        <v>680908.41099999996</v>
      </c>
      <c r="E322" s="1">
        <v>1456668.5880000002</v>
      </c>
      <c r="F322" s="1">
        <v>1533236.7659999998</v>
      </c>
      <c r="G322" s="1">
        <v>1381016.3720000007</v>
      </c>
      <c r="H322" s="1">
        <v>1405833.6089999997</v>
      </c>
      <c r="I322" s="1">
        <v>1642384.7080000001</v>
      </c>
      <c r="J322" s="1">
        <v>1441855.0969999998</v>
      </c>
      <c r="K322" s="1">
        <v>855745.3960000003</v>
      </c>
      <c r="L322" s="1">
        <v>520648.41099999991</v>
      </c>
      <c r="M322" s="1">
        <v>228111.48500000007</v>
      </c>
      <c r="N322" s="1">
        <v>4692537</v>
      </c>
      <c r="O322">
        <v>96</v>
      </c>
      <c r="P322">
        <v>48</v>
      </c>
      <c r="Q322">
        <v>48</v>
      </c>
      <c r="R322">
        <v>48</v>
      </c>
      <c r="S322">
        <v>79</v>
      </c>
      <c r="T322">
        <v>48</v>
      </c>
      <c r="U322">
        <v>217</v>
      </c>
      <c r="V322">
        <v>310</v>
      </c>
      <c r="W322">
        <v>641</v>
      </c>
      <c r="X322">
        <v>1054</v>
      </c>
      <c r="Y322" s="5">
        <v>1.4098812475970429E-4</v>
      </c>
      <c r="Z322" s="5">
        <v>3.2951901616759507E-5</v>
      </c>
      <c r="AA322" s="5">
        <v>3.1306319457252048E-5</v>
      </c>
      <c r="AB322" s="5">
        <v>3.4757010107335629E-5</v>
      </c>
      <c r="AC322" s="5">
        <v>5.6194416959624709E-5</v>
      </c>
      <c r="AD322" s="5">
        <v>2.9225795738473227E-5</v>
      </c>
      <c r="AE322" s="5">
        <v>1.5050056032086837E-4</v>
      </c>
      <c r="AF322" s="5">
        <v>3.6225728055217009E-4</v>
      </c>
      <c r="AG322" s="5">
        <v>1.2311571234200887E-3</v>
      </c>
      <c r="AH322" s="5">
        <v>4.6205477115718206E-3</v>
      </c>
    </row>
    <row r="323" spans="1:34" x14ac:dyDescent="0.45">
      <c r="A323" t="s">
        <v>373</v>
      </c>
      <c r="B323" t="s">
        <v>367</v>
      </c>
      <c r="C323">
        <v>2014</v>
      </c>
      <c r="D323" s="1">
        <v>692002.89000000025</v>
      </c>
      <c r="E323" s="1">
        <v>1483621.0239999995</v>
      </c>
      <c r="F323" s="1">
        <v>1559899.1039999994</v>
      </c>
      <c r="G323" s="1">
        <v>1425749.057</v>
      </c>
      <c r="H323" s="1">
        <v>1421567.6350000002</v>
      </c>
      <c r="I323" s="1">
        <v>1651334.8409999998</v>
      </c>
      <c r="J323" s="1">
        <v>1507430.8339999993</v>
      </c>
      <c r="K323" s="1">
        <v>908882.17599999974</v>
      </c>
      <c r="L323" s="1">
        <v>529690.26699999964</v>
      </c>
      <c r="M323" s="1">
        <v>238200.67199999996</v>
      </c>
      <c r="N323" s="1">
        <v>7729797</v>
      </c>
      <c r="O323">
        <v>96</v>
      </c>
      <c r="P323">
        <v>48</v>
      </c>
      <c r="Q323">
        <v>48</v>
      </c>
      <c r="R323">
        <v>48</v>
      </c>
      <c r="S323">
        <v>103</v>
      </c>
      <c r="T323">
        <v>48</v>
      </c>
      <c r="U323">
        <v>226</v>
      </c>
      <c r="V323">
        <v>360</v>
      </c>
      <c r="W323">
        <v>590</v>
      </c>
      <c r="X323">
        <v>1075</v>
      </c>
      <c r="Y323" s="5">
        <v>1.3872774433066308E-4</v>
      </c>
      <c r="Z323" s="5">
        <v>3.2353275683966053E-5</v>
      </c>
      <c r="AA323" s="5">
        <v>3.0771220957121612E-5</v>
      </c>
      <c r="AB323" s="5">
        <v>3.3666513587601131E-5</v>
      </c>
      <c r="AC323" s="5">
        <v>7.2455222997532573E-5</v>
      </c>
      <c r="AD323" s="5">
        <v>2.9067393727932617E-5</v>
      </c>
      <c r="AE323" s="5">
        <v>1.499239599606068E-4</v>
      </c>
      <c r="AF323" s="5">
        <v>3.9609094501595783E-4</v>
      </c>
      <c r="AG323" s="5">
        <v>1.1138584881719195E-3</v>
      </c>
      <c r="AH323" s="5">
        <v>4.5130015418260458E-3</v>
      </c>
    </row>
    <row r="324" spans="1:34" x14ac:dyDescent="0.45">
      <c r="A324" t="s">
        <v>374</v>
      </c>
      <c r="B324" t="s">
        <v>367</v>
      </c>
      <c r="C324">
        <v>2015</v>
      </c>
      <c r="D324" s="1">
        <v>660374.39700000046</v>
      </c>
      <c r="E324" s="1">
        <v>1408369.662</v>
      </c>
      <c r="F324" s="1">
        <v>1480497.949999999</v>
      </c>
      <c r="G324" s="1">
        <v>1379763.4209999999</v>
      </c>
      <c r="H324" s="1">
        <v>1349681.7509999999</v>
      </c>
      <c r="I324" s="1">
        <v>1550576.9249999998</v>
      </c>
      <c r="J324" s="1">
        <v>1468611.6769999999</v>
      </c>
      <c r="K324" s="1">
        <v>907910.88799999992</v>
      </c>
      <c r="L324" s="1">
        <v>508438.19500000012</v>
      </c>
      <c r="M324" s="1">
        <v>235188.27099999998</v>
      </c>
      <c r="N324" s="1">
        <v>7084503</v>
      </c>
      <c r="O324">
        <v>96</v>
      </c>
      <c r="P324">
        <v>48</v>
      </c>
      <c r="Q324">
        <v>48</v>
      </c>
      <c r="R324">
        <v>48</v>
      </c>
      <c r="S324">
        <v>76</v>
      </c>
      <c r="T324">
        <v>48</v>
      </c>
      <c r="U324">
        <v>204</v>
      </c>
      <c r="V324">
        <v>361</v>
      </c>
      <c r="W324">
        <v>596</v>
      </c>
      <c r="X324">
        <v>1136</v>
      </c>
      <c r="Y324" s="5">
        <v>1.4537208049875369E-4</v>
      </c>
      <c r="Z324" s="5">
        <v>3.4081961075358634E-5</v>
      </c>
      <c r="AA324" s="5">
        <v>3.2421524123015523E-5</v>
      </c>
      <c r="AB324" s="5">
        <v>3.4788572641831184E-5</v>
      </c>
      <c r="AC324" s="5">
        <v>5.6309570714496535E-5</v>
      </c>
      <c r="AD324" s="5">
        <v>3.0956219730923703E-5</v>
      </c>
      <c r="AE324" s="5">
        <v>1.3890669888770059E-4</v>
      </c>
      <c r="AF324" s="5">
        <v>3.9761611494188847E-4</v>
      </c>
      <c r="AG324" s="5">
        <v>1.1722172052790012E-3</v>
      </c>
      <c r="AH324" s="5">
        <v>4.8301728448014317E-3</v>
      </c>
    </row>
    <row r="325" spans="1:34" x14ac:dyDescent="0.45">
      <c r="A325" t="s">
        <v>375</v>
      </c>
      <c r="B325" t="s">
        <v>367</v>
      </c>
      <c r="C325">
        <v>2016</v>
      </c>
      <c r="D325" s="1">
        <v>670869.60900000005</v>
      </c>
      <c r="E325" s="1">
        <v>1420794.8409999995</v>
      </c>
      <c r="F325" s="1">
        <v>1517003.2540000002</v>
      </c>
      <c r="G325" s="1">
        <v>1421581.2210000004</v>
      </c>
      <c r="H325" s="1">
        <v>1351854.1610000001</v>
      </c>
      <c r="I325" s="1">
        <v>1540725.487</v>
      </c>
      <c r="J325" s="1">
        <v>1509244.3639999998</v>
      </c>
      <c r="K325" s="1">
        <v>968571.00399999984</v>
      </c>
      <c r="L325" s="1">
        <v>519739.94699999993</v>
      </c>
      <c r="M325" s="1">
        <v>241161.90899999999</v>
      </c>
      <c r="N325" s="1">
        <v>12804246</v>
      </c>
      <c r="O325">
        <v>96</v>
      </c>
      <c r="P325">
        <v>48</v>
      </c>
      <c r="Q325">
        <v>48</v>
      </c>
      <c r="R325">
        <v>54</v>
      </c>
      <c r="S325">
        <v>67</v>
      </c>
      <c r="T325">
        <v>48</v>
      </c>
      <c r="U325">
        <v>214</v>
      </c>
      <c r="V325">
        <v>355</v>
      </c>
      <c r="W325">
        <v>539</v>
      </c>
      <c r="X325">
        <v>879</v>
      </c>
      <c r="Y325" s="5">
        <v>1.4309785197021794E-4</v>
      </c>
      <c r="Z325" s="5">
        <v>3.3783906454936243E-5</v>
      </c>
      <c r="AA325" s="5">
        <v>3.1641329623673961E-5</v>
      </c>
      <c r="AB325" s="5">
        <v>3.7985870383131619E-5</v>
      </c>
      <c r="AC325" s="5">
        <v>4.9561559177684105E-5</v>
      </c>
      <c r="AD325" s="5">
        <v>3.1154154588214456E-5</v>
      </c>
      <c r="AE325" s="5">
        <v>1.4179281043185662E-4</v>
      </c>
      <c r="AF325" s="5">
        <v>3.6651933470434561E-4</v>
      </c>
      <c r="AG325" s="5">
        <v>1.0370570957864049E-3</v>
      </c>
      <c r="AH325" s="5">
        <v>3.6448542128599591E-3</v>
      </c>
    </row>
    <row r="326" spans="1:34" x14ac:dyDescent="0.45">
      <c r="A326" t="s">
        <v>376</v>
      </c>
      <c r="B326" t="s">
        <v>377</v>
      </c>
      <c r="C326">
        <v>2017</v>
      </c>
      <c r="D326" s="1">
        <v>669127</v>
      </c>
      <c r="E326" s="1">
        <v>1407643</v>
      </c>
      <c r="F326" s="1">
        <v>1501292</v>
      </c>
      <c r="G326" s="1">
        <v>1430750</v>
      </c>
      <c r="H326" s="1">
        <v>1340026</v>
      </c>
      <c r="I326" s="1">
        <v>1509164</v>
      </c>
      <c r="J326" s="1">
        <v>1523106</v>
      </c>
      <c r="K326" s="1">
        <v>1000157</v>
      </c>
      <c r="L326" s="1">
        <v>524848</v>
      </c>
      <c r="M326" s="1">
        <v>243639</v>
      </c>
      <c r="N326" s="1">
        <v>6774761</v>
      </c>
      <c r="O326">
        <v>96</v>
      </c>
      <c r="P326">
        <v>48</v>
      </c>
      <c r="Q326">
        <v>48</v>
      </c>
      <c r="R326">
        <v>48</v>
      </c>
      <c r="S326">
        <v>48</v>
      </c>
      <c r="T326">
        <v>48</v>
      </c>
      <c r="U326">
        <v>60</v>
      </c>
      <c r="V326">
        <v>114</v>
      </c>
      <c r="W326">
        <v>156</v>
      </c>
      <c r="X326">
        <v>206</v>
      </c>
      <c r="Y326" s="5">
        <v>1.4347052203841722E-4</v>
      </c>
      <c r="Z326" s="5">
        <v>3.4099555071847054E-5</v>
      </c>
      <c r="AA326" s="5">
        <v>3.1972461053545878E-5</v>
      </c>
      <c r="AB326" s="5">
        <v>3.3548838022016423E-5</v>
      </c>
      <c r="AC326" s="5">
        <v>3.5820200503572322E-5</v>
      </c>
      <c r="AD326" s="5">
        <v>3.1805688447378815E-5</v>
      </c>
      <c r="AE326" s="5">
        <v>3.9393187342181042E-5</v>
      </c>
      <c r="AF326" s="5">
        <v>1.1398210480954491E-4</v>
      </c>
      <c r="AG326" s="5">
        <v>2.9722891198975701E-4</v>
      </c>
      <c r="AH326" s="5">
        <v>8.4551323884928106E-4</v>
      </c>
    </row>
    <row r="327" spans="1:34" x14ac:dyDescent="0.45">
      <c r="A327" t="s">
        <v>378</v>
      </c>
      <c r="B327" t="s">
        <v>377</v>
      </c>
      <c r="C327">
        <v>2009</v>
      </c>
      <c r="D327" s="1">
        <v>258213.86299999998</v>
      </c>
      <c r="E327" s="1">
        <v>484266.20000000007</v>
      </c>
      <c r="F327" s="1">
        <v>535193.098</v>
      </c>
      <c r="G327" s="1">
        <v>477054.06300000008</v>
      </c>
      <c r="H327" s="1">
        <v>460877.55400000006</v>
      </c>
      <c r="I327" s="1">
        <v>500837.42099999991</v>
      </c>
      <c r="J327" s="1">
        <v>391958.25799999986</v>
      </c>
      <c r="K327" s="1">
        <v>252411.47599999997</v>
      </c>
      <c r="L327" s="1">
        <v>164486.84400000001</v>
      </c>
      <c r="M327" s="1">
        <v>60693.196000000004</v>
      </c>
      <c r="N327" s="1">
        <v>9149491</v>
      </c>
      <c r="O327">
        <v>96</v>
      </c>
      <c r="P327">
        <v>48</v>
      </c>
      <c r="Q327">
        <v>48</v>
      </c>
      <c r="R327">
        <v>48</v>
      </c>
      <c r="S327">
        <v>58</v>
      </c>
      <c r="T327">
        <v>48</v>
      </c>
      <c r="U327">
        <v>62</v>
      </c>
      <c r="V327">
        <v>97</v>
      </c>
      <c r="W327">
        <v>234</v>
      </c>
      <c r="X327">
        <v>326</v>
      </c>
      <c r="Y327" s="5">
        <v>3.7178484100212699E-4</v>
      </c>
      <c r="Z327" s="5">
        <v>9.9119038247971872E-5</v>
      </c>
      <c r="AA327" s="5">
        <v>8.9687255271741188E-5</v>
      </c>
      <c r="AB327" s="5">
        <v>1.0061752686508403E-4</v>
      </c>
      <c r="AC327" s="5">
        <v>1.2584687515504388E-4</v>
      </c>
      <c r="AD327" s="5">
        <v>9.5839484006926892E-5</v>
      </c>
      <c r="AE327" s="5">
        <v>1.5818010906661398E-4</v>
      </c>
      <c r="AF327" s="5">
        <v>3.8429314521341341E-4</v>
      </c>
      <c r="AG327" s="5">
        <v>1.4226061751175675E-3</v>
      </c>
      <c r="AH327" s="5">
        <v>5.3712775316692831E-3</v>
      </c>
    </row>
    <row r="328" spans="1:34" x14ac:dyDescent="0.45">
      <c r="A328" t="s">
        <v>379</v>
      </c>
      <c r="B328" t="s">
        <v>377</v>
      </c>
      <c r="C328">
        <v>2010</v>
      </c>
      <c r="D328" s="1">
        <v>253015.45399999997</v>
      </c>
      <c r="E328" s="1">
        <v>493379.56200000021</v>
      </c>
      <c r="F328" s="1">
        <v>530036.02099999995</v>
      </c>
      <c r="G328" s="1">
        <v>476729.70399999991</v>
      </c>
      <c r="H328" s="1">
        <v>460451.26400000002</v>
      </c>
      <c r="I328" s="1">
        <v>511301.52699999994</v>
      </c>
      <c r="J328" s="1">
        <v>409842.28499999992</v>
      </c>
      <c r="K328" s="1">
        <v>262033.00299999994</v>
      </c>
      <c r="L328" s="1">
        <v>158677.04700000002</v>
      </c>
      <c r="M328" s="1">
        <v>58731.873999999989</v>
      </c>
      <c r="N328" s="1">
        <v>4024557</v>
      </c>
      <c r="O328">
        <v>96</v>
      </c>
      <c r="P328">
        <v>48</v>
      </c>
      <c r="Q328">
        <v>48</v>
      </c>
      <c r="R328">
        <v>48</v>
      </c>
      <c r="S328">
        <v>48</v>
      </c>
      <c r="T328">
        <v>48</v>
      </c>
      <c r="U328">
        <v>54</v>
      </c>
      <c r="V328">
        <v>88</v>
      </c>
      <c r="W328">
        <v>225</v>
      </c>
      <c r="X328">
        <v>298</v>
      </c>
      <c r="Y328" s="5">
        <v>3.7942346399125491E-4</v>
      </c>
      <c r="Z328" s="5">
        <v>9.7288180737409584E-5</v>
      </c>
      <c r="AA328" s="5">
        <v>9.0559882910297537E-5</v>
      </c>
      <c r="AB328" s="5">
        <v>1.0068598536498999E-4</v>
      </c>
      <c r="AC328" s="5">
        <v>1.0424556028583298E-4</v>
      </c>
      <c r="AD328" s="5">
        <v>9.387806893837031E-5</v>
      </c>
      <c r="AE328" s="5">
        <v>1.3175800051963893E-4</v>
      </c>
      <c r="AF328" s="5">
        <v>3.3583555885134062E-4</v>
      </c>
      <c r="AG328" s="5">
        <v>1.4179744597843441E-3</v>
      </c>
      <c r="AH328" s="5">
        <v>5.0739058658336028E-3</v>
      </c>
    </row>
    <row r="329" spans="1:34" x14ac:dyDescent="0.45">
      <c r="A329" t="s">
        <v>380</v>
      </c>
      <c r="B329" t="s">
        <v>377</v>
      </c>
      <c r="C329">
        <v>2011</v>
      </c>
      <c r="D329" s="1">
        <v>246470.08900000001</v>
      </c>
      <c r="E329" s="1">
        <v>478775.80399999995</v>
      </c>
      <c r="F329" s="1">
        <v>508189.08099999995</v>
      </c>
      <c r="G329" s="1">
        <v>471822.13599999994</v>
      </c>
      <c r="H329" s="1">
        <v>442658.35000000003</v>
      </c>
      <c r="I329" s="1">
        <v>493925.20400000003</v>
      </c>
      <c r="J329" s="1">
        <v>405397.30499999993</v>
      </c>
      <c r="K329" s="1">
        <v>256838.63400000002</v>
      </c>
      <c r="L329" s="1">
        <v>153660.18399999995</v>
      </c>
      <c r="M329" s="1">
        <v>56428.22</v>
      </c>
      <c r="N329" s="1">
        <v>10075771</v>
      </c>
      <c r="O329">
        <v>96</v>
      </c>
      <c r="P329">
        <v>48</v>
      </c>
      <c r="Q329">
        <v>48</v>
      </c>
      <c r="R329">
        <v>48</v>
      </c>
      <c r="S329">
        <v>48</v>
      </c>
      <c r="T329">
        <v>48</v>
      </c>
      <c r="U329">
        <v>72</v>
      </c>
      <c r="V329">
        <v>131</v>
      </c>
      <c r="W329">
        <v>219</v>
      </c>
      <c r="X329">
        <v>326</v>
      </c>
      <c r="Y329" s="5">
        <v>3.8949959562841721E-4</v>
      </c>
      <c r="Z329" s="5">
        <v>1.0025569295477598E-4</v>
      </c>
      <c r="AA329" s="5">
        <v>9.4453032925357182E-5</v>
      </c>
      <c r="AB329" s="5">
        <v>1.0173325144710889E-4</v>
      </c>
      <c r="AC329" s="5">
        <v>1.084357721931598E-4</v>
      </c>
      <c r="AD329" s="5">
        <v>9.7180705927288536E-5</v>
      </c>
      <c r="AE329" s="5">
        <v>1.7760354869650652E-4</v>
      </c>
      <c r="AF329" s="5">
        <v>5.1004787698722927E-4</v>
      </c>
      <c r="AG329" s="5">
        <v>1.4252228150397118E-3</v>
      </c>
      <c r="AH329" s="5">
        <v>5.7772511697161454E-3</v>
      </c>
    </row>
    <row r="330" spans="1:34" x14ac:dyDescent="0.45">
      <c r="A330" t="s">
        <v>381</v>
      </c>
      <c r="B330" t="s">
        <v>377</v>
      </c>
      <c r="C330">
        <v>2012</v>
      </c>
      <c r="D330" s="1">
        <v>257608.98899999997</v>
      </c>
      <c r="E330" s="1">
        <v>506186.93</v>
      </c>
      <c r="F330" s="1">
        <v>530832.35199999996</v>
      </c>
      <c r="G330" s="1">
        <v>496966.77</v>
      </c>
      <c r="H330" s="1">
        <v>457711.74100000004</v>
      </c>
      <c r="I330" s="1">
        <v>512697.97700000007</v>
      </c>
      <c r="J330" s="1">
        <v>435945.97399999993</v>
      </c>
      <c r="K330" s="1">
        <v>277931.41900000005</v>
      </c>
      <c r="L330" s="1">
        <v>161864.98699999996</v>
      </c>
      <c r="M330" s="1">
        <v>61579.676999999989</v>
      </c>
      <c r="N330" s="1">
        <v>8040201</v>
      </c>
      <c r="O330">
        <v>96</v>
      </c>
      <c r="P330">
        <v>48</v>
      </c>
      <c r="Q330">
        <v>48</v>
      </c>
      <c r="R330">
        <v>48</v>
      </c>
      <c r="S330">
        <v>48</v>
      </c>
      <c r="T330">
        <v>48</v>
      </c>
      <c r="U330">
        <v>69</v>
      </c>
      <c r="V330">
        <v>69</v>
      </c>
      <c r="W330">
        <v>128</v>
      </c>
      <c r="X330">
        <v>229</v>
      </c>
      <c r="Y330" s="5">
        <v>3.7265780348992404E-4</v>
      </c>
      <c r="Z330" s="5">
        <v>9.4826628573756335E-5</v>
      </c>
      <c r="AA330" s="5">
        <v>9.0424029016226962E-5</v>
      </c>
      <c r="AB330" s="5">
        <v>9.6585934709477649E-5</v>
      </c>
      <c r="AC330" s="5">
        <v>1.0486949689149441E-4</v>
      </c>
      <c r="AD330" s="5">
        <v>9.3622370583295651E-5</v>
      </c>
      <c r="AE330" s="5">
        <v>1.5827649322436456E-4</v>
      </c>
      <c r="AF330" s="5">
        <v>2.4826268382417027E-4</v>
      </c>
      <c r="AG330" s="5">
        <v>7.9078250566937017E-4</v>
      </c>
      <c r="AH330" s="5">
        <v>3.7187593562726879E-3</v>
      </c>
    </row>
    <row r="331" spans="1:34" x14ac:dyDescent="0.45">
      <c r="A331" t="s">
        <v>382</v>
      </c>
      <c r="B331" t="s">
        <v>377</v>
      </c>
      <c r="C331">
        <v>2013</v>
      </c>
      <c r="D331" s="1">
        <v>254534.60899999994</v>
      </c>
      <c r="E331" s="1">
        <v>501092.65799999994</v>
      </c>
      <c r="F331" s="1">
        <v>520749.81599999988</v>
      </c>
      <c r="G331" s="1">
        <v>494308.07000000007</v>
      </c>
      <c r="H331" s="1">
        <v>448599.00900000008</v>
      </c>
      <c r="I331" s="1">
        <v>495390.609</v>
      </c>
      <c r="J331" s="1">
        <v>435985.6999999999</v>
      </c>
      <c r="K331" s="1">
        <v>280609.66999999993</v>
      </c>
      <c r="L331" s="1">
        <v>160140.55399999992</v>
      </c>
      <c r="M331" s="1">
        <v>61062.736999999986</v>
      </c>
      <c r="N331" s="1">
        <v>15079484</v>
      </c>
      <c r="O331">
        <v>96</v>
      </c>
      <c r="P331">
        <v>48</v>
      </c>
      <c r="Q331">
        <v>48</v>
      </c>
      <c r="R331">
        <v>48</v>
      </c>
      <c r="S331">
        <v>48</v>
      </c>
      <c r="T331">
        <v>48</v>
      </c>
      <c r="U331">
        <v>79</v>
      </c>
      <c r="V331">
        <v>94</v>
      </c>
      <c r="W331">
        <v>155</v>
      </c>
      <c r="X331">
        <v>305</v>
      </c>
      <c r="Y331" s="5">
        <v>3.7715892694183692E-4</v>
      </c>
      <c r="Z331" s="5">
        <v>9.5790667122486569E-5</v>
      </c>
      <c r="AA331" s="5">
        <v>9.2174780528391027E-5</v>
      </c>
      <c r="AB331" s="5">
        <v>9.7105434673562971E-5</v>
      </c>
      <c r="AC331" s="5">
        <v>1.0699979054122251E-4</v>
      </c>
      <c r="AD331" s="5">
        <v>9.6893237635031548E-5</v>
      </c>
      <c r="AE331" s="5">
        <v>1.8119860353218011E-4</v>
      </c>
      <c r="AF331" s="5">
        <v>3.3498489200318727E-4</v>
      </c>
      <c r="AG331" s="5">
        <v>9.6789973637783266E-4</v>
      </c>
      <c r="AH331" s="5">
        <v>4.994862906325343E-3</v>
      </c>
    </row>
    <row r="332" spans="1:34" x14ac:dyDescent="0.45">
      <c r="A332" t="s">
        <v>383</v>
      </c>
      <c r="B332" t="s">
        <v>377</v>
      </c>
      <c r="C332">
        <v>2014</v>
      </c>
      <c r="D332" s="1">
        <v>249171.59599999996</v>
      </c>
      <c r="E332" s="1">
        <v>488633.08000000007</v>
      </c>
      <c r="F332" s="1">
        <v>514677.87999999995</v>
      </c>
      <c r="G332" s="1">
        <v>493348.7570000001</v>
      </c>
      <c r="H332" s="1">
        <v>438199.37399999995</v>
      </c>
      <c r="I332" s="1">
        <v>473207.91800000001</v>
      </c>
      <c r="J332" s="1">
        <v>432580.38099999994</v>
      </c>
      <c r="K332" s="1">
        <v>278355.12799999997</v>
      </c>
      <c r="L332" s="1">
        <v>155768.64500000002</v>
      </c>
      <c r="M332" s="1">
        <v>61222.389000000003</v>
      </c>
      <c r="N332" s="1">
        <v>5144452</v>
      </c>
      <c r="O332">
        <v>96</v>
      </c>
      <c r="P332">
        <v>48</v>
      </c>
      <c r="Q332">
        <v>48</v>
      </c>
      <c r="R332">
        <v>48</v>
      </c>
      <c r="S332">
        <v>59</v>
      </c>
      <c r="T332">
        <v>48</v>
      </c>
      <c r="U332">
        <v>92</v>
      </c>
      <c r="V332">
        <v>113</v>
      </c>
      <c r="W332">
        <v>149</v>
      </c>
      <c r="X332">
        <v>257</v>
      </c>
      <c r="Y332" s="5">
        <v>3.8527665890136217E-4</v>
      </c>
      <c r="Z332" s="5">
        <v>9.8233218266761618E-5</v>
      </c>
      <c r="AA332" s="5">
        <v>9.3262216748075518E-5</v>
      </c>
      <c r="AB332" s="5">
        <v>9.7294255471287199E-5</v>
      </c>
      <c r="AC332" s="5">
        <v>1.3464190845694819E-4</v>
      </c>
      <c r="AD332" s="5">
        <v>1.0143532720853584E-4</v>
      </c>
      <c r="AE332" s="5">
        <v>2.1267723651110292E-4</v>
      </c>
      <c r="AF332" s="5">
        <v>4.0595623587721372E-4</v>
      </c>
      <c r="AG332" s="5">
        <v>9.565468069649061E-4</v>
      </c>
      <c r="AH332" s="5">
        <v>4.1978107061454266E-3</v>
      </c>
    </row>
    <row r="333" spans="1:34" x14ac:dyDescent="0.45">
      <c r="A333" t="s">
        <v>384</v>
      </c>
      <c r="B333" t="s">
        <v>377</v>
      </c>
      <c r="C333">
        <v>2015</v>
      </c>
      <c r="D333" s="1">
        <v>250608.39600000007</v>
      </c>
      <c r="E333" s="1">
        <v>499521.533</v>
      </c>
      <c r="F333" s="1">
        <v>511678.22500000003</v>
      </c>
      <c r="G333" s="1">
        <v>499350.7460000001</v>
      </c>
      <c r="H333" s="1">
        <v>445631.57200000004</v>
      </c>
      <c r="I333" s="1">
        <v>475480.69500000001</v>
      </c>
      <c r="J333" s="1">
        <v>448539.24600000004</v>
      </c>
      <c r="K333" s="1">
        <v>295149.73700000008</v>
      </c>
      <c r="L333" s="1">
        <v>161829.54399999999</v>
      </c>
      <c r="M333" s="1">
        <v>64089.09399999999</v>
      </c>
      <c r="N333" s="1">
        <v>5791058</v>
      </c>
      <c r="O333">
        <v>96</v>
      </c>
      <c r="P333">
        <v>48</v>
      </c>
      <c r="Q333">
        <v>48</v>
      </c>
      <c r="R333">
        <v>48</v>
      </c>
      <c r="S333">
        <v>48</v>
      </c>
      <c r="T333">
        <v>48</v>
      </c>
      <c r="U333">
        <v>66</v>
      </c>
      <c r="V333">
        <v>102</v>
      </c>
      <c r="W333">
        <v>210</v>
      </c>
      <c r="X333">
        <v>256</v>
      </c>
      <c r="Y333" s="5">
        <v>3.8306777239817608E-4</v>
      </c>
      <c r="Z333" s="5">
        <v>9.6091953657581369E-5</v>
      </c>
      <c r="AA333" s="5">
        <v>9.380895581397859E-5</v>
      </c>
      <c r="AB333" s="5">
        <v>9.6124818846270415E-5</v>
      </c>
      <c r="AC333" s="5">
        <v>1.0771229647077159E-4</v>
      </c>
      <c r="AD333" s="5">
        <v>1.0095047076516955E-4</v>
      </c>
      <c r="AE333" s="5">
        <v>1.4714431476972695E-4</v>
      </c>
      <c r="AF333" s="5">
        <v>3.4558729760955192E-4</v>
      </c>
      <c r="AG333" s="5">
        <v>1.2976616927252789E-3</v>
      </c>
      <c r="AH333" s="5">
        <v>3.9944393659239437E-3</v>
      </c>
    </row>
    <row r="334" spans="1:34" x14ac:dyDescent="0.45">
      <c r="A334" t="s">
        <v>385</v>
      </c>
      <c r="B334" t="s">
        <v>377</v>
      </c>
      <c r="C334">
        <v>2016</v>
      </c>
      <c r="D334" s="1">
        <v>244520.52700000003</v>
      </c>
      <c r="E334" s="1">
        <v>488067.93400000001</v>
      </c>
      <c r="F334" s="1">
        <v>502919.48900000012</v>
      </c>
      <c r="G334" s="1">
        <v>492288.56800000003</v>
      </c>
      <c r="H334" s="1">
        <v>435565.20699999994</v>
      </c>
      <c r="I334" s="1">
        <v>448923.70700000017</v>
      </c>
      <c r="J334" s="1">
        <v>435774.08</v>
      </c>
      <c r="K334" s="1">
        <v>292960.859</v>
      </c>
      <c r="L334" s="1">
        <v>155918.285</v>
      </c>
      <c r="M334" s="1">
        <v>60734.858</v>
      </c>
      <c r="N334" s="1">
        <v>7130576</v>
      </c>
      <c r="O334">
        <v>96</v>
      </c>
      <c r="P334">
        <v>48</v>
      </c>
      <c r="Q334">
        <v>48</v>
      </c>
      <c r="R334">
        <v>48</v>
      </c>
      <c r="S334">
        <v>48</v>
      </c>
      <c r="T334">
        <v>48</v>
      </c>
      <c r="U334">
        <v>63</v>
      </c>
      <c r="V334">
        <v>72</v>
      </c>
      <c r="W334">
        <v>124</v>
      </c>
      <c r="X334">
        <v>195</v>
      </c>
      <c r="Y334" s="5">
        <v>3.9260507564667564E-4</v>
      </c>
      <c r="Z334" s="5">
        <v>9.8346964953448468E-5</v>
      </c>
      <c r="AA334" s="5">
        <v>9.5442712103765751E-5</v>
      </c>
      <c r="AB334" s="5">
        <v>9.750378765651124E-5</v>
      </c>
      <c r="AC334" s="5">
        <v>1.102016396823909E-4</v>
      </c>
      <c r="AD334" s="5">
        <v>1.0692239962279378E-4</v>
      </c>
      <c r="AE334" s="5">
        <v>1.4457032414594276E-4</v>
      </c>
      <c r="AF334" s="5">
        <v>2.4576661962886993E-4</v>
      </c>
      <c r="AG334" s="5">
        <v>7.952883781398699E-4</v>
      </c>
      <c r="AH334" s="5">
        <v>3.2106768077073632E-3</v>
      </c>
    </row>
    <row r="335" spans="1:34" x14ac:dyDescent="0.45">
      <c r="A335" t="s">
        <v>386</v>
      </c>
      <c r="B335" t="s">
        <v>387</v>
      </c>
      <c r="C335">
        <v>2017</v>
      </c>
      <c r="D335" s="1">
        <v>242749</v>
      </c>
      <c r="E335" s="1">
        <v>490273</v>
      </c>
      <c r="F335" s="1">
        <v>487488</v>
      </c>
      <c r="G335" s="1">
        <v>495859</v>
      </c>
      <c r="H335" s="1">
        <v>441690</v>
      </c>
      <c r="I335" s="1">
        <v>444369</v>
      </c>
      <c r="J335" s="1">
        <v>441974</v>
      </c>
      <c r="K335" s="1">
        <v>299506</v>
      </c>
      <c r="L335" s="1">
        <v>155834</v>
      </c>
      <c r="M335" s="1">
        <v>60226</v>
      </c>
      <c r="N335" s="1">
        <v>5363803</v>
      </c>
      <c r="O335">
        <v>96</v>
      </c>
      <c r="P335">
        <v>48</v>
      </c>
      <c r="Q335">
        <v>48</v>
      </c>
      <c r="R335">
        <v>48</v>
      </c>
      <c r="S335">
        <v>48</v>
      </c>
      <c r="T335">
        <v>48</v>
      </c>
      <c r="U335">
        <v>61</v>
      </c>
      <c r="V335">
        <v>75</v>
      </c>
      <c r="W335">
        <v>118</v>
      </c>
      <c r="X335">
        <v>262</v>
      </c>
      <c r="Y335" s="5">
        <v>3.9547021820893186E-4</v>
      </c>
      <c r="Z335" s="5">
        <v>9.7904636804392654E-5</v>
      </c>
      <c r="AA335" s="5">
        <v>9.8463962189838515E-5</v>
      </c>
      <c r="AB335" s="5">
        <v>9.6801711776936595E-5</v>
      </c>
      <c r="AC335" s="5">
        <v>1.0867350404129593E-4</v>
      </c>
      <c r="AD335" s="5">
        <v>1.080183361125551E-4</v>
      </c>
      <c r="AE335" s="5">
        <v>1.3801716843072216E-4</v>
      </c>
      <c r="AF335" s="5">
        <v>2.5041234566252431E-4</v>
      </c>
      <c r="AG335" s="5">
        <v>7.5721601191010952E-4</v>
      </c>
      <c r="AH335" s="5">
        <v>4.3502806097034507E-3</v>
      </c>
    </row>
    <row r="336" spans="1:34" x14ac:dyDescent="0.45">
      <c r="A336" t="s">
        <v>388</v>
      </c>
      <c r="B336" t="s">
        <v>387</v>
      </c>
      <c r="C336">
        <v>2009</v>
      </c>
      <c r="D336" s="1">
        <v>236504.04600000006</v>
      </c>
      <c r="E336" s="1">
        <v>468408.76099999988</v>
      </c>
      <c r="F336" s="1">
        <v>504990.28</v>
      </c>
      <c r="G336" s="1">
        <v>499858.20899999992</v>
      </c>
      <c r="H336" s="1">
        <v>500841.478</v>
      </c>
      <c r="I336" s="1">
        <v>547268.30599999987</v>
      </c>
      <c r="J336" s="1">
        <v>450193.31000000006</v>
      </c>
      <c r="K336" s="1">
        <v>250652.08800000002</v>
      </c>
      <c r="L336" s="1">
        <v>164591.23800000004</v>
      </c>
      <c r="M336" s="1">
        <v>73065.760000000009</v>
      </c>
      <c r="N336" s="1">
        <v>3723113</v>
      </c>
      <c r="O336">
        <v>96</v>
      </c>
      <c r="P336">
        <v>48</v>
      </c>
      <c r="Q336">
        <v>48</v>
      </c>
      <c r="R336">
        <v>48</v>
      </c>
      <c r="S336">
        <v>48</v>
      </c>
      <c r="T336">
        <v>48</v>
      </c>
      <c r="U336">
        <v>48</v>
      </c>
      <c r="V336">
        <v>54</v>
      </c>
      <c r="W336">
        <v>108</v>
      </c>
      <c r="X336">
        <v>210</v>
      </c>
      <c r="Y336" s="5">
        <v>4.0591271745093094E-4</v>
      </c>
      <c r="Z336" s="5">
        <v>1.0247459910341005E-4</v>
      </c>
      <c r="AA336" s="5">
        <v>9.5051334453407686E-5</v>
      </c>
      <c r="AB336" s="5">
        <v>9.6027231594390022E-5</v>
      </c>
      <c r="AC336" s="5">
        <v>9.5838707671891342E-5</v>
      </c>
      <c r="AD336" s="5">
        <v>8.7708349768751296E-5</v>
      </c>
      <c r="AE336" s="5">
        <v>1.0662086471253869E-4</v>
      </c>
      <c r="AF336" s="5">
        <v>2.1543806170088635E-4</v>
      </c>
      <c r="AG336" s="5">
        <v>6.5617101683140616E-4</v>
      </c>
      <c r="AH336" s="5">
        <v>2.8741232555440466E-3</v>
      </c>
    </row>
    <row r="337" spans="1:34" x14ac:dyDescent="0.45">
      <c r="A337" t="s">
        <v>389</v>
      </c>
      <c r="B337" t="s">
        <v>387</v>
      </c>
      <c r="C337">
        <v>2010</v>
      </c>
      <c r="D337" s="1">
        <v>233858.70399999997</v>
      </c>
      <c r="E337" s="1">
        <v>476761.16000000003</v>
      </c>
      <c r="F337" s="1">
        <v>507890.42299999995</v>
      </c>
      <c r="G337" s="1">
        <v>508182.65900000004</v>
      </c>
      <c r="H337" s="1">
        <v>502560.31</v>
      </c>
      <c r="I337" s="1">
        <v>545179.74500000011</v>
      </c>
      <c r="J337" s="1">
        <v>475385.28799999994</v>
      </c>
      <c r="K337" s="1">
        <v>266703.67599999998</v>
      </c>
      <c r="L337" s="1">
        <v>166284.67200000002</v>
      </c>
      <c r="M337" s="1">
        <v>74236.012000000002</v>
      </c>
      <c r="N337" s="1">
        <v>3074326</v>
      </c>
      <c r="O337">
        <v>96</v>
      </c>
      <c r="P337">
        <v>48</v>
      </c>
      <c r="Q337">
        <v>48</v>
      </c>
      <c r="R337">
        <v>48</v>
      </c>
      <c r="S337">
        <v>48</v>
      </c>
      <c r="T337">
        <v>48</v>
      </c>
      <c r="U337">
        <v>48</v>
      </c>
      <c r="V337">
        <v>48</v>
      </c>
      <c r="W337">
        <v>70</v>
      </c>
      <c r="X337">
        <v>227</v>
      </c>
      <c r="Y337" s="5">
        <v>4.1050428467268003E-4</v>
      </c>
      <c r="Z337" s="5">
        <v>1.0067934225178913E-4</v>
      </c>
      <c r="AA337" s="5">
        <v>9.4508574736405302E-5</v>
      </c>
      <c r="AB337" s="5">
        <v>9.4454226546128551E-5</v>
      </c>
      <c r="AC337" s="5">
        <v>9.5510924848004805E-5</v>
      </c>
      <c r="AD337" s="5">
        <v>8.8044356820336366E-5</v>
      </c>
      <c r="AE337" s="5">
        <v>1.0097073092426033E-4</v>
      </c>
      <c r="AF337" s="5">
        <v>1.7997502216654862E-4</v>
      </c>
      <c r="AG337" s="5">
        <v>4.209648379376783E-4</v>
      </c>
      <c r="AH337" s="5">
        <v>3.0578151207799253E-3</v>
      </c>
    </row>
    <row r="338" spans="1:34" x14ac:dyDescent="0.45">
      <c r="A338" t="s">
        <v>390</v>
      </c>
      <c r="B338" t="s">
        <v>387</v>
      </c>
      <c r="C338">
        <v>2011</v>
      </c>
      <c r="D338" s="1">
        <v>232896.51800000004</v>
      </c>
      <c r="E338" s="1">
        <v>472197.96200000012</v>
      </c>
      <c r="F338" s="1">
        <v>502699.46499999991</v>
      </c>
      <c r="G338" s="1">
        <v>512170.59299999994</v>
      </c>
      <c r="H338" s="1">
        <v>496041.27600000001</v>
      </c>
      <c r="I338" s="1">
        <v>534242.473</v>
      </c>
      <c r="J338" s="1">
        <v>485870.09200000006</v>
      </c>
      <c r="K338" s="1">
        <v>273136.61700000003</v>
      </c>
      <c r="L338" s="1">
        <v>163937.77000000008</v>
      </c>
      <c r="M338" s="1">
        <v>72578.395999999993</v>
      </c>
      <c r="N338" s="1">
        <v>3027509</v>
      </c>
      <c r="O338">
        <v>96</v>
      </c>
      <c r="P338">
        <v>48</v>
      </c>
      <c r="Q338">
        <v>48</v>
      </c>
      <c r="R338">
        <v>48</v>
      </c>
      <c r="S338">
        <v>48</v>
      </c>
      <c r="T338">
        <v>48</v>
      </c>
      <c r="U338">
        <v>48</v>
      </c>
      <c r="V338">
        <v>48</v>
      </c>
      <c r="W338">
        <v>70</v>
      </c>
      <c r="X338">
        <v>207</v>
      </c>
      <c r="Y338" s="5">
        <v>4.1220023736035413E-4</v>
      </c>
      <c r="Z338" s="5">
        <v>1.0165228116761756E-4</v>
      </c>
      <c r="AA338" s="5">
        <v>9.5484485944300759E-5</v>
      </c>
      <c r="AB338" s="5">
        <v>9.3718773892979064E-5</v>
      </c>
      <c r="AC338" s="5">
        <v>9.6766140888646535E-5</v>
      </c>
      <c r="AD338" s="5">
        <v>8.9846843757029408E-5</v>
      </c>
      <c r="AE338" s="5">
        <v>9.8791839198038138E-5</v>
      </c>
      <c r="AF338" s="5">
        <v>1.7573623239245141E-4</v>
      </c>
      <c r="AG338" s="5">
        <v>4.2699129065864423E-4</v>
      </c>
      <c r="AH338" s="5">
        <v>2.8520883817823696E-3</v>
      </c>
    </row>
    <row r="339" spans="1:34" x14ac:dyDescent="0.45">
      <c r="A339" t="s">
        <v>391</v>
      </c>
      <c r="B339" t="s">
        <v>387</v>
      </c>
      <c r="C339">
        <v>2012</v>
      </c>
      <c r="D339" s="1">
        <v>227127.12000000005</v>
      </c>
      <c r="E339" s="1">
        <v>462624.489</v>
      </c>
      <c r="F339" s="1">
        <v>492876.38099999999</v>
      </c>
      <c r="G339" s="1">
        <v>511030.6179999999</v>
      </c>
      <c r="H339" s="1">
        <v>487829.21200000006</v>
      </c>
      <c r="I339" s="1">
        <v>514996.74000000005</v>
      </c>
      <c r="J339" s="1">
        <v>483359.12699999998</v>
      </c>
      <c r="K339" s="1">
        <v>275602.65799999994</v>
      </c>
      <c r="L339" s="1">
        <v>156756.66700000004</v>
      </c>
      <c r="M339" s="1">
        <v>72734.395000000004</v>
      </c>
      <c r="N339" s="1">
        <v>6143059</v>
      </c>
      <c r="O339">
        <v>96</v>
      </c>
      <c r="P339">
        <v>48</v>
      </c>
      <c r="Q339">
        <v>48</v>
      </c>
      <c r="R339">
        <v>48</v>
      </c>
      <c r="S339">
        <v>48</v>
      </c>
      <c r="T339">
        <v>48</v>
      </c>
      <c r="U339">
        <v>48</v>
      </c>
      <c r="V339">
        <v>48</v>
      </c>
      <c r="W339">
        <v>68</v>
      </c>
      <c r="X339">
        <v>192</v>
      </c>
      <c r="Y339" s="5">
        <v>4.2267079334251223E-4</v>
      </c>
      <c r="Z339" s="5">
        <v>1.037558562966605E-4</v>
      </c>
      <c r="AA339" s="5">
        <v>9.7387502932505098E-5</v>
      </c>
      <c r="AB339" s="5">
        <v>9.392783584642282E-5</v>
      </c>
      <c r="AC339" s="5">
        <v>9.8395091600213548E-5</v>
      </c>
      <c r="AD339" s="5">
        <v>9.3204473488511783E-5</v>
      </c>
      <c r="AE339" s="5">
        <v>9.9305045293993178E-5</v>
      </c>
      <c r="AF339" s="5">
        <v>1.7416377747706631E-4</v>
      </c>
      <c r="AG339" s="5">
        <v>4.3379335183236562E-4</v>
      </c>
      <c r="AH339" s="5">
        <v>2.6397414868165191E-3</v>
      </c>
    </row>
    <row r="340" spans="1:34" x14ac:dyDescent="0.45">
      <c r="A340" t="s">
        <v>392</v>
      </c>
      <c r="B340" t="s">
        <v>387</v>
      </c>
      <c r="C340">
        <v>2013</v>
      </c>
      <c r="D340" s="1">
        <v>229177.13499999995</v>
      </c>
      <c r="E340" s="1">
        <v>469837.51300000009</v>
      </c>
      <c r="F340" s="1">
        <v>499633.42099999997</v>
      </c>
      <c r="G340" s="1">
        <v>518663.07499999995</v>
      </c>
      <c r="H340" s="1">
        <v>492326.46699999995</v>
      </c>
      <c r="I340" s="1">
        <v>515175.15599999996</v>
      </c>
      <c r="J340" s="1">
        <v>503076.48299999995</v>
      </c>
      <c r="K340" s="1">
        <v>300919.31199999992</v>
      </c>
      <c r="L340" s="1">
        <v>161693.02099999995</v>
      </c>
      <c r="M340" s="1">
        <v>76256.415999999997</v>
      </c>
      <c r="N340" s="1">
        <v>1832881</v>
      </c>
      <c r="O340">
        <v>96</v>
      </c>
      <c r="P340">
        <v>48</v>
      </c>
      <c r="Q340">
        <v>48</v>
      </c>
      <c r="R340">
        <v>48</v>
      </c>
      <c r="S340">
        <v>48</v>
      </c>
      <c r="T340">
        <v>48</v>
      </c>
      <c r="U340">
        <v>48</v>
      </c>
      <c r="V340">
        <v>48</v>
      </c>
      <c r="W340">
        <v>99</v>
      </c>
      <c r="X340">
        <v>234</v>
      </c>
      <c r="Y340" s="5">
        <v>4.1888995601590021E-4</v>
      </c>
      <c r="Z340" s="5">
        <v>1.0216297905527179E-4</v>
      </c>
      <c r="AA340" s="5">
        <v>9.6070434807842854E-5</v>
      </c>
      <c r="AB340" s="5">
        <v>9.2545628007160532E-5</v>
      </c>
      <c r="AC340" s="5">
        <v>9.7496281872654235E-5</v>
      </c>
      <c r="AD340" s="5">
        <v>9.317219481756221E-5</v>
      </c>
      <c r="AE340" s="5">
        <v>9.5412927501125125E-5</v>
      </c>
      <c r="AF340" s="5">
        <v>1.5951119813805773E-4</v>
      </c>
      <c r="AG340" s="5">
        <v>6.1227132369553561E-4</v>
      </c>
      <c r="AH340" s="5">
        <v>3.0685942544165729E-3</v>
      </c>
    </row>
    <row r="341" spans="1:34" x14ac:dyDescent="0.45">
      <c r="A341" t="s">
        <v>393</v>
      </c>
      <c r="B341" t="s">
        <v>387</v>
      </c>
      <c r="C341">
        <v>2014</v>
      </c>
      <c r="D341" s="1">
        <v>226112.80499999999</v>
      </c>
      <c r="E341" s="1">
        <v>470014.554</v>
      </c>
      <c r="F341" s="1">
        <v>498444.76900000009</v>
      </c>
      <c r="G341" s="1">
        <v>522453.97999999992</v>
      </c>
      <c r="H341" s="1">
        <v>499379.65099999995</v>
      </c>
      <c r="I341" s="1">
        <v>510886.11800000002</v>
      </c>
      <c r="J341" s="1">
        <v>510036.22999999992</v>
      </c>
      <c r="K341" s="1">
        <v>317239.18099999998</v>
      </c>
      <c r="L341" s="1">
        <v>162959.386</v>
      </c>
      <c r="M341" s="1">
        <v>76676.899000000005</v>
      </c>
      <c r="N341" s="1">
        <v>1865786</v>
      </c>
      <c r="O341">
        <v>96</v>
      </c>
      <c r="P341">
        <v>48</v>
      </c>
      <c r="Q341">
        <v>48</v>
      </c>
      <c r="R341">
        <v>48</v>
      </c>
      <c r="S341">
        <v>55</v>
      </c>
      <c r="T341">
        <v>48</v>
      </c>
      <c r="U341">
        <v>66</v>
      </c>
      <c r="V341">
        <v>67</v>
      </c>
      <c r="W341">
        <v>73</v>
      </c>
      <c r="X341">
        <v>184</v>
      </c>
      <c r="Y341" s="5">
        <v>4.2456684396976102E-4</v>
      </c>
      <c r="Z341" s="5">
        <v>1.0212449719163377E-4</v>
      </c>
      <c r="AA341" s="5">
        <v>9.6299536047493348E-5</v>
      </c>
      <c r="AB341" s="5">
        <v>9.1874120664177944E-5</v>
      </c>
      <c r="AC341" s="5">
        <v>1.1013664631681199E-4</v>
      </c>
      <c r="AD341" s="5">
        <v>9.3954402573921575E-5</v>
      </c>
      <c r="AE341" s="5">
        <v>1.2940257204865625E-4</v>
      </c>
      <c r="AF341" s="5">
        <v>2.1119711565514349E-4</v>
      </c>
      <c r="AG341" s="5">
        <v>4.4796437806902392E-4</v>
      </c>
      <c r="AH341" s="5">
        <v>2.3996797262236698E-3</v>
      </c>
    </row>
    <row r="342" spans="1:34" x14ac:dyDescent="0.45">
      <c r="A342" t="s">
        <v>394</v>
      </c>
      <c r="B342" t="s">
        <v>387</v>
      </c>
      <c r="C342">
        <v>2015</v>
      </c>
      <c r="D342" s="1">
        <v>223552.65700000004</v>
      </c>
      <c r="E342" s="1">
        <v>464054.46699999995</v>
      </c>
      <c r="F342" s="1">
        <v>495284.79100000008</v>
      </c>
      <c r="G342" s="1">
        <v>521572.04599999991</v>
      </c>
      <c r="H342" s="1">
        <v>493857.64700000006</v>
      </c>
      <c r="I342" s="1">
        <v>497180.55999999994</v>
      </c>
      <c r="J342" s="1">
        <v>509053.87999999989</v>
      </c>
      <c r="K342" s="1">
        <v>330949.71800000005</v>
      </c>
      <c r="L342" s="1">
        <v>162555.117</v>
      </c>
      <c r="M342" s="1">
        <v>78316.396999999997</v>
      </c>
      <c r="N342" s="1">
        <v>2237791</v>
      </c>
      <c r="O342">
        <v>96</v>
      </c>
      <c r="P342">
        <v>48</v>
      </c>
      <c r="Q342">
        <v>48</v>
      </c>
      <c r="R342">
        <v>48</v>
      </c>
      <c r="S342">
        <v>48</v>
      </c>
      <c r="T342">
        <v>48</v>
      </c>
      <c r="U342">
        <v>48</v>
      </c>
      <c r="V342">
        <v>54</v>
      </c>
      <c r="W342">
        <v>84</v>
      </c>
      <c r="X342">
        <v>222</v>
      </c>
      <c r="Y342" s="5">
        <v>4.2942902709494515E-4</v>
      </c>
      <c r="Z342" s="5">
        <v>1.0343613393123529E-4</v>
      </c>
      <c r="AA342" s="5">
        <v>9.6913938954366134E-5</v>
      </c>
      <c r="AB342" s="5">
        <v>9.2029471993596845E-5</v>
      </c>
      <c r="AC342" s="5">
        <v>9.7193999711418861E-5</v>
      </c>
      <c r="AD342" s="5">
        <v>9.6544402299237139E-5</v>
      </c>
      <c r="AE342" s="5">
        <v>9.4292572723343182E-5</v>
      </c>
      <c r="AF342" s="5">
        <v>1.6316678051981297E-4</v>
      </c>
      <c r="AG342" s="5">
        <v>5.1674780560737445E-4</v>
      </c>
      <c r="AH342" s="5">
        <v>2.8346554298201436E-3</v>
      </c>
    </row>
    <row r="343" spans="1:34" x14ac:dyDescent="0.45">
      <c r="A343" t="s">
        <v>395</v>
      </c>
      <c r="B343" t="s">
        <v>387</v>
      </c>
      <c r="C343">
        <v>2016</v>
      </c>
      <c r="D343" s="1">
        <v>230554.40299999999</v>
      </c>
      <c r="E343" s="1">
        <v>479169.77999999997</v>
      </c>
      <c r="F343" s="1">
        <v>509292.72499999998</v>
      </c>
      <c r="G343" s="1">
        <v>546719.34000000008</v>
      </c>
      <c r="H343" s="1">
        <v>516977.07700000005</v>
      </c>
      <c r="I343" s="1">
        <v>514357.321</v>
      </c>
      <c r="J343" s="1">
        <v>536704.63099999994</v>
      </c>
      <c r="K343" s="1">
        <v>373606.99100000004</v>
      </c>
      <c r="L343" s="1">
        <v>175018.73500000002</v>
      </c>
      <c r="M343" s="1">
        <v>84529.168999999994</v>
      </c>
      <c r="N343" s="1">
        <v>4362083</v>
      </c>
      <c r="O343">
        <v>96</v>
      </c>
      <c r="P343">
        <v>48</v>
      </c>
      <c r="Q343">
        <v>48</v>
      </c>
      <c r="R343">
        <v>48</v>
      </c>
      <c r="S343">
        <v>48</v>
      </c>
      <c r="T343">
        <v>48</v>
      </c>
      <c r="U343">
        <v>48</v>
      </c>
      <c r="V343">
        <v>76</v>
      </c>
      <c r="W343">
        <v>77</v>
      </c>
      <c r="X343">
        <v>172</v>
      </c>
      <c r="Y343" s="5">
        <v>4.1638762370545577E-4</v>
      </c>
      <c r="Z343" s="5">
        <v>1.0017326217859566E-4</v>
      </c>
      <c r="AA343" s="5">
        <v>9.4248351966936115E-5</v>
      </c>
      <c r="AB343" s="5">
        <v>8.7796418542647478E-5</v>
      </c>
      <c r="AC343" s="5">
        <v>9.2847443601450048E-5</v>
      </c>
      <c r="AD343" s="5">
        <v>9.3320339849892024E-5</v>
      </c>
      <c r="AE343" s="5">
        <v>8.9434667091590651E-5</v>
      </c>
      <c r="AF343" s="5">
        <v>2.0342231765143814E-4</v>
      </c>
      <c r="AG343" s="5">
        <v>4.3995289989954498E-4</v>
      </c>
      <c r="AH343" s="5">
        <v>2.034800555060467E-3</v>
      </c>
    </row>
    <row r="344" spans="1:34" x14ac:dyDescent="0.45">
      <c r="A344" t="s">
        <v>396</v>
      </c>
      <c r="B344" t="s">
        <v>397</v>
      </c>
      <c r="C344">
        <v>2017</v>
      </c>
      <c r="D344" s="1">
        <v>226322</v>
      </c>
      <c r="E344" s="1">
        <v>473065</v>
      </c>
      <c r="F344" s="1">
        <v>498363</v>
      </c>
      <c r="G344" s="1">
        <v>547051</v>
      </c>
      <c r="H344" s="1">
        <v>516265</v>
      </c>
      <c r="I344" s="1">
        <v>501461</v>
      </c>
      <c r="J344" s="1">
        <v>523735</v>
      </c>
      <c r="K344" s="1">
        <v>377179</v>
      </c>
      <c r="L344" s="1">
        <v>172622</v>
      </c>
      <c r="M344" s="1">
        <v>80447</v>
      </c>
      <c r="N344" s="1">
        <v>2164570</v>
      </c>
      <c r="O344">
        <v>96</v>
      </c>
      <c r="P344">
        <v>48</v>
      </c>
      <c r="Q344">
        <v>48</v>
      </c>
      <c r="R344">
        <v>48</v>
      </c>
      <c r="S344">
        <v>65</v>
      </c>
      <c r="T344">
        <v>48</v>
      </c>
      <c r="U344">
        <v>198</v>
      </c>
      <c r="V344">
        <v>360</v>
      </c>
      <c r="W344">
        <v>611</v>
      </c>
      <c r="X344">
        <v>1422</v>
      </c>
      <c r="Y344" s="5">
        <v>4.2417440637675525E-4</v>
      </c>
      <c r="Z344" s="5">
        <v>1.0146597190660903E-4</v>
      </c>
      <c r="AA344" s="5">
        <v>9.6315336411410964E-5</v>
      </c>
      <c r="AB344" s="5">
        <v>8.7743190305839856E-5</v>
      </c>
      <c r="AC344" s="5">
        <v>1.2590433207751832E-4</v>
      </c>
      <c r="AD344" s="5">
        <v>9.5720305268006889E-5</v>
      </c>
      <c r="AE344" s="5">
        <v>3.7805378674329578E-4</v>
      </c>
      <c r="AF344" s="5">
        <v>9.5445398603845918E-4</v>
      </c>
      <c r="AG344" s="5">
        <v>3.5395256688023542E-3</v>
      </c>
      <c r="AH344" s="5">
        <v>1.7676234042288713E-2</v>
      </c>
    </row>
    <row r="345" spans="1:34" x14ac:dyDescent="0.45">
      <c r="A345" t="s">
        <v>398</v>
      </c>
      <c r="B345" t="s">
        <v>397</v>
      </c>
      <c r="C345">
        <v>2009</v>
      </c>
      <c r="D345" s="1">
        <v>739141.19899999979</v>
      </c>
      <c r="E345" s="1">
        <v>1545708.8149999995</v>
      </c>
      <c r="F345" s="1">
        <v>1717902.9739999997</v>
      </c>
      <c r="G345" s="1">
        <v>1500928.5100000002</v>
      </c>
      <c r="H345" s="1">
        <v>1727959.683</v>
      </c>
      <c r="I345" s="1">
        <v>1915532.784</v>
      </c>
      <c r="J345" s="1">
        <v>1453344.2419999996</v>
      </c>
      <c r="K345" s="1">
        <v>916825.93900000001</v>
      </c>
      <c r="L345" s="1">
        <v>714108.0060000004</v>
      </c>
      <c r="M345" s="1">
        <v>284686.71100000001</v>
      </c>
      <c r="N345" s="1">
        <v>6702409</v>
      </c>
      <c r="O345">
        <v>96</v>
      </c>
      <c r="P345">
        <v>48</v>
      </c>
      <c r="Q345">
        <v>48</v>
      </c>
      <c r="R345">
        <v>54</v>
      </c>
      <c r="S345">
        <v>96</v>
      </c>
      <c r="T345">
        <v>48</v>
      </c>
      <c r="U345">
        <v>174</v>
      </c>
      <c r="V345">
        <v>270</v>
      </c>
      <c r="W345">
        <v>686</v>
      </c>
      <c r="X345">
        <v>1232</v>
      </c>
      <c r="Y345" s="5">
        <v>1.298804614461763E-4</v>
      </c>
      <c r="Z345" s="5">
        <v>3.1053714343991764E-5</v>
      </c>
      <c r="AA345" s="5">
        <v>2.7941042495686378E-5</v>
      </c>
      <c r="AB345" s="5">
        <v>3.5977729545559764E-5</v>
      </c>
      <c r="AC345" s="5">
        <v>5.5556851785644352E-5</v>
      </c>
      <c r="AD345" s="5">
        <v>2.505830252602975E-5</v>
      </c>
      <c r="AE345" s="5">
        <v>1.1972387199921218E-4</v>
      </c>
      <c r="AF345" s="5">
        <v>2.9449428568141767E-4</v>
      </c>
      <c r="AG345" s="5">
        <v>9.6063899891356155E-4</v>
      </c>
      <c r="AH345" s="5">
        <v>4.3275641341755499E-3</v>
      </c>
    </row>
    <row r="346" spans="1:34" x14ac:dyDescent="0.45">
      <c r="A346" t="s">
        <v>399</v>
      </c>
      <c r="B346" t="s">
        <v>397</v>
      </c>
      <c r="C346">
        <v>2010</v>
      </c>
      <c r="D346" s="1">
        <v>725472.36099999992</v>
      </c>
      <c r="E346" s="1">
        <v>1554319.3720000007</v>
      </c>
      <c r="F346" s="1">
        <v>1753352.3289999997</v>
      </c>
      <c r="G346" s="1">
        <v>1478699.139</v>
      </c>
      <c r="H346" s="1">
        <v>1683489.1369999996</v>
      </c>
      <c r="I346" s="1">
        <v>1923625.3540000001</v>
      </c>
      <c r="J346" s="1">
        <v>1517166.7909999995</v>
      </c>
      <c r="K346" s="1">
        <v>937049.86599999981</v>
      </c>
      <c r="L346" s="1">
        <v>696249.81799999985</v>
      </c>
      <c r="M346" s="1">
        <v>286485.72899999999</v>
      </c>
      <c r="N346" s="1">
        <v>5159410</v>
      </c>
      <c r="O346">
        <v>96</v>
      </c>
      <c r="P346">
        <v>48</v>
      </c>
      <c r="Q346">
        <v>48</v>
      </c>
      <c r="R346">
        <v>48</v>
      </c>
      <c r="S346">
        <v>56</v>
      </c>
      <c r="T346">
        <v>48</v>
      </c>
      <c r="U346">
        <v>131</v>
      </c>
      <c r="V346">
        <v>256</v>
      </c>
      <c r="W346">
        <v>615</v>
      </c>
      <c r="X346">
        <v>1176</v>
      </c>
      <c r="Y346" s="5">
        <v>1.3232757739753509E-4</v>
      </c>
      <c r="Z346" s="5">
        <v>3.0881684205117135E-5</v>
      </c>
      <c r="AA346" s="5">
        <v>2.7376129261696158E-5</v>
      </c>
      <c r="AB346" s="5">
        <v>3.246096432602305E-5</v>
      </c>
      <c r="AC346" s="5">
        <v>3.3264247905865763E-5</v>
      </c>
      <c r="AD346" s="5">
        <v>2.4952883834780229E-5</v>
      </c>
      <c r="AE346" s="5">
        <v>8.634515385988306E-5</v>
      </c>
      <c r="AF346" s="5">
        <v>2.7319784067927081E-4</v>
      </c>
      <c r="AG346" s="5">
        <v>8.8330364202694864E-4</v>
      </c>
      <c r="AH346" s="5">
        <v>4.1049165140089753E-3</v>
      </c>
    </row>
    <row r="347" spans="1:34" x14ac:dyDescent="0.45">
      <c r="A347" t="s">
        <v>400</v>
      </c>
      <c r="B347" t="s">
        <v>397</v>
      </c>
      <c r="C347">
        <v>2011</v>
      </c>
      <c r="D347" s="1">
        <v>720027.64300000004</v>
      </c>
      <c r="E347" s="1">
        <v>1531028.1340000001</v>
      </c>
      <c r="F347" s="1">
        <v>1752560.2529999998</v>
      </c>
      <c r="G347" s="1">
        <v>1482769.2370000004</v>
      </c>
      <c r="H347" s="1">
        <v>1632951.3779999998</v>
      </c>
      <c r="I347" s="1">
        <v>1907256.196</v>
      </c>
      <c r="J347" s="1">
        <v>1557111.8379999998</v>
      </c>
      <c r="K347" s="1">
        <v>947215.16099999973</v>
      </c>
      <c r="L347" s="1">
        <v>677199.06099999987</v>
      </c>
      <c r="M347" s="1">
        <v>292467.32800000004</v>
      </c>
      <c r="N347" s="1">
        <v>3808094</v>
      </c>
      <c r="O347">
        <v>96</v>
      </c>
      <c r="P347">
        <v>48</v>
      </c>
      <c r="Q347">
        <v>48</v>
      </c>
      <c r="R347">
        <v>48</v>
      </c>
      <c r="S347">
        <v>74</v>
      </c>
      <c r="T347">
        <v>48</v>
      </c>
      <c r="U347">
        <v>174</v>
      </c>
      <c r="V347">
        <v>312</v>
      </c>
      <c r="W347">
        <v>691</v>
      </c>
      <c r="X347">
        <v>1423</v>
      </c>
      <c r="Y347" s="5">
        <v>1.333282144557886E-4</v>
      </c>
      <c r="Z347" s="5">
        <v>3.1351481356906271E-5</v>
      </c>
      <c r="AA347" s="5">
        <v>2.7388502003189048E-5</v>
      </c>
      <c r="AB347" s="5">
        <v>3.2371861245999124E-5</v>
      </c>
      <c r="AC347" s="5">
        <v>4.5316719773146858E-5</v>
      </c>
      <c r="AD347" s="5">
        <v>2.5167043683312276E-5</v>
      </c>
      <c r="AE347" s="5">
        <v>1.1174534529484454E-4</v>
      </c>
      <c r="AF347" s="5">
        <v>3.293866196890403E-4</v>
      </c>
      <c r="AG347" s="5">
        <v>1.0203794420205201E-3</v>
      </c>
      <c r="AH347" s="5">
        <v>4.8655007372310653E-3</v>
      </c>
    </row>
    <row r="348" spans="1:34" x14ac:dyDescent="0.45">
      <c r="A348" t="s">
        <v>401</v>
      </c>
      <c r="B348" t="s">
        <v>397</v>
      </c>
      <c r="C348">
        <v>2012</v>
      </c>
      <c r="D348" s="1">
        <v>722424.2620000001</v>
      </c>
      <c r="E348" s="1">
        <v>1533744.8569999994</v>
      </c>
      <c r="F348" s="1">
        <v>1761444.054</v>
      </c>
      <c r="G348" s="1">
        <v>1513076.6430000006</v>
      </c>
      <c r="H348" s="1">
        <v>1606425.2390000001</v>
      </c>
      <c r="I348" s="1">
        <v>1911483.2229999995</v>
      </c>
      <c r="J348" s="1">
        <v>1614674.6670000001</v>
      </c>
      <c r="K348" s="1">
        <v>985576.42499999958</v>
      </c>
      <c r="L348" s="1">
        <v>670712.89899999998</v>
      </c>
      <c r="M348" s="1">
        <v>303341.68100000016</v>
      </c>
      <c r="N348" s="1">
        <v>4997738</v>
      </c>
      <c r="O348">
        <v>96</v>
      </c>
      <c r="P348">
        <v>48</v>
      </c>
      <c r="Q348">
        <v>48</v>
      </c>
      <c r="R348">
        <v>48</v>
      </c>
      <c r="S348">
        <v>48</v>
      </c>
      <c r="T348">
        <v>48</v>
      </c>
      <c r="U348">
        <v>102</v>
      </c>
      <c r="V348">
        <v>258</v>
      </c>
      <c r="W348">
        <v>646</v>
      </c>
      <c r="X348">
        <v>1208</v>
      </c>
      <c r="Y348" s="5">
        <v>1.3288590243941723E-4</v>
      </c>
      <c r="Z348" s="5">
        <v>3.1295948462958737E-5</v>
      </c>
      <c r="AA348" s="5">
        <v>2.7250368747732024E-5</v>
      </c>
      <c r="AB348" s="5">
        <v>3.1723442577786181E-5</v>
      </c>
      <c r="AC348" s="5">
        <v>2.988000862703079E-5</v>
      </c>
      <c r="AD348" s="5">
        <v>2.511138963839078E-5</v>
      </c>
      <c r="AE348" s="5">
        <v>6.3170620116008788E-5</v>
      </c>
      <c r="AF348" s="5">
        <v>2.6177574204861901E-4</v>
      </c>
      <c r="AG348" s="5">
        <v>9.631542810092877E-4</v>
      </c>
      <c r="AH348" s="5">
        <v>3.9823079901769231E-3</v>
      </c>
    </row>
    <row r="349" spans="1:34" x14ac:dyDescent="0.45">
      <c r="A349" t="s">
        <v>402</v>
      </c>
      <c r="B349" t="s">
        <v>397</v>
      </c>
      <c r="C349">
        <v>2013</v>
      </c>
      <c r="D349" s="1">
        <v>714393.63199999975</v>
      </c>
      <c r="E349" s="1">
        <v>1518362.7389999998</v>
      </c>
      <c r="F349" s="1">
        <v>1742237.4549999998</v>
      </c>
      <c r="G349" s="1">
        <v>1536398.372</v>
      </c>
      <c r="H349" s="1">
        <v>1566108.3139999998</v>
      </c>
      <c r="I349" s="1">
        <v>1880276.4209999999</v>
      </c>
      <c r="J349" s="1">
        <v>1650045.1699999997</v>
      </c>
      <c r="K349" s="1">
        <v>1008631.4070000001</v>
      </c>
      <c r="L349" s="1">
        <v>658688.98399999994</v>
      </c>
      <c r="M349" s="1">
        <v>308211.10899999994</v>
      </c>
      <c r="N349" s="1">
        <v>7055289</v>
      </c>
      <c r="O349">
        <v>96</v>
      </c>
      <c r="P349">
        <v>48</v>
      </c>
      <c r="Q349">
        <v>48</v>
      </c>
      <c r="R349">
        <v>48</v>
      </c>
      <c r="S349">
        <v>64</v>
      </c>
      <c r="T349">
        <v>48</v>
      </c>
      <c r="U349">
        <v>185</v>
      </c>
      <c r="V349">
        <v>302</v>
      </c>
      <c r="W349">
        <v>708</v>
      </c>
      <c r="X349">
        <v>1526</v>
      </c>
      <c r="Y349" s="5">
        <v>1.343796972703139E-4</v>
      </c>
      <c r="Z349" s="5">
        <v>3.1612999164885332E-5</v>
      </c>
      <c r="AA349" s="5">
        <v>2.7550779523334265E-5</v>
      </c>
      <c r="AB349" s="5">
        <v>3.124189720242687E-5</v>
      </c>
      <c r="AC349" s="5">
        <v>4.08656281483734E-5</v>
      </c>
      <c r="AD349" s="5">
        <v>2.5528161425580097E-5</v>
      </c>
      <c r="AE349" s="5">
        <v>1.1211814280211494E-4</v>
      </c>
      <c r="AF349" s="5">
        <v>2.9941562190517827E-4</v>
      </c>
      <c r="AG349" s="5">
        <v>1.0748623663030625E-3</v>
      </c>
      <c r="AH349" s="5">
        <v>4.9511518418370844E-3</v>
      </c>
    </row>
    <row r="350" spans="1:34" x14ac:dyDescent="0.45">
      <c r="A350" t="s">
        <v>403</v>
      </c>
      <c r="B350" t="s">
        <v>397</v>
      </c>
      <c r="C350">
        <v>2014</v>
      </c>
      <c r="D350" s="1">
        <v>707552.38400000019</v>
      </c>
      <c r="E350" s="1">
        <v>1499872.4420000005</v>
      </c>
      <c r="F350" s="1">
        <v>1704753.8540000001</v>
      </c>
      <c r="G350" s="1">
        <v>1554535.5030000003</v>
      </c>
      <c r="H350" s="1">
        <v>1527752.5890000004</v>
      </c>
      <c r="I350" s="1">
        <v>1840690.8940000003</v>
      </c>
      <c r="J350" s="1">
        <v>1676020.0329999998</v>
      </c>
      <c r="K350" s="1">
        <v>1040713.6540000001</v>
      </c>
      <c r="L350" s="1">
        <v>647888.196</v>
      </c>
      <c r="M350" s="1">
        <v>313739.38500000001</v>
      </c>
      <c r="N350" s="1">
        <v>7013701</v>
      </c>
      <c r="O350">
        <v>96</v>
      </c>
      <c r="P350">
        <v>48</v>
      </c>
      <c r="Q350">
        <v>48</v>
      </c>
      <c r="R350">
        <v>48</v>
      </c>
      <c r="S350">
        <v>91</v>
      </c>
      <c r="T350">
        <v>48</v>
      </c>
      <c r="U350">
        <v>214</v>
      </c>
      <c r="V350">
        <v>320</v>
      </c>
      <c r="W350">
        <v>611</v>
      </c>
      <c r="X350">
        <v>1232</v>
      </c>
      <c r="Y350" s="5">
        <v>1.3567900012898546E-4</v>
      </c>
      <c r="Z350" s="5">
        <v>3.2002721468763397E-5</v>
      </c>
      <c r="AA350" s="5">
        <v>2.8156557550741866E-5</v>
      </c>
      <c r="AB350" s="5">
        <v>3.087739064651005E-5</v>
      </c>
      <c r="AC350" s="5">
        <v>5.9564618417413118E-5</v>
      </c>
      <c r="AD350" s="5">
        <v>2.6077164914795298E-5</v>
      </c>
      <c r="AE350" s="5">
        <v>1.2768343801771253E-4</v>
      </c>
      <c r="AF350" s="5">
        <v>3.0748131224191659E-4</v>
      </c>
      <c r="AG350" s="5">
        <v>9.4306394802723035E-4</v>
      </c>
      <c r="AH350" s="5">
        <v>3.9268260820999566E-3</v>
      </c>
    </row>
    <row r="351" spans="1:34" x14ac:dyDescent="0.45">
      <c r="A351" t="s">
        <v>404</v>
      </c>
      <c r="B351" t="s">
        <v>397</v>
      </c>
      <c r="C351">
        <v>2015</v>
      </c>
      <c r="D351" s="1">
        <v>701119.59200000018</v>
      </c>
      <c r="E351" s="1">
        <v>1481243.8069999998</v>
      </c>
      <c r="F351" s="1">
        <v>1701756.4950000006</v>
      </c>
      <c r="G351" s="1">
        <v>1569216.2610000006</v>
      </c>
      <c r="H351" s="1">
        <v>1490626.4790000003</v>
      </c>
      <c r="I351" s="1">
        <v>1788497.4560000005</v>
      </c>
      <c r="J351" s="1">
        <v>1683137.3970000001</v>
      </c>
      <c r="K351" s="1">
        <v>1066015.9660000002</v>
      </c>
      <c r="L351" s="1">
        <v>633377.90299999982</v>
      </c>
      <c r="M351" s="1">
        <v>308740.5</v>
      </c>
      <c r="N351" s="1">
        <v>6124191</v>
      </c>
      <c r="O351">
        <v>96</v>
      </c>
      <c r="P351">
        <v>48</v>
      </c>
      <c r="Q351">
        <v>48</v>
      </c>
      <c r="R351">
        <v>48</v>
      </c>
      <c r="S351">
        <v>73</v>
      </c>
      <c r="T351">
        <v>48</v>
      </c>
      <c r="U351">
        <v>197</v>
      </c>
      <c r="V351">
        <v>355</v>
      </c>
      <c r="W351">
        <v>697</v>
      </c>
      <c r="X351">
        <v>1508</v>
      </c>
      <c r="Y351" s="5">
        <v>1.3692385877586485E-4</v>
      </c>
      <c r="Z351" s="5">
        <v>3.2405198774950898E-5</v>
      </c>
      <c r="AA351" s="5">
        <v>2.8206150610284573E-5</v>
      </c>
      <c r="AB351" s="5">
        <v>3.0588518098462392E-5</v>
      </c>
      <c r="AC351" s="5">
        <v>4.8972697740464586E-5</v>
      </c>
      <c r="AD351" s="5">
        <v>2.6838170688457488E-5</v>
      </c>
      <c r="AE351" s="5">
        <v>1.1704332655856258E-4</v>
      </c>
      <c r="AF351" s="5">
        <v>3.3301565016147228E-4</v>
      </c>
      <c r="AG351" s="5">
        <v>1.1004488737271282E-3</v>
      </c>
      <c r="AH351" s="5">
        <v>4.8843608143408464E-3</v>
      </c>
    </row>
    <row r="352" spans="1:34" x14ac:dyDescent="0.45">
      <c r="A352" t="s">
        <v>405</v>
      </c>
      <c r="B352" t="s">
        <v>397</v>
      </c>
      <c r="C352">
        <v>2016</v>
      </c>
      <c r="D352" s="1">
        <v>710555.89800000004</v>
      </c>
      <c r="E352" s="1">
        <v>1500531.7320000001</v>
      </c>
      <c r="F352" s="1">
        <v>1705344.0869999994</v>
      </c>
      <c r="G352" s="1">
        <v>1626741.355</v>
      </c>
      <c r="H352" s="1">
        <v>1506314.5339999998</v>
      </c>
      <c r="I352" s="1">
        <v>1789850.4019999995</v>
      </c>
      <c r="J352" s="1">
        <v>1745805.709</v>
      </c>
      <c r="K352" s="1">
        <v>1140570.2300000004</v>
      </c>
      <c r="L352" s="1">
        <v>651995.60100000002</v>
      </c>
      <c r="M352" s="1">
        <v>321261.679</v>
      </c>
      <c r="N352" s="1">
        <v>4905086</v>
      </c>
      <c r="O352">
        <v>96</v>
      </c>
      <c r="P352">
        <v>48</v>
      </c>
      <c r="Q352">
        <v>48</v>
      </c>
      <c r="R352">
        <v>48</v>
      </c>
      <c r="S352">
        <v>72</v>
      </c>
      <c r="T352">
        <v>48</v>
      </c>
      <c r="U352">
        <v>146</v>
      </c>
      <c r="V352">
        <v>356</v>
      </c>
      <c r="W352">
        <v>624</v>
      </c>
      <c r="X352">
        <v>1191</v>
      </c>
      <c r="Y352" s="5">
        <v>1.351054860992794E-4</v>
      </c>
      <c r="Z352" s="5">
        <v>3.1988660403750795E-5</v>
      </c>
      <c r="AA352" s="5">
        <v>2.8146812344739444E-5</v>
      </c>
      <c r="AB352" s="5">
        <v>2.9506841915874204E-5</v>
      </c>
      <c r="AC352" s="5">
        <v>4.7798781977363578E-5</v>
      </c>
      <c r="AD352" s="5">
        <v>2.68178837440069E-5</v>
      </c>
      <c r="AE352" s="5">
        <v>8.3629008226596415E-5</v>
      </c>
      <c r="AF352" s="5">
        <v>3.1212457649363673E-4</v>
      </c>
      <c r="AG352" s="5">
        <v>9.5706167195444005E-4</v>
      </c>
      <c r="AH352" s="5">
        <v>3.7072582192412685E-3</v>
      </c>
    </row>
    <row r="353" spans="1:34" x14ac:dyDescent="0.45">
      <c r="A353" t="s">
        <v>406</v>
      </c>
      <c r="B353" t="s">
        <v>407</v>
      </c>
      <c r="C353">
        <v>2017</v>
      </c>
      <c r="D353" s="1">
        <v>709882</v>
      </c>
      <c r="E353" s="1">
        <v>1496357</v>
      </c>
      <c r="F353" s="1">
        <v>1690044</v>
      </c>
      <c r="G353" s="1">
        <v>1643229</v>
      </c>
      <c r="H353" s="1">
        <v>1495692</v>
      </c>
      <c r="I353" s="1">
        <v>1763056</v>
      </c>
      <c r="J353" s="1">
        <v>1776802</v>
      </c>
      <c r="K353" s="1">
        <v>1191125</v>
      </c>
      <c r="L353" s="1">
        <v>656842</v>
      </c>
      <c r="M353" s="1">
        <v>323585</v>
      </c>
      <c r="N353" s="1">
        <v>15378449</v>
      </c>
      <c r="O353" t="e">
        <v>#N/A</v>
      </c>
      <c r="Y353" s="5" t="e">
        <v>#N/A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</row>
    <row r="354" spans="1:34" x14ac:dyDescent="0.45">
      <c r="A354" t="s">
        <v>408</v>
      </c>
      <c r="B354" t="s">
        <v>407</v>
      </c>
      <c r="C354">
        <v>2009</v>
      </c>
      <c r="D354" s="1">
        <v>242236.07500000001</v>
      </c>
      <c r="E354" s="1">
        <v>566001.61200000008</v>
      </c>
      <c r="F354" s="1">
        <v>571869.15699999989</v>
      </c>
      <c r="G354" s="1">
        <v>547903.72899999993</v>
      </c>
      <c r="H354" s="1">
        <v>521681.36100000015</v>
      </c>
      <c r="I354" s="1">
        <v>493379.63099999982</v>
      </c>
      <c r="J354" s="1">
        <v>429421.26300000009</v>
      </c>
      <c r="K354" s="1">
        <v>291560.6480000001</v>
      </c>
      <c r="L354" s="1">
        <v>163090.80700000006</v>
      </c>
      <c r="M354" s="1">
        <v>62698.668000000027</v>
      </c>
      <c r="N354" s="1">
        <v>4434618</v>
      </c>
      <c r="O354" t="e">
        <v>#N/A</v>
      </c>
      <c r="Y354" s="5" t="e">
        <v>#N/A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</row>
    <row r="355" spans="1:34" x14ac:dyDescent="0.45">
      <c r="A355" t="s">
        <v>409</v>
      </c>
      <c r="B355" t="s">
        <v>407</v>
      </c>
      <c r="C355">
        <v>2010</v>
      </c>
      <c r="D355" s="1">
        <v>224309.55399999995</v>
      </c>
      <c r="E355" s="1">
        <v>510812.64400000026</v>
      </c>
      <c r="F355" s="1">
        <v>532610.478</v>
      </c>
      <c r="G355" s="1">
        <v>478175.84099999996</v>
      </c>
      <c r="H355" s="1">
        <v>471260.19399999996</v>
      </c>
      <c r="I355" s="1">
        <v>459778.13099999999</v>
      </c>
      <c r="J355" s="1">
        <v>412021.36800000007</v>
      </c>
      <c r="K355" s="1">
        <v>284434.36599999998</v>
      </c>
      <c r="L355" s="1">
        <v>154840.71200000009</v>
      </c>
      <c r="M355" s="1">
        <v>58203.043999999987</v>
      </c>
      <c r="N355" s="1">
        <v>6648859</v>
      </c>
      <c r="O355" t="e">
        <v>#N/A</v>
      </c>
      <c r="Y355" s="5" t="e">
        <v>#N/A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</row>
    <row r="356" spans="1:34" x14ac:dyDescent="0.45">
      <c r="A356" t="s">
        <v>410</v>
      </c>
      <c r="B356" t="s">
        <v>407</v>
      </c>
      <c r="C356">
        <v>2011</v>
      </c>
      <c r="D356" s="1">
        <v>216837.16800000001</v>
      </c>
      <c r="E356" s="1">
        <v>491629.97200000013</v>
      </c>
      <c r="F356" s="1">
        <v>522276.19200000016</v>
      </c>
      <c r="G356" s="1">
        <v>468483.92200000014</v>
      </c>
      <c r="H356" s="1">
        <v>462286.06900000002</v>
      </c>
      <c r="I356" s="1">
        <v>464941.98500000022</v>
      </c>
      <c r="J356" s="1">
        <v>418227.66500000015</v>
      </c>
      <c r="K356" s="1">
        <v>295450.34300000005</v>
      </c>
      <c r="L356" s="1">
        <v>162150.891</v>
      </c>
      <c r="M356" s="1">
        <v>60853.623999999989</v>
      </c>
      <c r="N356" s="1">
        <v>5532066</v>
      </c>
      <c r="O356" t="e">
        <v>#N/A</v>
      </c>
      <c r="Y356" s="5" t="e">
        <v>#N/A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</row>
    <row r="357" spans="1:34" x14ac:dyDescent="0.45">
      <c r="A357" t="s">
        <v>411</v>
      </c>
      <c r="B357" t="s">
        <v>407</v>
      </c>
      <c r="C357">
        <v>2012</v>
      </c>
      <c r="D357" s="1">
        <v>207994.86200000005</v>
      </c>
      <c r="E357" s="1">
        <v>473965.70499999996</v>
      </c>
      <c r="F357" s="1">
        <v>511796.69599999988</v>
      </c>
      <c r="G357" s="1">
        <v>458542.78500000009</v>
      </c>
      <c r="H357" s="1">
        <v>452148.18400000007</v>
      </c>
      <c r="I357" s="1">
        <v>454749.15100000019</v>
      </c>
      <c r="J357" s="1">
        <v>411071.30999999988</v>
      </c>
      <c r="K357" s="1">
        <v>295969.10299999994</v>
      </c>
      <c r="L357" s="1">
        <v>158059.47099999996</v>
      </c>
      <c r="M357" s="1">
        <v>61340.563000000016</v>
      </c>
      <c r="N357" s="1">
        <v>7396615</v>
      </c>
      <c r="O357" t="e">
        <v>#N/A</v>
      </c>
      <c r="Y357" s="5" t="e">
        <v>#N/A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</row>
    <row r="358" spans="1:34" x14ac:dyDescent="0.45">
      <c r="A358" t="s">
        <v>412</v>
      </c>
      <c r="B358" t="s">
        <v>407</v>
      </c>
      <c r="C358">
        <v>2013</v>
      </c>
      <c r="D358" s="1">
        <v>198980.394</v>
      </c>
      <c r="E358" s="1">
        <v>451611.935</v>
      </c>
      <c r="F358" s="1">
        <v>496093.19699999999</v>
      </c>
      <c r="G358" s="1">
        <v>442132.9470000001</v>
      </c>
      <c r="H358" s="1">
        <v>436104.196</v>
      </c>
      <c r="I358" s="1">
        <v>451463.07199999987</v>
      </c>
      <c r="J358" s="1">
        <v>410013.81000000006</v>
      </c>
      <c r="K358" s="1">
        <v>301606.72200000001</v>
      </c>
      <c r="L358" s="1">
        <v>163230.85999999996</v>
      </c>
      <c r="M358" s="1">
        <v>64116.501999999986</v>
      </c>
      <c r="N358" s="1">
        <v>15782306</v>
      </c>
      <c r="O358" t="e">
        <v>#N/A</v>
      </c>
      <c r="Y358" s="5" t="e">
        <v>#N/A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</row>
    <row r="359" spans="1:34" x14ac:dyDescent="0.45">
      <c r="A359" t="s">
        <v>413</v>
      </c>
      <c r="B359" t="s">
        <v>407</v>
      </c>
      <c r="C359">
        <v>2014</v>
      </c>
      <c r="D359" s="1">
        <v>184865.66899999999</v>
      </c>
      <c r="E359" s="1">
        <v>419806.35700000002</v>
      </c>
      <c r="F359" s="1">
        <v>472882.17300000007</v>
      </c>
      <c r="G359" s="1">
        <v>416426.70000000013</v>
      </c>
      <c r="H359" s="1">
        <v>412039.06899999996</v>
      </c>
      <c r="I359" s="1">
        <v>423578.05499999993</v>
      </c>
      <c r="J359" s="1">
        <v>391552.33500000014</v>
      </c>
      <c r="K359" s="1">
        <v>296659.78899999999</v>
      </c>
      <c r="L359" s="1">
        <v>159155.04399999999</v>
      </c>
      <c r="M359" s="1">
        <v>61350.267999999989</v>
      </c>
      <c r="N359" s="1">
        <v>3620040</v>
      </c>
      <c r="O359" t="e">
        <v>#N/A</v>
      </c>
      <c r="Y359" s="5" t="e">
        <v>#N/A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</row>
    <row r="360" spans="1:34" x14ac:dyDescent="0.45">
      <c r="A360" t="s">
        <v>414</v>
      </c>
      <c r="B360" t="s">
        <v>407</v>
      </c>
      <c r="C360">
        <v>2015</v>
      </c>
      <c r="D360" s="1">
        <v>173161.82600000003</v>
      </c>
      <c r="E360" s="1">
        <v>401381.39499999996</v>
      </c>
      <c r="F360" s="1">
        <v>455325.31499999989</v>
      </c>
      <c r="G360" s="1">
        <v>400513.13499999989</v>
      </c>
      <c r="H360" s="1">
        <v>404241.913</v>
      </c>
      <c r="I360" s="1">
        <v>419936.20099999994</v>
      </c>
      <c r="J360" s="1">
        <v>387922.04599999991</v>
      </c>
      <c r="K360" s="1">
        <v>302107.89699999994</v>
      </c>
      <c r="L360" s="1">
        <v>164947.568</v>
      </c>
      <c r="M360" s="1">
        <v>63675.610999999968</v>
      </c>
      <c r="N360" s="1">
        <v>7519035</v>
      </c>
      <c r="O360" t="e">
        <v>#N/A</v>
      </c>
      <c r="Y360" s="5" t="e">
        <v>#N/A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</row>
    <row r="361" spans="1:34" x14ac:dyDescent="0.45">
      <c r="A361" t="s">
        <v>415</v>
      </c>
      <c r="B361" t="s">
        <v>407</v>
      </c>
      <c r="C361">
        <v>2016</v>
      </c>
      <c r="D361" s="1">
        <v>163320.962</v>
      </c>
      <c r="E361" s="1">
        <v>385589.91399999993</v>
      </c>
      <c r="F361" s="1">
        <v>441616.00300000003</v>
      </c>
      <c r="G361" s="1">
        <v>384532.06199999998</v>
      </c>
      <c r="H361" s="1">
        <v>390775.10899999994</v>
      </c>
      <c r="I361" s="1">
        <v>410136.34099999996</v>
      </c>
      <c r="J361" s="1">
        <v>386937.66300000006</v>
      </c>
      <c r="K361" s="1">
        <v>304591.17200000002</v>
      </c>
      <c r="L361" s="1">
        <v>163209.52800000002</v>
      </c>
      <c r="M361" s="1">
        <v>64987.896000000001</v>
      </c>
      <c r="N361" s="1">
        <v>5943772</v>
      </c>
      <c r="O361" t="e">
        <v>#N/A</v>
      </c>
      <c r="Y361" s="5" t="e">
        <v>#N/A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</row>
    <row r="362" spans="1:34" x14ac:dyDescent="0.45">
      <c r="A362" t="s">
        <v>416</v>
      </c>
      <c r="B362" t="s">
        <v>417</v>
      </c>
      <c r="C362">
        <v>2017</v>
      </c>
      <c r="D362" s="1">
        <v>160569</v>
      </c>
      <c r="E362" s="1">
        <v>379777</v>
      </c>
      <c r="F362" s="1">
        <v>439762</v>
      </c>
      <c r="G362" s="1">
        <v>396059</v>
      </c>
      <c r="H362" s="1">
        <v>394478</v>
      </c>
      <c r="I362" s="1">
        <v>417057</v>
      </c>
      <c r="J362" s="1">
        <v>402480</v>
      </c>
      <c r="K362" s="1">
        <v>327198</v>
      </c>
      <c r="L362" s="1">
        <v>183780</v>
      </c>
      <c r="M362" s="1">
        <v>69802</v>
      </c>
      <c r="N362" s="1">
        <v>6707416</v>
      </c>
      <c r="O362">
        <v>96</v>
      </c>
      <c r="P362">
        <v>48</v>
      </c>
      <c r="Q362">
        <v>48</v>
      </c>
      <c r="R362">
        <v>48</v>
      </c>
      <c r="S362">
        <v>48</v>
      </c>
      <c r="T362">
        <v>48</v>
      </c>
      <c r="U362">
        <v>48</v>
      </c>
      <c r="V362">
        <v>48</v>
      </c>
      <c r="W362">
        <v>48</v>
      </c>
      <c r="X362">
        <v>103</v>
      </c>
      <c r="Y362" s="5">
        <v>5.9787381125871121E-4</v>
      </c>
      <c r="Z362" s="5">
        <v>1.2638996042414364E-4</v>
      </c>
      <c r="AA362" s="5">
        <v>1.0914994929075273E-4</v>
      </c>
      <c r="AB362" s="5">
        <v>1.2119406452069009E-4</v>
      </c>
      <c r="AC362" s="5">
        <v>1.2167978949396418E-4</v>
      </c>
      <c r="AD362" s="5">
        <v>1.1509218164423568E-4</v>
      </c>
      <c r="AE362" s="5">
        <v>1.1926058437686345E-4</v>
      </c>
      <c r="AF362" s="5">
        <v>1.4670016320393156E-4</v>
      </c>
      <c r="AG362" s="5">
        <v>2.6118184786157363E-4</v>
      </c>
      <c r="AH362" s="5">
        <v>1.4756024182688175E-3</v>
      </c>
    </row>
    <row r="363" spans="1:34" x14ac:dyDescent="0.45">
      <c r="A363" t="s">
        <v>418</v>
      </c>
      <c r="B363" t="s">
        <v>417</v>
      </c>
      <c r="C363">
        <v>2009</v>
      </c>
      <c r="D363" s="1">
        <v>61090.154999999999</v>
      </c>
      <c r="E363" s="1">
        <v>129218.09700000001</v>
      </c>
      <c r="F363" s="1">
        <v>152566.22200000001</v>
      </c>
      <c r="G363" s="1">
        <v>132592.07399999999</v>
      </c>
      <c r="H363" s="1">
        <v>153612.867</v>
      </c>
      <c r="I363" s="1">
        <v>160689.891</v>
      </c>
      <c r="J363" s="1">
        <v>118191.06200000001</v>
      </c>
      <c r="K363" s="1">
        <v>70282.956000000006</v>
      </c>
      <c r="L363" s="1">
        <v>55547.460999999996</v>
      </c>
      <c r="M363" s="1">
        <v>23552.728000000003</v>
      </c>
      <c r="N363" s="1">
        <v>630659</v>
      </c>
      <c r="O363">
        <v>96</v>
      </c>
      <c r="P363">
        <v>48</v>
      </c>
      <c r="Q363">
        <v>48</v>
      </c>
      <c r="R363">
        <v>48</v>
      </c>
      <c r="S363">
        <v>48</v>
      </c>
      <c r="T363">
        <v>48</v>
      </c>
      <c r="U363">
        <v>48</v>
      </c>
      <c r="V363">
        <v>48</v>
      </c>
      <c r="W363">
        <v>56</v>
      </c>
      <c r="X363">
        <v>90</v>
      </c>
      <c r="Y363" s="5">
        <v>1.5714479689894387E-3</v>
      </c>
      <c r="Z363" s="5">
        <v>3.7146499688816805E-4</v>
      </c>
      <c r="AA363" s="5">
        <v>3.146174780417647E-4</v>
      </c>
      <c r="AB363" s="5">
        <v>3.6201258907828836E-4</v>
      </c>
      <c r="AC363" s="5">
        <v>3.1247382421421767E-4</v>
      </c>
      <c r="AD363" s="5">
        <v>2.9871200796321404E-4</v>
      </c>
      <c r="AE363" s="5">
        <v>4.0612208053431313E-4</v>
      </c>
      <c r="AF363" s="5">
        <v>6.8295363103395928E-4</v>
      </c>
      <c r="AG363" s="5">
        <v>1.0081468890180238E-3</v>
      </c>
      <c r="AH363" s="5">
        <v>3.8212134067866785E-3</v>
      </c>
    </row>
    <row r="364" spans="1:34" x14ac:dyDescent="0.45">
      <c r="A364" t="s">
        <v>419</v>
      </c>
      <c r="B364" t="s">
        <v>417</v>
      </c>
      <c r="C364">
        <v>2010</v>
      </c>
      <c r="D364" s="1">
        <v>59283.511000000006</v>
      </c>
      <c r="E364" s="1">
        <v>127533.791</v>
      </c>
      <c r="F364" s="1">
        <v>160698.1</v>
      </c>
      <c r="G364" s="1">
        <v>127788.056</v>
      </c>
      <c r="H364" s="1">
        <v>146914.60700000002</v>
      </c>
      <c r="I364" s="1">
        <v>160827.18800000002</v>
      </c>
      <c r="J364" s="1">
        <v>122761.476</v>
      </c>
      <c r="K364" s="1">
        <v>70635.231</v>
      </c>
      <c r="L364" s="1">
        <v>54667.648999999998</v>
      </c>
      <c r="M364" s="1">
        <v>24560.228999999999</v>
      </c>
      <c r="N364" s="1">
        <v>155486</v>
      </c>
      <c r="O364">
        <v>96</v>
      </c>
      <c r="P364">
        <v>48</v>
      </c>
      <c r="Q364">
        <v>48</v>
      </c>
      <c r="R364">
        <v>48</v>
      </c>
      <c r="S364">
        <v>48</v>
      </c>
      <c r="T364">
        <v>48</v>
      </c>
      <c r="U364">
        <v>48</v>
      </c>
      <c r="V364">
        <v>48</v>
      </c>
      <c r="W364">
        <v>54</v>
      </c>
      <c r="X364">
        <v>105</v>
      </c>
      <c r="Y364" s="5">
        <v>1.6193372892506315E-3</v>
      </c>
      <c r="Z364" s="5">
        <v>3.7637083963104335E-4</v>
      </c>
      <c r="AA364" s="5">
        <v>2.9869674874811834E-4</v>
      </c>
      <c r="AB364" s="5">
        <v>3.7562195953587402E-4</v>
      </c>
      <c r="AC364" s="5">
        <v>3.2672040568437142E-4</v>
      </c>
      <c r="AD364" s="5">
        <v>2.9845699969584743E-4</v>
      </c>
      <c r="AE364" s="5">
        <v>3.9100214142097806E-4</v>
      </c>
      <c r="AF364" s="5">
        <v>6.7954757591151646E-4</v>
      </c>
      <c r="AG364" s="5">
        <v>9.877871279959378E-4</v>
      </c>
      <c r="AH364" s="5">
        <v>4.2752044372224704E-3</v>
      </c>
    </row>
    <row r="365" spans="1:34" x14ac:dyDescent="0.45">
      <c r="A365" t="s">
        <v>420</v>
      </c>
      <c r="B365" t="s">
        <v>417</v>
      </c>
      <c r="C365">
        <v>2011</v>
      </c>
      <c r="D365" s="1">
        <v>58002.8</v>
      </c>
      <c r="E365" s="1">
        <v>126279.783</v>
      </c>
      <c r="F365" s="1">
        <v>161452.304</v>
      </c>
      <c r="G365" s="1">
        <v>127379.747</v>
      </c>
      <c r="H365" s="1">
        <v>142137.97</v>
      </c>
      <c r="I365" s="1">
        <v>160668.035</v>
      </c>
      <c r="J365" s="1">
        <v>127612.29800000001</v>
      </c>
      <c r="K365" s="1">
        <v>72231.608000000007</v>
      </c>
      <c r="L365" s="1">
        <v>53682.701000000001</v>
      </c>
      <c r="M365" s="1">
        <v>25087.219000000001</v>
      </c>
      <c r="N365" s="1">
        <v>493928</v>
      </c>
      <c r="O365">
        <v>96</v>
      </c>
      <c r="P365">
        <v>48</v>
      </c>
      <c r="Q365">
        <v>48</v>
      </c>
      <c r="R365">
        <v>48</v>
      </c>
      <c r="S365">
        <v>48</v>
      </c>
      <c r="T365">
        <v>48</v>
      </c>
      <c r="U365">
        <v>48</v>
      </c>
      <c r="V365">
        <v>48</v>
      </c>
      <c r="W365">
        <v>48</v>
      </c>
      <c r="X365">
        <v>121</v>
      </c>
      <c r="Y365" s="5">
        <v>1.6550925127752452E-3</v>
      </c>
      <c r="Z365" s="5">
        <v>3.8010835036040566E-4</v>
      </c>
      <c r="AA365" s="5">
        <v>2.9730142469815726E-4</v>
      </c>
      <c r="AB365" s="5">
        <v>3.7682599573698322E-4</v>
      </c>
      <c r="AC365" s="5">
        <v>3.3770005298373125E-4</v>
      </c>
      <c r="AD365" s="5">
        <v>2.9875264236598148E-4</v>
      </c>
      <c r="AE365" s="5">
        <v>3.7613929654334722E-4</v>
      </c>
      <c r="AF365" s="5">
        <v>6.6452902446806936E-4</v>
      </c>
      <c r="AG365" s="5">
        <v>8.9414278912679896E-4</v>
      </c>
      <c r="AH365" s="5">
        <v>4.8231731065926436E-3</v>
      </c>
    </row>
    <row r="366" spans="1:34" x14ac:dyDescent="0.45">
      <c r="A366" t="s">
        <v>421</v>
      </c>
      <c r="B366" t="s">
        <v>417</v>
      </c>
      <c r="C366">
        <v>2012</v>
      </c>
      <c r="D366" s="1">
        <v>56621.284999999996</v>
      </c>
      <c r="E366" s="1">
        <v>124764.889</v>
      </c>
      <c r="F366" s="1">
        <v>161408.93099999998</v>
      </c>
      <c r="G366" s="1">
        <v>128129.56299999999</v>
      </c>
      <c r="H366" s="1">
        <v>137111.88399999999</v>
      </c>
      <c r="I366" s="1">
        <v>160128.08899999998</v>
      </c>
      <c r="J366" s="1">
        <v>130742.87300000001</v>
      </c>
      <c r="K366" s="1">
        <v>75064.736999999994</v>
      </c>
      <c r="L366" s="1">
        <v>51452.987000000001</v>
      </c>
      <c r="M366" s="1">
        <v>26116.228000000003</v>
      </c>
      <c r="N366" s="1">
        <v>280850</v>
      </c>
      <c r="O366">
        <v>96</v>
      </c>
      <c r="P366">
        <v>48</v>
      </c>
      <c r="Q366">
        <v>48</v>
      </c>
      <c r="R366">
        <v>48</v>
      </c>
      <c r="S366">
        <v>48</v>
      </c>
      <c r="T366">
        <v>48</v>
      </c>
      <c r="U366">
        <v>48</v>
      </c>
      <c r="V366">
        <v>48</v>
      </c>
      <c r="W366">
        <v>48</v>
      </c>
      <c r="X366">
        <v>67</v>
      </c>
      <c r="Y366" s="5">
        <v>1.6954754735785315E-3</v>
      </c>
      <c r="Z366" s="5">
        <v>3.8472362204401917E-4</v>
      </c>
      <c r="AA366" s="5">
        <v>2.9738131404884904E-4</v>
      </c>
      <c r="AB366" s="5">
        <v>3.746208047240433E-4</v>
      </c>
      <c r="AC366" s="5">
        <v>3.5007906389791858E-4</v>
      </c>
      <c r="AD366" s="5">
        <v>2.9976002523829538E-4</v>
      </c>
      <c r="AE366" s="5">
        <v>3.6713282260517554E-4</v>
      </c>
      <c r="AF366" s="5">
        <v>6.3944805401769411E-4</v>
      </c>
      <c r="AG366" s="5">
        <v>9.3289044618536916E-4</v>
      </c>
      <c r="AH366" s="5">
        <v>2.5654547050209544E-3</v>
      </c>
    </row>
    <row r="367" spans="1:34" x14ac:dyDescent="0.45">
      <c r="A367" t="s">
        <v>422</v>
      </c>
      <c r="B367" t="s">
        <v>417</v>
      </c>
      <c r="C367">
        <v>2013</v>
      </c>
      <c r="D367" s="1">
        <v>56278.313000000002</v>
      </c>
      <c r="E367" s="1">
        <v>123212.005</v>
      </c>
      <c r="F367" s="1">
        <v>160714.88900000002</v>
      </c>
      <c r="G367" s="1">
        <v>129837.633</v>
      </c>
      <c r="H367" s="1">
        <v>133707.21699999998</v>
      </c>
      <c r="I367" s="1">
        <v>159528.177</v>
      </c>
      <c r="J367" s="1">
        <v>134099.59299999999</v>
      </c>
      <c r="K367" s="1">
        <v>78665.145999999993</v>
      </c>
      <c r="L367" s="1">
        <v>50036.478999999999</v>
      </c>
      <c r="M367" s="1">
        <v>27201.741999999998</v>
      </c>
      <c r="N367" s="1">
        <v>605767</v>
      </c>
      <c r="O367">
        <v>96</v>
      </c>
      <c r="P367">
        <v>48</v>
      </c>
      <c r="Q367">
        <v>48</v>
      </c>
      <c r="R367">
        <v>48</v>
      </c>
      <c r="S367">
        <v>48</v>
      </c>
      <c r="T367">
        <v>48</v>
      </c>
      <c r="U367">
        <v>48</v>
      </c>
      <c r="V367">
        <v>48</v>
      </c>
      <c r="W367">
        <v>54</v>
      </c>
      <c r="X367">
        <v>93</v>
      </c>
      <c r="Y367" s="5">
        <v>1.7058080614463335E-3</v>
      </c>
      <c r="Z367" s="5">
        <v>3.8957242843341443E-4</v>
      </c>
      <c r="AA367" s="5">
        <v>2.9866554554257876E-4</v>
      </c>
      <c r="AB367" s="5">
        <v>3.6969250664019732E-4</v>
      </c>
      <c r="AC367" s="5">
        <v>3.5899333691164935E-4</v>
      </c>
      <c r="AD367" s="5">
        <v>3.0088728463310903E-4</v>
      </c>
      <c r="AE367" s="5">
        <v>3.5794292082601622E-4</v>
      </c>
      <c r="AF367" s="5">
        <v>6.1018128663995624E-4</v>
      </c>
      <c r="AG367" s="5">
        <v>1.0792126280508266E-3</v>
      </c>
      <c r="AH367" s="5">
        <v>3.4188986867091089E-3</v>
      </c>
    </row>
    <row r="368" spans="1:34" x14ac:dyDescent="0.45">
      <c r="A368" t="s">
        <v>423</v>
      </c>
      <c r="B368" t="s">
        <v>417</v>
      </c>
      <c r="C368">
        <v>2014</v>
      </c>
      <c r="D368" s="1">
        <v>55335.516999999993</v>
      </c>
      <c r="E368" s="1">
        <v>121847.66500000002</v>
      </c>
      <c r="F368" s="1">
        <v>159175.99799999999</v>
      </c>
      <c r="G368" s="1">
        <v>132136.65400000001</v>
      </c>
      <c r="H368" s="1">
        <v>130328.41</v>
      </c>
      <c r="I368" s="1">
        <v>156938.89800000002</v>
      </c>
      <c r="J368" s="1">
        <v>137176.37900000002</v>
      </c>
      <c r="K368" s="1">
        <v>81733.797000000006</v>
      </c>
      <c r="L368" s="1">
        <v>49353.993000000002</v>
      </c>
      <c r="M368" s="1">
        <v>27806.086000000003</v>
      </c>
      <c r="N368" s="1">
        <v>358358</v>
      </c>
      <c r="O368">
        <v>96</v>
      </c>
      <c r="P368">
        <v>48</v>
      </c>
      <c r="Q368">
        <v>48</v>
      </c>
      <c r="R368">
        <v>48</v>
      </c>
      <c r="S368">
        <v>48</v>
      </c>
      <c r="T368">
        <v>48</v>
      </c>
      <c r="U368">
        <v>48</v>
      </c>
      <c r="V368">
        <v>48</v>
      </c>
      <c r="W368">
        <v>48</v>
      </c>
      <c r="X368">
        <v>88</v>
      </c>
      <c r="Y368" s="5">
        <v>1.7348712943262103E-3</v>
      </c>
      <c r="Z368" s="5">
        <v>3.939345083059244E-4</v>
      </c>
      <c r="AA368" s="5">
        <v>3.0155300172831332E-4</v>
      </c>
      <c r="AB368" s="5">
        <v>3.6326029566330624E-4</v>
      </c>
      <c r="AC368" s="5">
        <v>3.6830035753524502E-4</v>
      </c>
      <c r="AD368" s="5">
        <v>3.0585151681133884E-4</v>
      </c>
      <c r="AE368" s="5">
        <v>3.4991447033311761E-4</v>
      </c>
      <c r="AF368" s="5">
        <v>5.8727236176241756E-4</v>
      </c>
      <c r="AG368" s="5">
        <v>9.7256568480690096E-4</v>
      </c>
      <c r="AH368" s="5">
        <v>3.1647747906699271E-3</v>
      </c>
    </row>
    <row r="369" spans="1:34" x14ac:dyDescent="0.45">
      <c r="A369" t="s">
        <v>424</v>
      </c>
      <c r="B369" t="s">
        <v>417</v>
      </c>
      <c r="C369">
        <v>2015</v>
      </c>
      <c r="D369" s="1">
        <v>56512.298999999999</v>
      </c>
      <c r="E369" s="1">
        <v>122122.46900000001</v>
      </c>
      <c r="F369" s="1">
        <v>156389.48199999999</v>
      </c>
      <c r="G369" s="1">
        <v>135632.40100000001</v>
      </c>
      <c r="H369" s="1">
        <v>128623.53599999999</v>
      </c>
      <c r="I369" s="1">
        <v>153927.08799999999</v>
      </c>
      <c r="J369" s="1">
        <v>139139.07199999999</v>
      </c>
      <c r="K369" s="1">
        <v>85217.907999999996</v>
      </c>
      <c r="L369" s="1">
        <v>48522.133000000002</v>
      </c>
      <c r="M369" s="1">
        <v>28050.168000000005</v>
      </c>
      <c r="N369" s="1">
        <v>298678</v>
      </c>
      <c r="O369">
        <v>96</v>
      </c>
      <c r="P369">
        <v>48</v>
      </c>
      <c r="Q369">
        <v>48</v>
      </c>
      <c r="R369">
        <v>48</v>
      </c>
      <c r="S369">
        <v>48</v>
      </c>
      <c r="T369">
        <v>48</v>
      </c>
      <c r="U369">
        <v>48</v>
      </c>
      <c r="V369">
        <v>48</v>
      </c>
      <c r="W369">
        <v>48</v>
      </c>
      <c r="X369">
        <v>147</v>
      </c>
      <c r="Y369" s="5">
        <v>1.6987452589745111E-3</v>
      </c>
      <c r="Z369" s="5">
        <v>3.9304806390706032E-4</v>
      </c>
      <c r="AA369" s="5">
        <v>3.0692601181452859E-4</v>
      </c>
      <c r="AB369" s="5">
        <v>3.5389773863842456E-4</v>
      </c>
      <c r="AC369" s="5">
        <v>3.7318209009585933E-4</v>
      </c>
      <c r="AD369" s="5">
        <v>3.1183595183714513E-4</v>
      </c>
      <c r="AE369" s="5">
        <v>3.4497858372952209E-4</v>
      </c>
      <c r="AF369" s="5">
        <v>5.6326189091616757E-4</v>
      </c>
      <c r="AG369" s="5">
        <v>9.8923928179332093E-4</v>
      </c>
      <c r="AH369" s="5">
        <v>5.2406103236173123E-3</v>
      </c>
    </row>
    <row r="370" spans="1:34" x14ac:dyDescent="0.45">
      <c r="A370" t="s">
        <v>425</v>
      </c>
      <c r="B370" t="s">
        <v>417</v>
      </c>
      <c r="C370">
        <v>2016</v>
      </c>
      <c r="D370" s="1">
        <v>55056.796000000002</v>
      </c>
      <c r="E370" s="1">
        <v>118658.35800000001</v>
      </c>
      <c r="F370" s="1">
        <v>156283.859</v>
      </c>
      <c r="G370" s="1">
        <v>138074.07199999999</v>
      </c>
      <c r="H370" s="1">
        <v>125863.67600000001</v>
      </c>
      <c r="I370" s="1">
        <v>152607.30099999998</v>
      </c>
      <c r="J370" s="1">
        <v>142242.617</v>
      </c>
      <c r="K370" s="1">
        <v>88888.597000000009</v>
      </c>
      <c r="L370" s="1">
        <v>47755.512000000002</v>
      </c>
      <c r="M370" s="1">
        <v>28938.930999999997</v>
      </c>
      <c r="N370" s="1">
        <v>385026</v>
      </c>
      <c r="O370">
        <v>96</v>
      </c>
      <c r="P370">
        <v>48</v>
      </c>
      <c r="Q370">
        <v>48</v>
      </c>
      <c r="R370">
        <v>48</v>
      </c>
      <c r="S370">
        <v>48</v>
      </c>
      <c r="T370">
        <v>48</v>
      </c>
      <c r="U370">
        <v>48</v>
      </c>
      <c r="V370">
        <v>48</v>
      </c>
      <c r="W370">
        <v>48</v>
      </c>
      <c r="X370">
        <v>61</v>
      </c>
      <c r="Y370" s="5">
        <v>1.7436539532739972E-3</v>
      </c>
      <c r="Z370" s="5">
        <v>4.0452270542965039E-4</v>
      </c>
      <c r="AA370" s="5">
        <v>3.0713344491960622E-4</v>
      </c>
      <c r="AB370" s="5">
        <v>3.4763949020059323E-4</v>
      </c>
      <c r="AC370" s="5">
        <v>3.813649936618727E-4</v>
      </c>
      <c r="AD370" s="5">
        <v>3.1453278896531958E-4</v>
      </c>
      <c r="AE370" s="5">
        <v>3.3745160917561013E-4</v>
      </c>
      <c r="AF370" s="5">
        <v>5.4000177323082282E-4</v>
      </c>
      <c r="AG370" s="5">
        <v>1.0051195765632247E-3</v>
      </c>
      <c r="AH370" s="5">
        <v>2.10788712271369E-3</v>
      </c>
    </row>
    <row r="371" spans="1:34" x14ac:dyDescent="0.45">
      <c r="A371" t="s">
        <v>426</v>
      </c>
      <c r="B371" t="s">
        <v>427</v>
      </c>
      <c r="C371">
        <v>2017</v>
      </c>
      <c r="D371" s="1">
        <v>54571</v>
      </c>
      <c r="E371" s="1">
        <v>117794</v>
      </c>
      <c r="F371" s="1">
        <v>154512</v>
      </c>
      <c r="G371" s="1">
        <v>140547</v>
      </c>
      <c r="H371" s="1">
        <v>124511</v>
      </c>
      <c r="I371" s="1">
        <v>149424</v>
      </c>
      <c r="J371" s="1">
        <v>144635</v>
      </c>
      <c r="K371" s="1">
        <v>93339</v>
      </c>
      <c r="L371" s="1">
        <v>49153</v>
      </c>
      <c r="M371" s="1">
        <v>27652</v>
      </c>
      <c r="N371" s="1">
        <v>196307</v>
      </c>
      <c r="O371">
        <v>96</v>
      </c>
      <c r="P371">
        <v>48</v>
      </c>
      <c r="Q371">
        <v>48</v>
      </c>
      <c r="R371">
        <v>48</v>
      </c>
      <c r="S371">
        <v>48</v>
      </c>
      <c r="T371">
        <v>48</v>
      </c>
      <c r="U371">
        <v>67</v>
      </c>
      <c r="V371">
        <v>106</v>
      </c>
      <c r="W371">
        <v>207</v>
      </c>
      <c r="X371">
        <v>250</v>
      </c>
      <c r="Y371" s="5">
        <v>1.7591761191841822E-3</v>
      </c>
      <c r="Z371" s="5">
        <v>4.0749104368643566E-4</v>
      </c>
      <c r="AA371" s="5">
        <v>3.1065548306927616E-4</v>
      </c>
      <c r="AB371" s="5">
        <v>3.4152276462677967E-4</v>
      </c>
      <c r="AC371" s="5">
        <v>3.8550810771739041E-4</v>
      </c>
      <c r="AD371" s="5">
        <v>3.2123353678123999E-4</v>
      </c>
      <c r="AE371" s="5">
        <v>4.6323503992809484E-4</v>
      </c>
      <c r="AF371" s="5">
        <v>1.1356453358188968E-3</v>
      </c>
      <c r="AG371" s="5">
        <v>4.2113401013162983E-3</v>
      </c>
      <c r="AH371" s="5">
        <v>9.0409373643859387E-3</v>
      </c>
    </row>
    <row r="372" spans="1:34" x14ac:dyDescent="0.45">
      <c r="A372" t="s">
        <v>428</v>
      </c>
      <c r="B372" t="s">
        <v>427</v>
      </c>
      <c r="C372">
        <v>2009</v>
      </c>
      <c r="D372" s="1">
        <v>295751.25200000009</v>
      </c>
      <c r="E372" s="1">
        <v>571771.255</v>
      </c>
      <c r="F372" s="1">
        <v>622318.76599999995</v>
      </c>
      <c r="G372" s="1">
        <v>576709.62600000005</v>
      </c>
      <c r="H372" s="1">
        <v>606807.52399999986</v>
      </c>
      <c r="I372" s="1">
        <v>622042.08500000008</v>
      </c>
      <c r="J372" s="1">
        <v>514633.33399999997</v>
      </c>
      <c r="K372" s="1">
        <v>314381.929</v>
      </c>
      <c r="L372" s="1">
        <v>195406.98300000001</v>
      </c>
      <c r="M372" s="1">
        <v>66003.995999999999</v>
      </c>
      <c r="N372" s="1">
        <v>4337214</v>
      </c>
      <c r="O372">
        <v>96</v>
      </c>
      <c r="P372">
        <v>48</v>
      </c>
      <c r="Q372">
        <v>48</v>
      </c>
      <c r="R372">
        <v>48</v>
      </c>
      <c r="S372">
        <v>54</v>
      </c>
      <c r="T372">
        <v>48</v>
      </c>
      <c r="U372">
        <v>56</v>
      </c>
      <c r="V372">
        <v>79</v>
      </c>
      <c r="W372">
        <v>197</v>
      </c>
      <c r="X372">
        <v>296</v>
      </c>
      <c r="Y372" s="5">
        <v>3.2459710432603667E-4</v>
      </c>
      <c r="Z372" s="5">
        <v>8.3949655706284156E-5</v>
      </c>
      <c r="AA372" s="5">
        <v>7.7130889541582621E-5</v>
      </c>
      <c r="AB372" s="5">
        <v>8.3230793862282431E-5</v>
      </c>
      <c r="AC372" s="5">
        <v>8.8990327021719681E-5</v>
      </c>
      <c r="AD372" s="5">
        <v>7.7165196949656545E-5</v>
      </c>
      <c r="AE372" s="5">
        <v>1.0881533763998273E-4</v>
      </c>
      <c r="AF372" s="5">
        <v>2.5128670802194867E-4</v>
      </c>
      <c r="AG372" s="5">
        <v>1.0081523033391288E-3</v>
      </c>
      <c r="AH372" s="5">
        <v>4.4845769640977492E-3</v>
      </c>
    </row>
    <row r="373" spans="1:34" x14ac:dyDescent="0.45">
      <c r="A373" t="s">
        <v>429</v>
      </c>
      <c r="B373" t="s">
        <v>427</v>
      </c>
      <c r="C373">
        <v>2010</v>
      </c>
      <c r="D373" s="1">
        <v>292395.26299999998</v>
      </c>
      <c r="E373" s="1">
        <v>577662.14300000016</v>
      </c>
      <c r="F373" s="1">
        <v>641453.07999999996</v>
      </c>
      <c r="G373" s="1">
        <v>568855.67600000009</v>
      </c>
      <c r="H373" s="1">
        <v>610386.74500000011</v>
      </c>
      <c r="I373" s="1">
        <v>645360.96499999997</v>
      </c>
      <c r="J373" s="1">
        <v>543774.38199999998</v>
      </c>
      <c r="K373" s="1">
        <v>332557.25100000005</v>
      </c>
      <c r="L373" s="1">
        <v>186231.94099999996</v>
      </c>
      <c r="M373" s="1">
        <v>66375.846000000005</v>
      </c>
      <c r="N373" s="1">
        <v>4021062</v>
      </c>
      <c r="O373">
        <v>96</v>
      </c>
      <c r="P373">
        <v>48</v>
      </c>
      <c r="Q373">
        <v>48</v>
      </c>
      <c r="R373">
        <v>48</v>
      </c>
      <c r="S373">
        <v>48</v>
      </c>
      <c r="T373">
        <v>48</v>
      </c>
      <c r="U373">
        <v>48</v>
      </c>
      <c r="V373">
        <v>68</v>
      </c>
      <c r="W373">
        <v>208</v>
      </c>
      <c r="X373">
        <v>327</v>
      </c>
      <c r="Y373" s="5">
        <v>3.2832269242337214E-4</v>
      </c>
      <c r="Z373" s="5">
        <v>8.3093553180963749E-5</v>
      </c>
      <c r="AA373" s="5">
        <v>7.4830102928182999E-5</v>
      </c>
      <c r="AB373" s="5">
        <v>8.4379926271492436E-5</v>
      </c>
      <c r="AC373" s="5">
        <v>7.8638667030687224E-5</v>
      </c>
      <c r="AD373" s="5">
        <v>7.4376980640593909E-5</v>
      </c>
      <c r="AE373" s="5">
        <v>8.8271903916209131E-5</v>
      </c>
      <c r="AF373" s="5">
        <v>2.0447607079840816E-4</v>
      </c>
      <c r="AG373" s="5">
        <v>1.1168868180351514E-3</v>
      </c>
      <c r="AH373" s="5">
        <v>4.9264908804326196E-3</v>
      </c>
    </row>
    <row r="374" spans="1:34" x14ac:dyDescent="0.45">
      <c r="A374" t="s">
        <v>430</v>
      </c>
      <c r="B374" t="s">
        <v>427</v>
      </c>
      <c r="C374">
        <v>2011</v>
      </c>
      <c r="D374" s="1">
        <v>285160.06400000001</v>
      </c>
      <c r="E374" s="1">
        <v>563047.11699999997</v>
      </c>
      <c r="F374" s="1">
        <v>626925.38600000006</v>
      </c>
      <c r="G374" s="1">
        <v>559427.17000000004</v>
      </c>
      <c r="H374" s="1">
        <v>581087.696</v>
      </c>
      <c r="I374" s="1">
        <v>620371.13400000008</v>
      </c>
      <c r="J374" s="1">
        <v>540575.75600000005</v>
      </c>
      <c r="K374" s="1">
        <v>340754.48800000013</v>
      </c>
      <c r="L374" s="1">
        <v>182871.19400000005</v>
      </c>
      <c r="M374" s="1">
        <v>64149.275000000009</v>
      </c>
      <c r="N374" s="1">
        <v>3271898</v>
      </c>
      <c r="O374">
        <v>96</v>
      </c>
      <c r="P374">
        <v>48</v>
      </c>
      <c r="Q374">
        <v>48</v>
      </c>
      <c r="R374">
        <v>48</v>
      </c>
      <c r="S374">
        <v>48</v>
      </c>
      <c r="T374">
        <v>48</v>
      </c>
      <c r="U374">
        <v>54</v>
      </c>
      <c r="V374">
        <v>90</v>
      </c>
      <c r="W374">
        <v>212</v>
      </c>
      <c r="X374">
        <v>313</v>
      </c>
      <c r="Y374" s="5">
        <v>3.3665303147077425E-4</v>
      </c>
      <c r="Z374" s="5">
        <v>8.5250414309465328E-5</v>
      </c>
      <c r="AA374" s="5">
        <v>7.6564135177642972E-5</v>
      </c>
      <c r="AB374" s="5">
        <v>8.5802053554173983E-5</v>
      </c>
      <c r="AC374" s="5">
        <v>8.2603710817514883E-5</v>
      </c>
      <c r="AD374" s="5">
        <v>7.7373039087921193E-5</v>
      </c>
      <c r="AE374" s="5">
        <v>9.9893492078841948E-5</v>
      </c>
      <c r="AF374" s="5">
        <v>2.6411977881271505E-4</v>
      </c>
      <c r="AG374" s="5">
        <v>1.1592859179341277E-3</v>
      </c>
      <c r="AH374" s="5">
        <v>4.8792445432937464E-3</v>
      </c>
    </row>
    <row r="375" spans="1:34" x14ac:dyDescent="0.45">
      <c r="A375" t="s">
        <v>431</v>
      </c>
      <c r="B375" t="s">
        <v>427</v>
      </c>
      <c r="C375">
        <v>2012</v>
      </c>
      <c r="D375" s="1">
        <v>293177.50400000002</v>
      </c>
      <c r="E375" s="1">
        <v>580639.99800000002</v>
      </c>
      <c r="F375" s="1">
        <v>650947.97699999996</v>
      </c>
      <c r="G375" s="1">
        <v>580141.74699999997</v>
      </c>
      <c r="H375" s="1">
        <v>588073.60999999987</v>
      </c>
      <c r="I375" s="1">
        <v>638782.85700000019</v>
      </c>
      <c r="J375" s="1">
        <v>571119.76700000011</v>
      </c>
      <c r="K375" s="1">
        <v>366670.24699999997</v>
      </c>
      <c r="L375" s="1">
        <v>190555.05199999997</v>
      </c>
      <c r="M375" s="1">
        <v>68607.135999999984</v>
      </c>
      <c r="N375" s="1">
        <v>4108263</v>
      </c>
      <c r="O375">
        <v>96</v>
      </c>
      <c r="P375">
        <v>48</v>
      </c>
      <c r="Q375">
        <v>48</v>
      </c>
      <c r="R375">
        <v>48</v>
      </c>
      <c r="S375">
        <v>55</v>
      </c>
      <c r="T375">
        <v>48</v>
      </c>
      <c r="U375">
        <v>58</v>
      </c>
      <c r="V375">
        <v>76</v>
      </c>
      <c r="W375">
        <v>206</v>
      </c>
      <c r="X375">
        <v>287</v>
      </c>
      <c r="Y375" s="5">
        <v>3.2744667885568733E-4</v>
      </c>
      <c r="Z375" s="5">
        <v>8.2667401772759024E-5</v>
      </c>
      <c r="AA375" s="5">
        <v>7.3738611526555215E-5</v>
      </c>
      <c r="AB375" s="5">
        <v>8.2738400137923534E-5</v>
      </c>
      <c r="AC375" s="5">
        <v>9.3525706756336191E-5</v>
      </c>
      <c r="AD375" s="5">
        <v>7.5142905721403835E-5</v>
      </c>
      <c r="AE375" s="5">
        <v>1.015548810447669E-4</v>
      </c>
      <c r="AF375" s="5">
        <v>2.0727070336852286E-4</v>
      </c>
      <c r="AG375" s="5">
        <v>1.0810524194341488E-3</v>
      </c>
      <c r="AH375" s="5">
        <v>4.1832383150347515E-3</v>
      </c>
    </row>
    <row r="376" spans="1:34" x14ac:dyDescent="0.45">
      <c r="A376" t="s">
        <v>432</v>
      </c>
      <c r="B376" t="s">
        <v>427</v>
      </c>
      <c r="C376">
        <v>2013</v>
      </c>
      <c r="D376" s="1">
        <v>290292.89600000001</v>
      </c>
      <c r="E376" s="1">
        <v>583423.58100000001</v>
      </c>
      <c r="F376" s="1">
        <v>646624.47199999983</v>
      </c>
      <c r="G376" s="1">
        <v>584463.67700000014</v>
      </c>
      <c r="H376" s="1">
        <v>581533.18200000003</v>
      </c>
      <c r="I376" s="1">
        <v>637271.26600000006</v>
      </c>
      <c r="J376" s="1">
        <v>581112.33400000003</v>
      </c>
      <c r="K376" s="1">
        <v>382225.98199999996</v>
      </c>
      <c r="L376" s="1">
        <v>193593.01699999999</v>
      </c>
      <c r="M376" s="1">
        <v>71506.087999999989</v>
      </c>
      <c r="N376" s="1">
        <v>6944190</v>
      </c>
      <c r="O376">
        <v>96</v>
      </c>
      <c r="P376">
        <v>48</v>
      </c>
      <c r="Q376">
        <v>48</v>
      </c>
      <c r="R376">
        <v>48</v>
      </c>
      <c r="S376">
        <v>48</v>
      </c>
      <c r="T376">
        <v>48</v>
      </c>
      <c r="U376">
        <v>61</v>
      </c>
      <c r="V376">
        <v>113</v>
      </c>
      <c r="W376">
        <v>179</v>
      </c>
      <c r="X376">
        <v>282</v>
      </c>
      <c r="Y376" s="5">
        <v>3.3070047983537289E-4</v>
      </c>
      <c r="Z376" s="5">
        <v>8.2272985808573269E-5</v>
      </c>
      <c r="AA376" s="5">
        <v>7.423164770046008E-5</v>
      </c>
      <c r="AB376" s="5">
        <v>8.2126574993299345E-5</v>
      </c>
      <c r="AC376" s="5">
        <v>8.2540431888889187E-5</v>
      </c>
      <c r="AD376" s="5">
        <v>7.5321142754928476E-5</v>
      </c>
      <c r="AE376" s="5">
        <v>1.0497109841072484E-4</v>
      </c>
      <c r="AF376" s="5">
        <v>2.9563662681622729E-4</v>
      </c>
      <c r="AG376" s="5">
        <v>9.2462012718155014E-4</v>
      </c>
      <c r="AH376" s="5">
        <v>3.9437201486955918E-3</v>
      </c>
    </row>
    <row r="377" spans="1:34" x14ac:dyDescent="0.45">
      <c r="A377" t="s">
        <v>433</v>
      </c>
      <c r="B377" t="s">
        <v>427</v>
      </c>
      <c r="C377">
        <v>2014</v>
      </c>
      <c r="D377" s="1">
        <v>289257.61399999994</v>
      </c>
      <c r="E377" s="1">
        <v>591360.21100000001</v>
      </c>
      <c r="F377" s="1">
        <v>650430.723</v>
      </c>
      <c r="G377" s="1">
        <v>595364.41300000006</v>
      </c>
      <c r="H377" s="1">
        <v>583619.86199999996</v>
      </c>
      <c r="I377" s="1">
        <v>641037.83599999989</v>
      </c>
      <c r="J377" s="1">
        <v>598425.125</v>
      </c>
      <c r="K377" s="1">
        <v>407449.97100000008</v>
      </c>
      <c r="L377" s="1">
        <v>200168.27200000003</v>
      </c>
      <c r="M377" s="1">
        <v>73975.438999999998</v>
      </c>
      <c r="N377" s="1">
        <v>6366773</v>
      </c>
      <c r="O377">
        <v>96</v>
      </c>
      <c r="P377">
        <v>48</v>
      </c>
      <c r="Q377">
        <v>48</v>
      </c>
      <c r="R377">
        <v>48</v>
      </c>
      <c r="S377">
        <v>55</v>
      </c>
      <c r="T377">
        <v>48</v>
      </c>
      <c r="U377">
        <v>83</v>
      </c>
      <c r="V377">
        <v>113</v>
      </c>
      <c r="W377">
        <v>172</v>
      </c>
      <c r="X377">
        <v>255</v>
      </c>
      <c r="Y377" s="5">
        <v>3.3188409000704826E-4</v>
      </c>
      <c r="Z377" s="5">
        <v>8.1168802207424803E-5</v>
      </c>
      <c r="AA377" s="5">
        <v>7.3797252040322205E-5</v>
      </c>
      <c r="AB377" s="5">
        <v>8.0622890706771213E-5</v>
      </c>
      <c r="AC377" s="5">
        <v>9.4239424634249343E-5</v>
      </c>
      <c r="AD377" s="5">
        <v>7.487857549799916E-5</v>
      </c>
      <c r="AE377" s="5">
        <v>1.3869738507386366E-4</v>
      </c>
      <c r="AF377" s="5">
        <v>2.7733466202651901E-4</v>
      </c>
      <c r="AG377" s="5">
        <v>8.5927703867074389E-4</v>
      </c>
      <c r="AH377" s="5">
        <v>3.4470900537677106E-3</v>
      </c>
    </row>
    <row r="378" spans="1:34" x14ac:dyDescent="0.45">
      <c r="A378" t="s">
        <v>434</v>
      </c>
      <c r="B378" t="s">
        <v>427</v>
      </c>
      <c r="C378">
        <v>2015</v>
      </c>
      <c r="D378" s="1">
        <v>282159.53300000011</v>
      </c>
      <c r="E378" s="1">
        <v>584385.12500000012</v>
      </c>
      <c r="F378" s="1">
        <v>627883.429</v>
      </c>
      <c r="G378" s="1">
        <v>589905.19700000004</v>
      </c>
      <c r="H378" s="1">
        <v>569827.54500000004</v>
      </c>
      <c r="I378" s="1">
        <v>621604.15099999995</v>
      </c>
      <c r="J378" s="1">
        <v>592983.31599999988</v>
      </c>
      <c r="K378" s="1">
        <v>419461.80499999993</v>
      </c>
      <c r="L378" s="1">
        <v>199650.15099999998</v>
      </c>
      <c r="M378" s="1">
        <v>74919.368000000002</v>
      </c>
      <c r="N378" s="1">
        <v>5148594</v>
      </c>
      <c r="O378">
        <v>96</v>
      </c>
      <c r="P378">
        <v>48</v>
      </c>
      <c r="Q378">
        <v>48</v>
      </c>
      <c r="R378">
        <v>48</v>
      </c>
      <c r="S378">
        <v>48</v>
      </c>
      <c r="T378">
        <v>48</v>
      </c>
      <c r="U378">
        <v>70</v>
      </c>
      <c r="V378">
        <v>133</v>
      </c>
      <c r="W378">
        <v>221</v>
      </c>
      <c r="X378">
        <v>328</v>
      </c>
      <c r="Y378" s="5">
        <v>3.4023305531909838E-4</v>
      </c>
      <c r="Z378" s="5">
        <v>8.2137614300158637E-5</v>
      </c>
      <c r="AA378" s="5">
        <v>7.6447311368684005E-5</v>
      </c>
      <c r="AB378" s="5">
        <v>8.136900682365068E-5</v>
      </c>
      <c r="AC378" s="5">
        <v>8.4236012142937031E-5</v>
      </c>
      <c r="AD378" s="5">
        <v>7.721956155341055E-5</v>
      </c>
      <c r="AE378" s="5">
        <v>1.1804716610273064E-4</v>
      </c>
      <c r="AF378" s="5">
        <v>3.170729692540183E-4</v>
      </c>
      <c r="AG378" s="5">
        <v>1.1069363027929793E-3</v>
      </c>
      <c r="AH378" s="5">
        <v>4.3780401350956401E-3</v>
      </c>
    </row>
    <row r="379" spans="1:34" x14ac:dyDescent="0.45">
      <c r="A379" t="s">
        <v>435</v>
      </c>
      <c r="B379" t="s">
        <v>427</v>
      </c>
      <c r="C379">
        <v>2016</v>
      </c>
      <c r="D379" s="1">
        <v>285449.94899999991</v>
      </c>
      <c r="E379" s="1">
        <v>597157.92400000012</v>
      </c>
      <c r="F379" s="1">
        <v>633347.83100000001</v>
      </c>
      <c r="G379" s="1">
        <v>613150.96800000011</v>
      </c>
      <c r="H379" s="1">
        <v>585082.21399999992</v>
      </c>
      <c r="I379" s="1">
        <v>635761.45700000017</v>
      </c>
      <c r="J379" s="1">
        <v>623508.853</v>
      </c>
      <c r="K379" s="1">
        <v>464257.18</v>
      </c>
      <c r="L379" s="1">
        <v>210596.74099999998</v>
      </c>
      <c r="M379" s="1">
        <v>79231.443999999989</v>
      </c>
      <c r="N379" s="1">
        <v>4904401</v>
      </c>
      <c r="O379">
        <v>96</v>
      </c>
      <c r="P379">
        <v>48</v>
      </c>
      <c r="Q379">
        <v>48</v>
      </c>
      <c r="R379">
        <v>48</v>
      </c>
      <c r="S379">
        <v>56</v>
      </c>
      <c r="T379">
        <v>48</v>
      </c>
      <c r="U379">
        <v>74</v>
      </c>
      <c r="V379">
        <v>103</v>
      </c>
      <c r="W379">
        <v>160</v>
      </c>
      <c r="X379">
        <v>244</v>
      </c>
      <c r="Y379" s="5">
        <v>3.3631114784329506E-4</v>
      </c>
      <c r="Z379" s="5">
        <v>8.0380746986453771E-5</v>
      </c>
      <c r="AA379" s="5">
        <v>7.5787738823092303E-5</v>
      </c>
      <c r="AB379" s="5">
        <v>7.8284146164798999E-5</v>
      </c>
      <c r="AC379" s="5">
        <v>9.5713044526080925E-5</v>
      </c>
      <c r="AD379" s="5">
        <v>7.5500015723664713E-5</v>
      </c>
      <c r="AE379" s="5">
        <v>1.1868315845709411E-4</v>
      </c>
      <c r="AF379" s="5">
        <v>2.2185978900746351E-4</v>
      </c>
      <c r="AG379" s="5">
        <v>7.597458500081918E-4</v>
      </c>
      <c r="AH379" s="5">
        <v>3.0795854231812315E-3</v>
      </c>
    </row>
    <row r="380" spans="1:34" x14ac:dyDescent="0.45">
      <c r="A380" t="s">
        <v>436</v>
      </c>
      <c r="B380" t="s">
        <v>437</v>
      </c>
      <c r="C380">
        <v>2017</v>
      </c>
      <c r="D380" s="1">
        <v>282472</v>
      </c>
      <c r="E380" s="1">
        <v>597775</v>
      </c>
      <c r="F380" s="1">
        <v>642019</v>
      </c>
      <c r="G380" s="1">
        <v>620219</v>
      </c>
      <c r="H380" s="1">
        <v>579019</v>
      </c>
      <c r="I380" s="1">
        <v>628224</v>
      </c>
      <c r="J380" s="1">
        <v>620154</v>
      </c>
      <c r="K380" s="1">
        <v>470145</v>
      </c>
      <c r="L380" s="1">
        <v>215235</v>
      </c>
      <c r="M380" s="1">
        <v>81425</v>
      </c>
      <c r="N380" s="1">
        <v>3086752</v>
      </c>
      <c r="O380">
        <v>96</v>
      </c>
      <c r="P380">
        <v>48</v>
      </c>
      <c r="Q380">
        <v>48</v>
      </c>
      <c r="R380">
        <v>48</v>
      </c>
      <c r="S380">
        <v>48</v>
      </c>
      <c r="T380">
        <v>48</v>
      </c>
      <c r="U380">
        <v>48</v>
      </c>
      <c r="V380">
        <v>48</v>
      </c>
      <c r="W380">
        <v>48</v>
      </c>
      <c r="X380">
        <v>91</v>
      </c>
      <c r="Y380" s="5">
        <v>3.3985669376079754E-4</v>
      </c>
      <c r="Z380" s="5">
        <v>8.0297770900422403E-5</v>
      </c>
      <c r="AA380" s="5">
        <v>7.4764142494225245E-5</v>
      </c>
      <c r="AB380" s="5">
        <v>7.7392017980745507E-5</v>
      </c>
      <c r="AC380" s="5">
        <v>8.289883406244009E-5</v>
      </c>
      <c r="AD380" s="5">
        <v>7.6405867970660146E-5</v>
      </c>
      <c r="AE380" s="5">
        <v>7.7400129645217153E-5</v>
      </c>
      <c r="AF380" s="5">
        <v>1.0209616182241649E-4</v>
      </c>
      <c r="AG380" s="5">
        <v>2.2301205658930935E-4</v>
      </c>
      <c r="AH380" s="5">
        <v>1.1175928768805648E-3</v>
      </c>
    </row>
    <row r="381" spans="1:34" x14ac:dyDescent="0.45">
      <c r="A381" t="s">
        <v>438</v>
      </c>
      <c r="B381" t="s">
        <v>437</v>
      </c>
      <c r="C381">
        <v>2009</v>
      </c>
      <c r="D381" s="1">
        <v>55525.162000000011</v>
      </c>
      <c r="E381" s="1">
        <v>104202.947</v>
      </c>
      <c r="F381" s="1">
        <v>119497.20700000004</v>
      </c>
      <c r="G381" s="1">
        <v>96951.753999999986</v>
      </c>
      <c r="H381" s="1">
        <v>96791.543999999994</v>
      </c>
      <c r="I381" s="1">
        <v>114736.485</v>
      </c>
      <c r="J381" s="1">
        <v>86550.713999999964</v>
      </c>
      <c r="K381" s="1">
        <v>53423.368999999999</v>
      </c>
      <c r="L381" s="1">
        <v>40950.546999999999</v>
      </c>
      <c r="M381" s="1">
        <v>18533.295000000002</v>
      </c>
      <c r="N381" s="1">
        <v>5351906</v>
      </c>
      <c r="O381">
        <v>96</v>
      </c>
      <c r="P381">
        <v>48</v>
      </c>
      <c r="Q381">
        <v>48</v>
      </c>
      <c r="R381">
        <v>48</v>
      </c>
      <c r="S381">
        <v>48</v>
      </c>
      <c r="T381">
        <v>48</v>
      </c>
      <c r="U381">
        <v>48</v>
      </c>
      <c r="V381">
        <v>48</v>
      </c>
      <c r="W381">
        <v>48</v>
      </c>
      <c r="X381">
        <v>66</v>
      </c>
      <c r="Y381" s="5">
        <v>1.7289458786270626E-3</v>
      </c>
      <c r="Z381" s="5">
        <v>4.6063956329373294E-4</v>
      </c>
      <c r="AA381" s="5">
        <v>4.0168302845772777E-4</v>
      </c>
      <c r="AB381" s="5">
        <v>4.9509161020439105E-4</v>
      </c>
      <c r="AC381" s="5">
        <v>4.9591108909265874E-4</v>
      </c>
      <c r="AD381" s="5">
        <v>4.1834992591937951E-4</v>
      </c>
      <c r="AE381" s="5">
        <v>5.5458814585862364E-4</v>
      </c>
      <c r="AF381" s="5">
        <v>8.9848320872463138E-4</v>
      </c>
      <c r="AG381" s="5">
        <v>1.1721455149304844E-3</v>
      </c>
      <c r="AH381" s="5">
        <v>3.5611584448421068E-3</v>
      </c>
    </row>
    <row r="382" spans="1:34" x14ac:dyDescent="0.45">
      <c r="A382" t="s">
        <v>439</v>
      </c>
      <c r="B382" t="s">
        <v>437</v>
      </c>
      <c r="C382">
        <v>2010</v>
      </c>
      <c r="D382" s="1">
        <v>50286.189999999995</v>
      </c>
      <c r="E382" s="1">
        <v>95436.557000000015</v>
      </c>
      <c r="F382" s="1">
        <v>101395.54700000001</v>
      </c>
      <c r="G382" s="1">
        <v>88234.466000000015</v>
      </c>
      <c r="H382" s="1">
        <v>85624.332000000024</v>
      </c>
      <c r="I382" s="1">
        <v>101441.99799999999</v>
      </c>
      <c r="J382" s="1">
        <v>77814.116000000009</v>
      </c>
      <c r="K382" s="1">
        <v>47010.89499999999</v>
      </c>
      <c r="L382" s="1">
        <v>33666.923999999999</v>
      </c>
      <c r="M382" s="1">
        <v>15679.570999999998</v>
      </c>
      <c r="N382" s="1">
        <v>2948442</v>
      </c>
      <c r="O382">
        <v>96</v>
      </c>
      <c r="P382">
        <v>48</v>
      </c>
      <c r="Q382">
        <v>48</v>
      </c>
      <c r="R382">
        <v>48</v>
      </c>
      <c r="S382">
        <v>48</v>
      </c>
      <c r="T382">
        <v>48</v>
      </c>
      <c r="U382">
        <v>48</v>
      </c>
      <c r="V382">
        <v>48</v>
      </c>
      <c r="W382">
        <v>48</v>
      </c>
      <c r="X382">
        <v>79</v>
      </c>
      <c r="Y382" s="5">
        <v>1.9090728488278792E-3</v>
      </c>
      <c r="Z382" s="5">
        <v>5.0295192438679439E-4</v>
      </c>
      <c r="AA382" s="5">
        <v>4.733935702324284E-4</v>
      </c>
      <c r="AB382" s="5">
        <v>5.4400510566925164E-4</v>
      </c>
      <c r="AC382" s="5">
        <v>5.6058831501307345E-4</v>
      </c>
      <c r="AD382" s="5">
        <v>4.7317680000742891E-4</v>
      </c>
      <c r="AE382" s="5">
        <v>6.1685465912123189E-4</v>
      </c>
      <c r="AF382" s="5">
        <v>1.0210399100038408E-3</v>
      </c>
      <c r="AG382" s="5">
        <v>1.4257316765856009E-3</v>
      </c>
      <c r="AH382" s="5">
        <v>5.0384031552904102E-3</v>
      </c>
    </row>
    <row r="383" spans="1:34" x14ac:dyDescent="0.45">
      <c r="A383" t="s">
        <v>440</v>
      </c>
      <c r="B383" t="s">
        <v>437</v>
      </c>
      <c r="C383">
        <v>2011</v>
      </c>
      <c r="D383" s="1">
        <v>55489.496999999996</v>
      </c>
      <c r="E383" s="1">
        <v>104911.94099999998</v>
      </c>
      <c r="F383" s="1">
        <v>107947.05499999998</v>
      </c>
      <c r="G383" s="1">
        <v>97337.492999999988</v>
      </c>
      <c r="H383" s="1">
        <v>92009.29700000002</v>
      </c>
      <c r="I383" s="1">
        <v>111621.889</v>
      </c>
      <c r="J383" s="1">
        <v>89614.518999999986</v>
      </c>
      <c r="K383" s="1">
        <v>53054.399000000005</v>
      </c>
      <c r="L383" s="1">
        <v>36768.935999999994</v>
      </c>
      <c r="M383" s="1">
        <v>17115.792000000001</v>
      </c>
      <c r="N383" s="1">
        <v>9761886</v>
      </c>
      <c r="O383">
        <v>96</v>
      </c>
      <c r="P383">
        <v>48</v>
      </c>
      <c r="Q383">
        <v>48</v>
      </c>
      <c r="R383">
        <v>48</v>
      </c>
      <c r="S383">
        <v>48</v>
      </c>
      <c r="T383">
        <v>48</v>
      </c>
      <c r="U383">
        <v>48</v>
      </c>
      <c r="V383">
        <v>48</v>
      </c>
      <c r="W383">
        <v>48</v>
      </c>
      <c r="X383">
        <v>76</v>
      </c>
      <c r="Y383" s="5">
        <v>1.7300571313522632E-3</v>
      </c>
      <c r="Z383" s="5">
        <v>4.5752656506469565E-4</v>
      </c>
      <c r="AA383" s="5">
        <v>4.4466243196722698E-4</v>
      </c>
      <c r="AB383" s="5">
        <v>4.9312961039586268E-4</v>
      </c>
      <c r="AC383" s="5">
        <v>5.2168641175467294E-4</v>
      </c>
      <c r="AD383" s="5">
        <v>4.3002318299773624E-4</v>
      </c>
      <c r="AE383" s="5">
        <v>5.3562749134434347E-4</v>
      </c>
      <c r="AF383" s="5">
        <v>9.0473176408991068E-4</v>
      </c>
      <c r="AG383" s="5">
        <v>1.3054497959908333E-3</v>
      </c>
      <c r="AH383" s="5">
        <v>4.4403437480427426E-3</v>
      </c>
    </row>
    <row r="384" spans="1:34" x14ac:dyDescent="0.45">
      <c r="A384" t="s">
        <v>441</v>
      </c>
      <c r="B384" t="s">
        <v>437</v>
      </c>
      <c r="C384">
        <v>2012</v>
      </c>
      <c r="D384" s="1">
        <v>51202.618000000002</v>
      </c>
      <c r="E384" s="1">
        <v>96190.976999999999</v>
      </c>
      <c r="F384" s="1">
        <v>104447.65700000001</v>
      </c>
      <c r="G384" s="1">
        <v>94557.155999999988</v>
      </c>
      <c r="H384" s="1">
        <v>84498.525999999998</v>
      </c>
      <c r="I384" s="1">
        <v>104839.80900000002</v>
      </c>
      <c r="J384" s="1">
        <v>89515.239000000001</v>
      </c>
      <c r="K384" s="1">
        <v>51995.911999999997</v>
      </c>
      <c r="L384" s="1">
        <v>35924.189000000006</v>
      </c>
      <c r="M384" s="1">
        <v>17188.669000000002</v>
      </c>
      <c r="N384" s="1">
        <v>5132173</v>
      </c>
      <c r="O384">
        <v>96</v>
      </c>
      <c r="P384">
        <v>48</v>
      </c>
      <c r="Q384">
        <v>48</v>
      </c>
      <c r="R384">
        <v>48</v>
      </c>
      <c r="S384">
        <v>48</v>
      </c>
      <c r="T384">
        <v>48</v>
      </c>
      <c r="U384">
        <v>48</v>
      </c>
      <c r="V384">
        <v>48</v>
      </c>
      <c r="W384">
        <v>48</v>
      </c>
      <c r="X384">
        <v>98</v>
      </c>
      <c r="Y384" s="5">
        <v>1.8749041308786202E-3</v>
      </c>
      <c r="Z384" s="5">
        <v>4.9900730294069053E-4</v>
      </c>
      <c r="AA384" s="5">
        <v>4.5956033269372427E-4</v>
      </c>
      <c r="AB384" s="5">
        <v>5.0762948073438253E-4</v>
      </c>
      <c r="AC384" s="5">
        <v>5.6805724634770554E-4</v>
      </c>
      <c r="AD384" s="5">
        <v>4.578413529921634E-4</v>
      </c>
      <c r="AE384" s="5">
        <v>5.3622154770764782E-4</v>
      </c>
      <c r="AF384" s="5">
        <v>9.2314949682967393E-4</v>
      </c>
      <c r="AG384" s="5">
        <v>1.3361470734941294E-3</v>
      </c>
      <c r="AH384" s="5">
        <v>5.7014304016209747E-3</v>
      </c>
    </row>
    <row r="385" spans="1:34" x14ac:dyDescent="0.45">
      <c r="A385" t="s">
        <v>442</v>
      </c>
      <c r="B385" t="s">
        <v>437</v>
      </c>
      <c r="C385">
        <v>2013</v>
      </c>
      <c r="D385" s="1">
        <v>46870.54</v>
      </c>
      <c r="E385" s="1">
        <v>90546.64</v>
      </c>
      <c r="F385" s="1">
        <v>91489.654999999999</v>
      </c>
      <c r="G385" s="1">
        <v>88408.648999999961</v>
      </c>
      <c r="H385" s="1">
        <v>79726.444999999992</v>
      </c>
      <c r="I385" s="1">
        <v>94218.459999999992</v>
      </c>
      <c r="J385" s="1">
        <v>86142.411999999982</v>
      </c>
      <c r="K385" s="1">
        <v>52096.197999999997</v>
      </c>
      <c r="L385" s="1">
        <v>33034.76</v>
      </c>
      <c r="M385" s="1">
        <v>15436.464</v>
      </c>
      <c r="N385" s="1">
        <v>3644446</v>
      </c>
      <c r="O385">
        <v>96</v>
      </c>
      <c r="P385">
        <v>48</v>
      </c>
      <c r="Q385">
        <v>48</v>
      </c>
      <c r="R385">
        <v>48</v>
      </c>
      <c r="S385">
        <v>48</v>
      </c>
      <c r="T385">
        <v>48</v>
      </c>
      <c r="U385">
        <v>48</v>
      </c>
      <c r="V385">
        <v>48</v>
      </c>
      <c r="W385">
        <v>48</v>
      </c>
      <c r="X385">
        <v>99</v>
      </c>
      <c r="Y385" s="5">
        <v>2.0481948789154124E-3</v>
      </c>
      <c r="Z385" s="5">
        <v>5.3011354148536048E-4</v>
      </c>
      <c r="AA385" s="5">
        <v>5.2464948086207127E-4</v>
      </c>
      <c r="AB385" s="5">
        <v>5.429333050887365E-4</v>
      </c>
      <c r="AC385" s="5">
        <v>6.0205870210317295E-4</v>
      </c>
      <c r="AD385" s="5">
        <v>5.0945430439003141E-4</v>
      </c>
      <c r="AE385" s="5">
        <v>5.572168097638131E-4</v>
      </c>
      <c r="AF385" s="5">
        <v>9.2137241953817823E-4</v>
      </c>
      <c r="AG385" s="5">
        <v>1.4530149454695599E-3</v>
      </c>
      <c r="AH385" s="5">
        <v>6.4133858634982726E-3</v>
      </c>
    </row>
    <row r="386" spans="1:34" x14ac:dyDescent="0.45">
      <c r="A386" t="s">
        <v>443</v>
      </c>
      <c r="B386" t="s">
        <v>437</v>
      </c>
      <c r="C386">
        <v>2014</v>
      </c>
      <c r="D386" s="1">
        <v>41355.415000000001</v>
      </c>
      <c r="E386" s="1">
        <v>80156.769000000015</v>
      </c>
      <c r="F386" s="1">
        <v>81655.308999999994</v>
      </c>
      <c r="G386" s="1">
        <v>78221.869000000021</v>
      </c>
      <c r="H386" s="1">
        <v>69597.462999999974</v>
      </c>
      <c r="I386" s="1">
        <v>82043.096000000005</v>
      </c>
      <c r="J386" s="1">
        <v>74855.566000000021</v>
      </c>
      <c r="K386" s="1">
        <v>45469.72</v>
      </c>
      <c r="L386" s="1">
        <v>28208.975999999995</v>
      </c>
      <c r="M386" s="1">
        <v>14028.979000000005</v>
      </c>
      <c r="N386" s="1">
        <v>2923532</v>
      </c>
      <c r="O386">
        <v>96</v>
      </c>
      <c r="P386">
        <v>48</v>
      </c>
      <c r="Q386">
        <v>48</v>
      </c>
      <c r="R386">
        <v>48</v>
      </c>
      <c r="S386">
        <v>48</v>
      </c>
      <c r="T386">
        <v>48</v>
      </c>
      <c r="U386">
        <v>48</v>
      </c>
      <c r="V386">
        <v>48</v>
      </c>
      <c r="W386">
        <v>48</v>
      </c>
      <c r="X386">
        <v>93</v>
      </c>
      <c r="Y386" s="5">
        <v>2.3213405064367023E-3</v>
      </c>
      <c r="Z386" s="5">
        <v>5.9882653204247779E-4</v>
      </c>
      <c r="AA386" s="5">
        <v>5.8783685455161285E-4</v>
      </c>
      <c r="AB386" s="5">
        <v>6.1363913460058071E-4</v>
      </c>
      <c r="AC386" s="5">
        <v>6.8968031205390368E-4</v>
      </c>
      <c r="AD386" s="5">
        <v>5.8505836981091004E-4</v>
      </c>
      <c r="AE386" s="5">
        <v>6.4123488158515814E-4</v>
      </c>
      <c r="AF386" s="5">
        <v>1.0556475826110211E-3</v>
      </c>
      <c r="AG386" s="5">
        <v>1.7015860483556727E-3</v>
      </c>
      <c r="AH386" s="5">
        <v>6.6291353062827999E-3</v>
      </c>
    </row>
    <row r="387" spans="1:34" x14ac:dyDescent="0.45">
      <c r="A387" t="s">
        <v>444</v>
      </c>
      <c r="B387" t="s">
        <v>437</v>
      </c>
      <c r="C387">
        <v>2015</v>
      </c>
      <c r="D387" s="1">
        <v>39710.264000000003</v>
      </c>
      <c r="E387" s="1">
        <v>77487.835000000036</v>
      </c>
      <c r="F387" s="1">
        <v>82241.27499999998</v>
      </c>
      <c r="G387" s="1">
        <v>72241.697999999989</v>
      </c>
      <c r="H387" s="1">
        <v>64114.663</v>
      </c>
      <c r="I387" s="1">
        <v>72214.653999999995</v>
      </c>
      <c r="J387" s="1">
        <v>72811.01999999999</v>
      </c>
      <c r="K387" s="1">
        <v>44863.489000000009</v>
      </c>
      <c r="L387" s="1">
        <v>27783.054000000004</v>
      </c>
      <c r="M387" s="1">
        <v>13110.413999999999</v>
      </c>
      <c r="N387" s="1">
        <v>3849919</v>
      </c>
      <c r="O387">
        <v>96</v>
      </c>
      <c r="P387">
        <v>48</v>
      </c>
      <c r="Q387">
        <v>48</v>
      </c>
      <c r="R387">
        <v>48</v>
      </c>
      <c r="S387">
        <v>48</v>
      </c>
      <c r="T387">
        <v>48</v>
      </c>
      <c r="U387">
        <v>48</v>
      </c>
      <c r="V387">
        <v>48</v>
      </c>
      <c r="W387">
        <v>48</v>
      </c>
      <c r="X387">
        <v>110</v>
      </c>
      <c r="Y387" s="5">
        <v>2.4175109991713978E-3</v>
      </c>
      <c r="Z387" s="5">
        <v>6.194520727027666E-4</v>
      </c>
      <c r="AA387" s="5">
        <v>5.8364853900915337E-4</v>
      </c>
      <c r="AB387" s="5">
        <v>6.6443620968045358E-4</v>
      </c>
      <c r="AC387" s="5">
        <v>7.4865869606146099E-4</v>
      </c>
      <c r="AD387" s="5">
        <v>6.646850374717575E-4</v>
      </c>
      <c r="AE387" s="5">
        <v>6.5924086765986806E-4</v>
      </c>
      <c r="AF387" s="5">
        <v>1.0699123289318847E-3</v>
      </c>
      <c r="AG387" s="5">
        <v>1.7276718391001937E-3</v>
      </c>
      <c r="AH387" s="5">
        <v>8.3902766152159653E-3</v>
      </c>
    </row>
    <row r="388" spans="1:34" x14ac:dyDescent="0.45">
      <c r="A388" t="s">
        <v>445</v>
      </c>
      <c r="B388" t="s">
        <v>437</v>
      </c>
      <c r="C388">
        <v>2016</v>
      </c>
      <c r="D388" s="1">
        <v>49911.003000000004</v>
      </c>
      <c r="E388" s="1">
        <v>97031.228000000017</v>
      </c>
      <c r="F388" s="1">
        <v>99386.680999999968</v>
      </c>
      <c r="G388" s="1">
        <v>96452.695999999996</v>
      </c>
      <c r="H388" s="1">
        <v>83706.167999999976</v>
      </c>
      <c r="I388" s="1">
        <v>91234.949999999968</v>
      </c>
      <c r="J388" s="1">
        <v>93824.037999999986</v>
      </c>
      <c r="K388" s="1">
        <v>57150.161999999997</v>
      </c>
      <c r="L388" s="1">
        <v>32387.200000000001</v>
      </c>
      <c r="M388" s="1">
        <v>15845.84</v>
      </c>
      <c r="N388" s="1">
        <v>3939679</v>
      </c>
      <c r="O388">
        <v>96</v>
      </c>
      <c r="P388">
        <v>48</v>
      </c>
      <c r="Q388">
        <v>48</v>
      </c>
      <c r="R388">
        <v>48</v>
      </c>
      <c r="S388">
        <v>48</v>
      </c>
      <c r="T388">
        <v>48</v>
      </c>
      <c r="U388">
        <v>48</v>
      </c>
      <c r="V388">
        <v>48</v>
      </c>
      <c r="W388">
        <v>55</v>
      </c>
      <c r="X388">
        <v>87</v>
      </c>
      <c r="Y388" s="5">
        <v>1.9234235785644297E-3</v>
      </c>
      <c r="Z388" s="5">
        <v>4.9468610249887792E-4</v>
      </c>
      <c r="AA388" s="5">
        <v>4.8296209831174479E-4</v>
      </c>
      <c r="AB388" s="5">
        <v>4.9765327451292815E-4</v>
      </c>
      <c r="AC388" s="5">
        <v>5.734344451175929E-4</v>
      </c>
      <c r="AD388" s="5">
        <v>5.2611417006311739E-4</v>
      </c>
      <c r="AE388" s="5">
        <v>5.1159597287850692E-4</v>
      </c>
      <c r="AF388" s="5">
        <v>8.3989263232534677E-4</v>
      </c>
      <c r="AG388" s="5">
        <v>1.698201758719494E-3</v>
      </c>
      <c r="AH388" s="5">
        <v>5.4904000040389145E-3</v>
      </c>
    </row>
    <row r="389" spans="1:34" x14ac:dyDescent="0.45">
      <c r="A389" t="s">
        <v>446</v>
      </c>
      <c r="B389" t="s">
        <v>447</v>
      </c>
      <c r="C389">
        <v>2017</v>
      </c>
      <c r="D389" s="1">
        <v>48968</v>
      </c>
      <c r="E389" s="1">
        <v>98793</v>
      </c>
      <c r="F389" s="1">
        <v>91455</v>
      </c>
      <c r="G389" s="1">
        <v>96698</v>
      </c>
      <c r="H389" s="1">
        <v>86699</v>
      </c>
      <c r="I389" s="1">
        <v>89322</v>
      </c>
      <c r="J389" s="1">
        <v>95115</v>
      </c>
      <c r="K389" s="1">
        <v>63031</v>
      </c>
      <c r="L389" s="1">
        <v>33439</v>
      </c>
      <c r="M389" s="1">
        <v>15326</v>
      </c>
      <c r="N389" s="1">
        <v>3125532</v>
      </c>
      <c r="O389">
        <v>96</v>
      </c>
      <c r="P389">
        <v>48</v>
      </c>
      <c r="Q389">
        <v>48</v>
      </c>
      <c r="R389">
        <v>48</v>
      </c>
      <c r="S389">
        <v>80</v>
      </c>
      <c r="T389">
        <v>48</v>
      </c>
      <c r="U389">
        <v>165</v>
      </c>
      <c r="V389">
        <v>337</v>
      </c>
      <c r="W389">
        <v>439</v>
      </c>
      <c r="X389">
        <v>545</v>
      </c>
      <c r="Y389" s="5">
        <v>1.9604639764744321E-3</v>
      </c>
      <c r="Z389" s="5">
        <v>4.8586438310406607E-4</v>
      </c>
      <c r="AA389" s="5">
        <v>5.2484828604231588E-4</v>
      </c>
      <c r="AB389" s="5">
        <v>4.9639082504291711E-4</v>
      </c>
      <c r="AC389" s="5">
        <v>9.2273267281052843E-4</v>
      </c>
      <c r="AD389" s="5">
        <v>5.3738160811446229E-4</v>
      </c>
      <c r="AE389" s="5">
        <v>1.7347421542343478E-3</v>
      </c>
      <c r="AF389" s="5">
        <v>5.3465754945978966E-3</v>
      </c>
      <c r="AG389" s="5">
        <v>1.3128383025808188E-2</v>
      </c>
      <c r="AH389" s="5">
        <v>3.5560485449562834E-2</v>
      </c>
    </row>
    <row r="390" spans="1:34" x14ac:dyDescent="0.45">
      <c r="A390" t="s">
        <v>448</v>
      </c>
      <c r="B390" t="s">
        <v>447</v>
      </c>
      <c r="C390">
        <v>2009</v>
      </c>
      <c r="D390" s="1">
        <v>405972.66799999995</v>
      </c>
      <c r="E390" s="1">
        <v>795174.43799999962</v>
      </c>
      <c r="F390" s="1">
        <v>815508.31900000002</v>
      </c>
      <c r="G390" s="1">
        <v>820092.1050000001</v>
      </c>
      <c r="H390" s="1">
        <v>861006.35999999987</v>
      </c>
      <c r="I390" s="1">
        <v>879131.15100000007</v>
      </c>
      <c r="J390" s="1">
        <v>696165.50699999987</v>
      </c>
      <c r="K390" s="1">
        <v>426953.42300000018</v>
      </c>
      <c r="L390" s="1">
        <v>262068.78400000001</v>
      </c>
      <c r="M390" s="1">
        <v>94521.242999999973</v>
      </c>
      <c r="N390" s="1">
        <v>7729587</v>
      </c>
      <c r="O390">
        <v>96</v>
      </c>
      <c r="P390">
        <v>48</v>
      </c>
      <c r="Q390">
        <v>48</v>
      </c>
      <c r="R390">
        <v>48</v>
      </c>
      <c r="S390">
        <v>55</v>
      </c>
      <c r="T390">
        <v>48</v>
      </c>
      <c r="U390">
        <v>125</v>
      </c>
      <c r="V390">
        <v>163</v>
      </c>
      <c r="W390">
        <v>378</v>
      </c>
      <c r="X390">
        <v>554</v>
      </c>
      <c r="Y390" s="5">
        <v>2.3646912111827196E-4</v>
      </c>
      <c r="Z390" s="5">
        <v>6.0364113465126279E-5</v>
      </c>
      <c r="AA390" s="5">
        <v>5.8858994913576103E-5</v>
      </c>
      <c r="AB390" s="5">
        <v>5.8530011089425124E-5</v>
      </c>
      <c r="AC390" s="5">
        <v>6.3878738363790953E-5</v>
      </c>
      <c r="AD390" s="5">
        <v>5.4599362046721511E-5</v>
      </c>
      <c r="AE390" s="5">
        <v>1.7955500343397511E-4</v>
      </c>
      <c r="AF390" s="5">
        <v>3.8177466491467836E-4</v>
      </c>
      <c r="AG390" s="5">
        <v>1.4423694200832403E-3</v>
      </c>
      <c r="AH390" s="5">
        <v>5.8611163206984083E-3</v>
      </c>
    </row>
    <row r="391" spans="1:34" x14ac:dyDescent="0.45">
      <c r="A391" t="s">
        <v>449</v>
      </c>
      <c r="B391" t="s">
        <v>447</v>
      </c>
      <c r="C391">
        <v>2010</v>
      </c>
      <c r="D391" s="1">
        <v>397262.01199999987</v>
      </c>
      <c r="E391" s="1">
        <v>812153.98299999966</v>
      </c>
      <c r="F391" s="1">
        <v>837877.20400000003</v>
      </c>
      <c r="G391" s="1">
        <v>807300.42499999993</v>
      </c>
      <c r="H391" s="1">
        <v>858369.1869999998</v>
      </c>
      <c r="I391" s="1">
        <v>894881.27900000033</v>
      </c>
      <c r="J391" s="1">
        <v>729717.03100000019</v>
      </c>
      <c r="K391" s="1">
        <v>449259.08500000002</v>
      </c>
      <c r="L391" s="1">
        <v>258202.30200000003</v>
      </c>
      <c r="M391" s="1">
        <v>92773.649000000019</v>
      </c>
      <c r="N391" s="1">
        <v>9577908</v>
      </c>
      <c r="O391">
        <v>96</v>
      </c>
      <c r="P391">
        <v>48</v>
      </c>
      <c r="Q391">
        <v>48</v>
      </c>
      <c r="R391">
        <v>48</v>
      </c>
      <c r="S391">
        <v>48</v>
      </c>
      <c r="T391">
        <v>48</v>
      </c>
      <c r="U391">
        <v>122</v>
      </c>
      <c r="V391">
        <v>209</v>
      </c>
      <c r="W391">
        <v>373</v>
      </c>
      <c r="X391">
        <v>535</v>
      </c>
      <c r="Y391" s="5">
        <v>2.4165411516870641E-4</v>
      </c>
      <c r="Z391" s="5">
        <v>5.910209271238656E-5</v>
      </c>
      <c r="AA391" s="5">
        <v>5.7287630897283603E-5</v>
      </c>
      <c r="AB391" s="5">
        <v>5.9457419460667328E-5</v>
      </c>
      <c r="AC391" s="5">
        <v>5.5919994248349007E-5</v>
      </c>
      <c r="AD391" s="5">
        <v>5.3638400005013383E-5</v>
      </c>
      <c r="AE391" s="5">
        <v>1.6718809458621497E-4</v>
      </c>
      <c r="AF391" s="5">
        <v>4.6521040303503262E-4</v>
      </c>
      <c r="AG391" s="5">
        <v>1.4446036968330358E-3</v>
      </c>
      <c r="AH391" s="5">
        <v>5.7667236954320926E-3</v>
      </c>
    </row>
    <row r="392" spans="1:34" x14ac:dyDescent="0.45">
      <c r="A392" t="s">
        <v>450</v>
      </c>
      <c r="B392" t="s">
        <v>447</v>
      </c>
      <c r="C392">
        <v>2011</v>
      </c>
      <c r="D392" s="1">
        <v>400808.31600000022</v>
      </c>
      <c r="E392" s="1">
        <v>818216.41999999981</v>
      </c>
      <c r="F392" s="1">
        <v>849840.07199999981</v>
      </c>
      <c r="G392" s="1">
        <v>813801.62799999991</v>
      </c>
      <c r="H392" s="1">
        <v>854563.31499999994</v>
      </c>
      <c r="I392" s="1">
        <v>903745.10700000019</v>
      </c>
      <c r="J392" s="1">
        <v>754995.18300000008</v>
      </c>
      <c r="K392" s="1">
        <v>466150.3660000001</v>
      </c>
      <c r="L392" s="1">
        <v>263035.77800000005</v>
      </c>
      <c r="M392" s="1">
        <v>97138.783999999985</v>
      </c>
      <c r="N392" s="1">
        <v>9127352</v>
      </c>
      <c r="O392">
        <v>96</v>
      </c>
      <c r="P392">
        <v>48</v>
      </c>
      <c r="Q392">
        <v>48</v>
      </c>
      <c r="R392">
        <v>48</v>
      </c>
      <c r="S392">
        <v>67</v>
      </c>
      <c r="T392">
        <v>48</v>
      </c>
      <c r="U392">
        <v>111</v>
      </c>
      <c r="V392">
        <v>236</v>
      </c>
      <c r="W392">
        <v>406</v>
      </c>
      <c r="X392">
        <v>550</v>
      </c>
      <c r="Y392" s="5">
        <v>2.39515988485628E-4</v>
      </c>
      <c r="Z392" s="5">
        <v>5.8664185693071291E-5</v>
      </c>
      <c r="AA392" s="5">
        <v>5.6481215209159978E-5</v>
      </c>
      <c r="AB392" s="5">
        <v>5.8982433001473434E-5</v>
      </c>
      <c r="AC392" s="5">
        <v>7.8402616662757166E-5</v>
      </c>
      <c r="AD392" s="5">
        <v>5.311232075085524E-5</v>
      </c>
      <c r="AE392" s="5">
        <v>1.4702080556188129E-4</v>
      </c>
      <c r="AF392" s="5">
        <v>5.062744067436814E-4</v>
      </c>
      <c r="AG392" s="5">
        <v>1.543516258841411E-3</v>
      </c>
      <c r="AH392" s="5">
        <v>5.6620021103002491E-3</v>
      </c>
    </row>
    <row r="393" spans="1:34" x14ac:dyDescent="0.45">
      <c r="A393" t="s">
        <v>451</v>
      </c>
      <c r="B393" t="s">
        <v>447</v>
      </c>
      <c r="C393">
        <v>2012</v>
      </c>
      <c r="D393" s="1">
        <v>394986.79999999993</v>
      </c>
      <c r="E393" s="1">
        <v>807695.64699999988</v>
      </c>
      <c r="F393" s="1">
        <v>842576.35999999952</v>
      </c>
      <c r="G393" s="1">
        <v>803754.13699999987</v>
      </c>
      <c r="H393" s="1">
        <v>830407.02399999998</v>
      </c>
      <c r="I393" s="1">
        <v>886822.45100000012</v>
      </c>
      <c r="J393" s="1">
        <v>757590.74900000007</v>
      </c>
      <c r="K393" s="1">
        <v>469355.63199999993</v>
      </c>
      <c r="L393" s="1">
        <v>258070.77399999998</v>
      </c>
      <c r="M393" s="1">
        <v>95555.875999999989</v>
      </c>
      <c r="N393" s="1">
        <v>5617687</v>
      </c>
      <c r="O393">
        <v>96</v>
      </c>
      <c r="P393">
        <v>48</v>
      </c>
      <c r="Q393">
        <v>48</v>
      </c>
      <c r="R393">
        <v>48</v>
      </c>
      <c r="S393">
        <v>48</v>
      </c>
      <c r="T393">
        <v>48</v>
      </c>
      <c r="U393">
        <v>111</v>
      </c>
      <c r="V393">
        <v>215</v>
      </c>
      <c r="W393">
        <v>355</v>
      </c>
      <c r="X393">
        <v>630</v>
      </c>
      <c r="Y393" s="5">
        <v>2.4304609673032114E-4</v>
      </c>
      <c r="Z393" s="5">
        <v>5.942832572923351E-5</v>
      </c>
      <c r="AA393" s="5">
        <v>5.6968130461196453E-5</v>
      </c>
      <c r="AB393" s="5">
        <v>5.97197548234828E-5</v>
      </c>
      <c r="AC393" s="5">
        <v>5.7802979277304382E-5</v>
      </c>
      <c r="AD393" s="5">
        <v>5.4125828620908462E-5</v>
      </c>
      <c r="AE393" s="5">
        <v>1.4651710061998129E-4</v>
      </c>
      <c r="AF393" s="5">
        <v>4.580748271494056E-4</v>
      </c>
      <c r="AG393" s="5">
        <v>1.3755916429343527E-3</v>
      </c>
      <c r="AH393" s="5">
        <v>6.5930011462612733E-3</v>
      </c>
    </row>
    <row r="394" spans="1:34" x14ac:dyDescent="0.45">
      <c r="A394" t="s">
        <v>452</v>
      </c>
      <c r="B394" t="s">
        <v>447</v>
      </c>
      <c r="C394">
        <v>2013</v>
      </c>
      <c r="D394" s="1">
        <v>379900.58299999998</v>
      </c>
      <c r="E394" s="1">
        <v>783084.66099999996</v>
      </c>
      <c r="F394" s="1">
        <v>820826.35300000012</v>
      </c>
      <c r="G394" s="1">
        <v>786360.10400000028</v>
      </c>
      <c r="H394" s="1">
        <v>798557.28200000001</v>
      </c>
      <c r="I394" s="1">
        <v>857750.67399999977</v>
      </c>
      <c r="J394" s="1">
        <v>754456.43599999999</v>
      </c>
      <c r="K394" s="1">
        <v>477131.48699999996</v>
      </c>
      <c r="L394" s="1">
        <v>256273.83900000001</v>
      </c>
      <c r="M394" s="1">
        <v>95541.607000000004</v>
      </c>
      <c r="N394" s="1">
        <v>7893096</v>
      </c>
      <c r="O394">
        <v>96</v>
      </c>
      <c r="P394">
        <v>48</v>
      </c>
      <c r="Q394">
        <v>48</v>
      </c>
      <c r="R394">
        <v>57</v>
      </c>
      <c r="S394">
        <v>65</v>
      </c>
      <c r="T394">
        <v>48</v>
      </c>
      <c r="U394">
        <v>150</v>
      </c>
      <c r="V394">
        <v>251</v>
      </c>
      <c r="W394">
        <v>411</v>
      </c>
      <c r="X394">
        <v>597</v>
      </c>
      <c r="Y394" s="5">
        <v>2.5269769064818732E-4</v>
      </c>
      <c r="Z394" s="5">
        <v>6.1296054424950621E-5</v>
      </c>
      <c r="AA394" s="5">
        <v>5.8477654652006516E-5</v>
      </c>
      <c r="AB394" s="5">
        <v>7.2485874741173262E-5</v>
      </c>
      <c r="AC394" s="5">
        <v>8.1396790768980805E-5</v>
      </c>
      <c r="AD394" s="5">
        <v>5.5960317438351571E-5</v>
      </c>
      <c r="AE394" s="5">
        <v>1.9881863662701924E-4</v>
      </c>
      <c r="AF394" s="5">
        <v>5.2606044002289883E-4</v>
      </c>
      <c r="AG394" s="5">
        <v>1.603753241469177E-3</v>
      </c>
      <c r="AH394" s="5">
        <v>6.2485865451268781E-3</v>
      </c>
    </row>
    <row r="395" spans="1:34" x14ac:dyDescent="0.45">
      <c r="A395" t="s">
        <v>453</v>
      </c>
      <c r="B395" t="s">
        <v>447</v>
      </c>
      <c r="C395">
        <v>2014</v>
      </c>
      <c r="D395" s="1">
        <v>385435.72300000011</v>
      </c>
      <c r="E395" s="1">
        <v>800611.88399999985</v>
      </c>
      <c r="F395" s="1">
        <v>837107.28400000022</v>
      </c>
      <c r="G395" s="1">
        <v>804890.73499999999</v>
      </c>
      <c r="H395" s="1">
        <v>803423.0569999998</v>
      </c>
      <c r="I395" s="1">
        <v>861257.15899999999</v>
      </c>
      <c r="J395" s="1">
        <v>778302.46500000008</v>
      </c>
      <c r="K395" s="1">
        <v>509739.42900000006</v>
      </c>
      <c r="L395" s="1">
        <v>272248.82100000005</v>
      </c>
      <c r="M395" s="1">
        <v>102246.62100000003</v>
      </c>
      <c r="N395" s="1">
        <v>8600149</v>
      </c>
      <c r="O395">
        <v>96</v>
      </c>
      <c r="P395">
        <v>48</v>
      </c>
      <c r="Q395">
        <v>48</v>
      </c>
      <c r="R395">
        <v>60</v>
      </c>
      <c r="S395">
        <v>95</v>
      </c>
      <c r="T395">
        <v>48</v>
      </c>
      <c r="U395">
        <v>170</v>
      </c>
      <c r="V395">
        <v>257</v>
      </c>
      <c r="W395">
        <v>409</v>
      </c>
      <c r="X395">
        <v>582</v>
      </c>
      <c r="Y395" s="5">
        <v>2.4906876625963384E-4</v>
      </c>
      <c r="Z395" s="5">
        <v>5.9954143773364235E-5</v>
      </c>
      <c r="AA395" s="5">
        <v>5.7340320550836332E-5</v>
      </c>
      <c r="AB395" s="5">
        <v>7.4544279603367528E-5</v>
      </c>
      <c r="AC395" s="5">
        <v>1.182440548255264E-4</v>
      </c>
      <c r="AD395" s="5">
        <v>5.5732483031818842E-5</v>
      </c>
      <c r="AE395" s="5">
        <v>2.1842408015500757E-4</v>
      </c>
      <c r="AF395" s="5">
        <v>5.0417916562620849E-4</v>
      </c>
      <c r="AG395" s="5">
        <v>1.5023021899514485E-3</v>
      </c>
      <c r="AH395" s="5">
        <v>5.6921196447166679E-3</v>
      </c>
    </row>
    <row r="396" spans="1:34" x14ac:dyDescent="0.45">
      <c r="A396" t="s">
        <v>454</v>
      </c>
      <c r="B396" t="s">
        <v>447</v>
      </c>
      <c r="C396">
        <v>2015</v>
      </c>
      <c r="D396" s="1">
        <v>386950.95600000006</v>
      </c>
      <c r="E396" s="1">
        <v>807016.38099999959</v>
      </c>
      <c r="F396" s="1">
        <v>843270.2139999998</v>
      </c>
      <c r="G396" s="1">
        <v>818031.90100000019</v>
      </c>
      <c r="H396" s="1">
        <v>807109.06400000013</v>
      </c>
      <c r="I396" s="1">
        <v>865059.13700000034</v>
      </c>
      <c r="J396" s="1">
        <v>797561.80899999989</v>
      </c>
      <c r="K396" s="1">
        <v>530108.76899999997</v>
      </c>
      <c r="L396" s="1">
        <v>271634.59799999994</v>
      </c>
      <c r="M396" s="1">
        <v>102567.15499999998</v>
      </c>
      <c r="N396" s="1">
        <v>7184723</v>
      </c>
      <c r="O396">
        <v>96</v>
      </c>
      <c r="P396">
        <v>48</v>
      </c>
      <c r="Q396">
        <v>48</v>
      </c>
      <c r="R396">
        <v>48</v>
      </c>
      <c r="S396">
        <v>68</v>
      </c>
      <c r="T396">
        <v>48</v>
      </c>
      <c r="U396">
        <v>112</v>
      </c>
      <c r="V396">
        <v>308</v>
      </c>
      <c r="W396">
        <v>485</v>
      </c>
      <c r="X396">
        <v>645</v>
      </c>
      <c r="Y396" s="5">
        <v>2.4809345606061761E-4</v>
      </c>
      <c r="Z396" s="5">
        <v>5.9478346573983639E-5</v>
      </c>
      <c r="AA396" s="5">
        <v>5.6921256322235056E-5</v>
      </c>
      <c r="AB396" s="5">
        <v>5.8677418253887864E-5</v>
      </c>
      <c r="AC396" s="5">
        <v>8.4251315011870555E-5</v>
      </c>
      <c r="AD396" s="5">
        <v>5.5487535992582646E-5</v>
      </c>
      <c r="AE396" s="5">
        <v>1.4042798782006375E-4</v>
      </c>
      <c r="AF396" s="5">
        <v>5.8101283738620823E-4</v>
      </c>
      <c r="AG396" s="5">
        <v>1.7854868399348749E-3</v>
      </c>
      <c r="AH396" s="5">
        <v>6.2885628445090444E-3</v>
      </c>
    </row>
    <row r="397" spans="1:34" x14ac:dyDescent="0.45">
      <c r="A397" t="s">
        <v>455</v>
      </c>
      <c r="B397" t="s">
        <v>447</v>
      </c>
      <c r="C397">
        <v>2016</v>
      </c>
      <c r="D397" s="1">
        <v>380493.74899999989</v>
      </c>
      <c r="E397" s="1">
        <v>789770.49099999981</v>
      </c>
      <c r="F397" s="1">
        <v>831399.38899999985</v>
      </c>
      <c r="G397" s="1">
        <v>816032.12899999996</v>
      </c>
      <c r="H397" s="1">
        <v>788736.04199999978</v>
      </c>
      <c r="I397" s="1">
        <v>841041.88900000008</v>
      </c>
      <c r="J397" s="1">
        <v>788599.45799999998</v>
      </c>
      <c r="K397" s="1">
        <v>540836.60900000017</v>
      </c>
      <c r="L397" s="1">
        <v>270946.55499999999</v>
      </c>
      <c r="M397" s="1">
        <v>101073.51000000001</v>
      </c>
      <c r="N397" s="1">
        <v>8096823</v>
      </c>
      <c r="O397">
        <v>96</v>
      </c>
      <c r="P397">
        <v>48</v>
      </c>
      <c r="Q397">
        <v>48</v>
      </c>
      <c r="R397">
        <v>48</v>
      </c>
      <c r="S397">
        <v>73</v>
      </c>
      <c r="T397">
        <v>48</v>
      </c>
      <c r="U397">
        <v>182</v>
      </c>
      <c r="V397">
        <v>281</v>
      </c>
      <c r="W397">
        <v>412</v>
      </c>
      <c r="X397">
        <v>519</v>
      </c>
      <c r="Y397" s="5">
        <v>2.5230375072469329E-4</v>
      </c>
      <c r="Z397" s="5">
        <v>6.0777150510172723E-5</v>
      </c>
      <c r="AA397" s="5">
        <v>5.773398517616665E-5</v>
      </c>
      <c r="AB397" s="5">
        <v>5.8821213398571957E-5</v>
      </c>
      <c r="AC397" s="5">
        <v>9.2553143400032456E-5</v>
      </c>
      <c r="AD397" s="5">
        <v>5.7072068142850844E-5</v>
      </c>
      <c r="AE397" s="5">
        <v>2.3078889815823333E-4</v>
      </c>
      <c r="AF397" s="5">
        <v>5.1956542017295268E-4</v>
      </c>
      <c r="AG397" s="5">
        <v>1.5205950856249123E-3</v>
      </c>
      <c r="AH397" s="5">
        <v>5.1348765863577896E-3</v>
      </c>
    </row>
    <row r="398" spans="1:34" x14ac:dyDescent="0.45">
      <c r="A398" t="s">
        <v>456</v>
      </c>
      <c r="B398" t="s">
        <v>457</v>
      </c>
      <c r="C398">
        <v>2017</v>
      </c>
      <c r="D398" s="1">
        <v>388020</v>
      </c>
      <c r="E398" s="1">
        <v>804158</v>
      </c>
      <c r="F398" s="1">
        <v>851935</v>
      </c>
      <c r="G398" s="1">
        <v>847780</v>
      </c>
      <c r="H398" s="1">
        <v>801261</v>
      </c>
      <c r="I398" s="1">
        <v>849450</v>
      </c>
      <c r="J398" s="1">
        <v>809823</v>
      </c>
      <c r="K398" s="1">
        <v>561234</v>
      </c>
      <c r="L398" s="1">
        <v>277018</v>
      </c>
      <c r="M398" s="1">
        <v>105893</v>
      </c>
      <c r="N398" s="1">
        <v>6653473</v>
      </c>
      <c r="O398">
        <v>96</v>
      </c>
      <c r="P398">
        <v>48</v>
      </c>
      <c r="Q398">
        <v>48</v>
      </c>
      <c r="R398">
        <v>61</v>
      </c>
      <c r="S398">
        <v>163</v>
      </c>
      <c r="T398">
        <v>48</v>
      </c>
      <c r="U398">
        <v>326</v>
      </c>
      <c r="V398">
        <v>518</v>
      </c>
      <c r="W398">
        <v>741</v>
      </c>
      <c r="X398">
        <v>1031</v>
      </c>
      <c r="Y398" s="5">
        <v>2.4740992732333387E-4</v>
      </c>
      <c r="Z398" s="5">
        <v>5.9689762459616145E-5</v>
      </c>
      <c r="AA398" s="5">
        <v>5.634232658594846E-5</v>
      </c>
      <c r="AB398" s="5">
        <v>7.1952629219844771E-5</v>
      </c>
      <c r="AC398" s="5">
        <v>2.0342934449573858E-4</v>
      </c>
      <c r="AD398" s="5">
        <v>5.6507151686385308E-5</v>
      </c>
      <c r="AE398" s="5">
        <v>4.0255710198401379E-4</v>
      </c>
      <c r="AF398" s="5">
        <v>9.229661781004002E-4</v>
      </c>
      <c r="AG398" s="5">
        <v>2.674916431423229E-3</v>
      </c>
      <c r="AH398" s="5">
        <v>9.7362431888793413E-3</v>
      </c>
    </row>
    <row r="399" spans="1:34" x14ac:dyDescent="0.45">
      <c r="A399" t="s">
        <v>458</v>
      </c>
      <c r="B399" t="s">
        <v>457</v>
      </c>
      <c r="C399">
        <v>2009</v>
      </c>
      <c r="D399" s="1">
        <v>1985625.7340000004</v>
      </c>
      <c r="E399" s="1">
        <v>3566777.6169999987</v>
      </c>
      <c r="F399" s="1">
        <v>3508389.5350000006</v>
      </c>
      <c r="G399" s="1">
        <v>3482930.1059999992</v>
      </c>
      <c r="H399" s="1">
        <v>3379838.4699999974</v>
      </c>
      <c r="I399" s="1">
        <v>3189718.6149999988</v>
      </c>
      <c r="J399" s="1">
        <v>2232492.8169999989</v>
      </c>
      <c r="K399" s="1">
        <v>1285094.737999999</v>
      </c>
      <c r="L399" s="1">
        <v>809215.82099999965</v>
      </c>
      <c r="M399" s="1">
        <v>293159.61399999988</v>
      </c>
      <c r="N399" s="1">
        <v>31845383</v>
      </c>
      <c r="O399">
        <v>96</v>
      </c>
      <c r="P399">
        <v>48</v>
      </c>
      <c r="Q399">
        <v>72</v>
      </c>
      <c r="R399">
        <v>114</v>
      </c>
      <c r="S399">
        <v>225</v>
      </c>
      <c r="T399">
        <v>48</v>
      </c>
      <c r="U399">
        <v>317</v>
      </c>
      <c r="V399">
        <v>415</v>
      </c>
      <c r="W399">
        <v>852</v>
      </c>
      <c r="X399">
        <v>1245</v>
      </c>
      <c r="Y399" s="5">
        <v>4.83474797673024E-5</v>
      </c>
      <c r="Z399" s="5">
        <v>1.3457525294322271E-5</v>
      </c>
      <c r="AA399" s="5">
        <v>2.0522236565159515E-5</v>
      </c>
      <c r="AB399" s="5">
        <v>3.273106164364701E-5</v>
      </c>
      <c r="AC399" s="5">
        <v>6.6571228772362067E-5</v>
      </c>
      <c r="AD399" s="5">
        <v>1.5048349335353526E-5</v>
      </c>
      <c r="AE399" s="5">
        <v>1.4199373793550717E-4</v>
      </c>
      <c r="AF399" s="5">
        <v>3.2293338983386324E-4</v>
      </c>
      <c r="AG399" s="5">
        <v>1.0528711598188098E-3</v>
      </c>
      <c r="AH399" s="5">
        <v>4.2468332626471551E-3</v>
      </c>
    </row>
    <row r="400" spans="1:34" x14ac:dyDescent="0.45">
      <c r="A400" t="s">
        <v>459</v>
      </c>
      <c r="B400" t="s">
        <v>457</v>
      </c>
      <c r="C400">
        <v>2010</v>
      </c>
      <c r="D400" s="1">
        <v>1885797.3199999998</v>
      </c>
      <c r="E400" s="1">
        <v>3620359.7780000037</v>
      </c>
      <c r="F400" s="1">
        <v>3589548.1629999988</v>
      </c>
      <c r="G400" s="1">
        <v>3447911.9189999974</v>
      </c>
      <c r="H400" s="1">
        <v>3393705.1230000001</v>
      </c>
      <c r="I400" s="1">
        <v>3283189.3769999999</v>
      </c>
      <c r="J400" s="1">
        <v>2369758.7280000001</v>
      </c>
      <c r="K400" s="1">
        <v>1352724.5739999996</v>
      </c>
      <c r="L400" s="1">
        <v>787756.71500000043</v>
      </c>
      <c r="M400" s="1">
        <v>286289.02</v>
      </c>
      <c r="N400" s="1">
        <v>31571911</v>
      </c>
      <c r="O400">
        <v>96</v>
      </c>
      <c r="P400">
        <v>48</v>
      </c>
      <c r="Q400">
        <v>48</v>
      </c>
      <c r="R400">
        <v>62</v>
      </c>
      <c r="S400">
        <v>147</v>
      </c>
      <c r="T400">
        <v>48</v>
      </c>
      <c r="U400">
        <v>266</v>
      </c>
      <c r="V400">
        <v>390</v>
      </c>
      <c r="W400">
        <v>826</v>
      </c>
      <c r="X400">
        <v>1219</v>
      </c>
      <c r="Y400" s="5">
        <v>5.0906849310826261E-5</v>
      </c>
      <c r="Z400" s="5">
        <v>1.3258350811343024E-5</v>
      </c>
      <c r="AA400" s="5">
        <v>1.3372156555738634E-5</v>
      </c>
      <c r="AB400" s="5">
        <v>1.7981897872258276E-5</v>
      </c>
      <c r="AC400" s="5">
        <v>4.331548990622188E-5</v>
      </c>
      <c r="AD400" s="5">
        <v>1.4619930344639393E-5</v>
      </c>
      <c r="AE400" s="5">
        <v>1.1224771402129001E-4</v>
      </c>
      <c r="AF400" s="5">
        <v>2.8830702679317197E-4</v>
      </c>
      <c r="AG400" s="5">
        <v>1.0485470758570424E-3</v>
      </c>
      <c r="AH400" s="5">
        <v>4.257934865961677E-3</v>
      </c>
    </row>
    <row r="401" spans="1:34" x14ac:dyDescent="0.45">
      <c r="A401" t="s">
        <v>460</v>
      </c>
      <c r="B401" t="s">
        <v>457</v>
      </c>
      <c r="C401">
        <v>2011</v>
      </c>
      <c r="D401" s="1">
        <v>1907827.2299999991</v>
      </c>
      <c r="E401" s="1">
        <v>3697576.6700000037</v>
      </c>
      <c r="F401" s="1">
        <v>3644269.2350000013</v>
      </c>
      <c r="G401" s="1">
        <v>3525536.4469999983</v>
      </c>
      <c r="H401" s="1">
        <v>3426336.88</v>
      </c>
      <c r="I401" s="1">
        <v>3350981.2139999974</v>
      </c>
      <c r="J401" s="1">
        <v>2486306.3779999991</v>
      </c>
      <c r="K401" s="1">
        <v>1413635.3399999987</v>
      </c>
      <c r="L401" s="1">
        <v>802278.77199999988</v>
      </c>
      <c r="M401" s="1">
        <v>297694.26100000006</v>
      </c>
      <c r="N401" s="1">
        <v>20499386</v>
      </c>
      <c r="O401">
        <v>96</v>
      </c>
      <c r="P401">
        <v>48</v>
      </c>
      <c r="Q401">
        <v>48</v>
      </c>
      <c r="R401">
        <v>58</v>
      </c>
      <c r="S401">
        <v>129</v>
      </c>
      <c r="T401">
        <v>48</v>
      </c>
      <c r="U401">
        <v>280</v>
      </c>
      <c r="V401">
        <v>405</v>
      </c>
      <c r="W401">
        <v>803</v>
      </c>
      <c r="X401">
        <v>1265</v>
      </c>
      <c r="Y401" s="5">
        <v>5.0319021812053727E-5</v>
      </c>
      <c r="Z401" s="5">
        <v>1.2981475242810842E-5</v>
      </c>
      <c r="AA401" s="5">
        <v>1.3171364930725263E-5</v>
      </c>
      <c r="AB401" s="5">
        <v>1.645139707727436E-5</v>
      </c>
      <c r="AC401" s="5">
        <v>3.764953783528723E-5</v>
      </c>
      <c r="AD401" s="5">
        <v>1.4324162665986236E-5</v>
      </c>
      <c r="AE401" s="5">
        <v>1.1261685304657981E-4</v>
      </c>
      <c r="AF401" s="5">
        <v>2.8649538430469657E-4</v>
      </c>
      <c r="AG401" s="5">
        <v>1.0008989743031617E-3</v>
      </c>
      <c r="AH401" s="5">
        <v>4.2493261232200907E-3</v>
      </c>
    </row>
    <row r="402" spans="1:34" x14ac:dyDescent="0.45">
      <c r="A402" t="s">
        <v>461</v>
      </c>
      <c r="B402" t="s">
        <v>457</v>
      </c>
      <c r="C402">
        <v>2012</v>
      </c>
      <c r="D402" s="1">
        <v>1896402.9770000004</v>
      </c>
      <c r="E402" s="1">
        <v>3725396.9620000003</v>
      </c>
      <c r="F402" s="1">
        <v>3656207.406</v>
      </c>
      <c r="G402" s="1">
        <v>3564399.0470000026</v>
      </c>
      <c r="H402" s="1">
        <v>3418189.5929999971</v>
      </c>
      <c r="I402" s="1">
        <v>3350447.1989999991</v>
      </c>
      <c r="J402" s="1">
        <v>2560516.3880000003</v>
      </c>
      <c r="K402" s="1">
        <v>1459942.757</v>
      </c>
      <c r="L402" s="1">
        <v>806883.06899999967</v>
      </c>
      <c r="M402" s="1">
        <v>305638.36599999986</v>
      </c>
      <c r="N402" s="1">
        <v>23884407</v>
      </c>
      <c r="O402">
        <v>96</v>
      </c>
      <c r="P402">
        <v>48</v>
      </c>
      <c r="Q402">
        <v>48</v>
      </c>
      <c r="R402">
        <v>64</v>
      </c>
      <c r="S402">
        <v>126</v>
      </c>
      <c r="T402">
        <v>48</v>
      </c>
      <c r="U402">
        <v>254</v>
      </c>
      <c r="V402">
        <v>440</v>
      </c>
      <c r="W402">
        <v>784</v>
      </c>
      <c r="X402">
        <v>1211</v>
      </c>
      <c r="Y402" s="5">
        <v>5.0622152129220148E-5</v>
      </c>
      <c r="Z402" s="5">
        <v>1.2884532974502382E-5</v>
      </c>
      <c r="AA402" s="5">
        <v>1.3128358068863887E-5</v>
      </c>
      <c r="AB402" s="5">
        <v>1.7955340902098485E-5</v>
      </c>
      <c r="AC402" s="5">
        <v>3.6861618284144164E-5</v>
      </c>
      <c r="AD402" s="5">
        <v>1.4326445739639311E-5</v>
      </c>
      <c r="AE402" s="5">
        <v>9.9198740219115516E-5</v>
      </c>
      <c r="AF402" s="5">
        <v>3.0138167944621683E-4</v>
      </c>
      <c r="AG402" s="5">
        <v>9.7164016710827813E-4</v>
      </c>
      <c r="AH402" s="5">
        <v>3.9621989079734856E-3</v>
      </c>
    </row>
    <row r="403" spans="1:34" x14ac:dyDescent="0.45">
      <c r="A403" t="s">
        <v>462</v>
      </c>
      <c r="B403" t="s">
        <v>457</v>
      </c>
      <c r="C403">
        <v>2013</v>
      </c>
      <c r="D403" s="1">
        <v>1907482.9279999994</v>
      </c>
      <c r="E403" s="1">
        <v>3802842.7420000006</v>
      </c>
      <c r="F403" s="1">
        <v>3709924.8360000015</v>
      </c>
      <c r="G403" s="1">
        <v>3638288.2570000049</v>
      </c>
      <c r="H403" s="1">
        <v>3461469.3680000007</v>
      </c>
      <c r="I403" s="1">
        <v>3379632.3059999999</v>
      </c>
      <c r="J403" s="1">
        <v>2654644.1299999994</v>
      </c>
      <c r="K403" s="1">
        <v>1528825.1799999981</v>
      </c>
      <c r="L403" s="1">
        <v>825702.23900000076</v>
      </c>
      <c r="M403" s="1">
        <v>314805.11800000007</v>
      </c>
      <c r="N403" s="1">
        <v>29183554</v>
      </c>
      <c r="O403">
        <v>96</v>
      </c>
      <c r="P403">
        <v>48</v>
      </c>
      <c r="Q403">
        <v>59</v>
      </c>
      <c r="R403">
        <v>82</v>
      </c>
      <c r="S403">
        <v>181</v>
      </c>
      <c r="T403">
        <v>48</v>
      </c>
      <c r="U403">
        <v>365</v>
      </c>
      <c r="V403">
        <v>490</v>
      </c>
      <c r="W403">
        <v>841</v>
      </c>
      <c r="X403">
        <v>1277</v>
      </c>
      <c r="Y403" s="5">
        <v>5.0328104430615397E-5</v>
      </c>
      <c r="Z403" s="5">
        <v>1.2622136453309063E-5</v>
      </c>
      <c r="AA403" s="5">
        <v>1.5903287157594578E-5</v>
      </c>
      <c r="AB403" s="5">
        <v>2.2538071259811091E-5</v>
      </c>
      <c r="AC403" s="5">
        <v>5.2289932614535837E-5</v>
      </c>
      <c r="AD403" s="5">
        <v>1.4202728478711614E-5</v>
      </c>
      <c r="AE403" s="5">
        <v>1.3749488900419962E-4</v>
      </c>
      <c r="AF403" s="5">
        <v>3.2050754161440527E-4</v>
      </c>
      <c r="AG403" s="5">
        <v>1.0185269704712514E-3</v>
      </c>
      <c r="AH403" s="5">
        <v>4.0564778873766584E-3</v>
      </c>
    </row>
    <row r="404" spans="1:34" x14ac:dyDescent="0.45">
      <c r="A404" t="s">
        <v>463</v>
      </c>
      <c r="B404" t="s">
        <v>457</v>
      </c>
      <c r="C404">
        <v>2014</v>
      </c>
      <c r="D404" s="1">
        <v>1905859.2329999998</v>
      </c>
      <c r="E404" s="1">
        <v>3844021.6559999972</v>
      </c>
      <c r="F404" s="1">
        <v>3743225.2920000004</v>
      </c>
      <c r="G404" s="1">
        <v>3711058.8210000014</v>
      </c>
      <c r="H404" s="1">
        <v>3498691.9659999968</v>
      </c>
      <c r="I404" s="1">
        <v>3394579.001000002</v>
      </c>
      <c r="J404" s="1">
        <v>2744062.2369999997</v>
      </c>
      <c r="K404" s="1">
        <v>1602629.9289999995</v>
      </c>
      <c r="L404" s="1">
        <v>845728.83299999998</v>
      </c>
      <c r="M404" s="1">
        <v>324317.95399999985</v>
      </c>
      <c r="N404" s="1">
        <v>25030653</v>
      </c>
      <c r="O404">
        <v>96</v>
      </c>
      <c r="P404">
        <v>48</v>
      </c>
      <c r="Q404">
        <v>80</v>
      </c>
      <c r="R404">
        <v>106</v>
      </c>
      <c r="S404">
        <v>203</v>
      </c>
      <c r="T404">
        <v>48</v>
      </c>
      <c r="U404">
        <v>458</v>
      </c>
      <c r="V404">
        <v>533</v>
      </c>
      <c r="W404">
        <v>829</v>
      </c>
      <c r="X404">
        <v>1190</v>
      </c>
      <c r="Y404" s="5">
        <v>5.0370981412350727E-5</v>
      </c>
      <c r="Z404" s="5">
        <v>1.2486922368160569E-5</v>
      </c>
      <c r="AA404" s="5">
        <v>2.1371943647360883E-5</v>
      </c>
      <c r="AB404" s="5">
        <v>2.8563276712341813E-5</v>
      </c>
      <c r="AC404" s="5">
        <v>5.8021684095867098E-5</v>
      </c>
      <c r="AD404" s="5">
        <v>1.4140192343692628E-5</v>
      </c>
      <c r="AE404" s="5">
        <v>1.6690583537956396E-4</v>
      </c>
      <c r="AF404" s="5">
        <v>3.3257833911324648E-4</v>
      </c>
      <c r="AG404" s="5">
        <v>9.8021962554988365E-4</v>
      </c>
      <c r="AH404" s="5">
        <v>3.6692387372424056E-3</v>
      </c>
    </row>
    <row r="405" spans="1:34" x14ac:dyDescent="0.45">
      <c r="A405" t="s">
        <v>464</v>
      </c>
      <c r="B405" t="s">
        <v>457</v>
      </c>
      <c r="C405">
        <v>2015</v>
      </c>
      <c r="D405" s="1">
        <v>1871664.6900000006</v>
      </c>
      <c r="E405" s="1">
        <v>3792738.9979999997</v>
      </c>
      <c r="F405" s="1">
        <v>3718779.4029999985</v>
      </c>
      <c r="G405" s="1">
        <v>3690611.0039999983</v>
      </c>
      <c r="H405" s="1">
        <v>3460723.1950000008</v>
      </c>
      <c r="I405" s="1">
        <v>3313122.7770000002</v>
      </c>
      <c r="J405" s="1">
        <v>2754248.7190000005</v>
      </c>
      <c r="K405" s="1">
        <v>1638987.358</v>
      </c>
      <c r="L405" s="1">
        <v>840216.57799999951</v>
      </c>
      <c r="M405" s="1">
        <v>321165.09500000009</v>
      </c>
      <c r="N405" s="1">
        <v>24141946</v>
      </c>
      <c r="O405">
        <v>96</v>
      </c>
      <c r="P405">
        <v>48</v>
      </c>
      <c r="Q405">
        <v>54</v>
      </c>
      <c r="R405">
        <v>54</v>
      </c>
      <c r="S405">
        <v>161</v>
      </c>
      <c r="T405">
        <v>48</v>
      </c>
      <c r="U405">
        <v>318</v>
      </c>
      <c r="V405">
        <v>496</v>
      </c>
      <c r="W405">
        <v>826</v>
      </c>
      <c r="X405">
        <v>1253</v>
      </c>
      <c r="Y405" s="5">
        <v>5.1291238496356935E-5</v>
      </c>
      <c r="Z405" s="5">
        <v>1.2655761449789064E-5</v>
      </c>
      <c r="AA405" s="5">
        <v>1.4520893591170624E-5</v>
      </c>
      <c r="AB405" s="5">
        <v>1.4631723565955103E-5</v>
      </c>
      <c r="AC405" s="5">
        <v>4.6522068055778142E-5</v>
      </c>
      <c r="AD405" s="5">
        <v>1.4487842205311668E-5</v>
      </c>
      <c r="AE405" s="5">
        <v>1.1545798235515125E-4</v>
      </c>
      <c r="AF405" s="5">
        <v>3.0262588517171468E-4</v>
      </c>
      <c r="AG405" s="5">
        <v>9.830798649154962E-4</v>
      </c>
      <c r="AH405" s="5">
        <v>3.9014202337274528E-3</v>
      </c>
    </row>
    <row r="406" spans="1:34" x14ac:dyDescent="0.45">
      <c r="A406" t="s">
        <v>465</v>
      </c>
      <c r="B406" t="s">
        <v>457</v>
      </c>
      <c r="C406">
        <v>2016</v>
      </c>
      <c r="D406" s="1">
        <v>1903789.1780000005</v>
      </c>
      <c r="E406" s="1">
        <v>3867430.8269999991</v>
      </c>
      <c r="F406" s="1">
        <v>3773709.6020000023</v>
      </c>
      <c r="G406" s="1">
        <v>3792066.2090000007</v>
      </c>
      <c r="H406" s="1">
        <v>3531560.3769999999</v>
      </c>
      <c r="I406" s="1">
        <v>3351503.5450000009</v>
      </c>
      <c r="J406" s="1">
        <v>2849225.7139999983</v>
      </c>
      <c r="K406" s="1">
        <v>1748110.3090000013</v>
      </c>
      <c r="L406" s="1">
        <v>874842.43699999992</v>
      </c>
      <c r="M406" s="1">
        <v>337372.68300000008</v>
      </c>
      <c r="N406" s="1">
        <v>17103008</v>
      </c>
      <c r="O406">
        <v>96</v>
      </c>
      <c r="P406">
        <v>48</v>
      </c>
      <c r="Q406">
        <v>48</v>
      </c>
      <c r="R406">
        <v>64</v>
      </c>
      <c r="S406">
        <v>114</v>
      </c>
      <c r="T406">
        <v>48</v>
      </c>
      <c r="U406">
        <v>320</v>
      </c>
      <c r="V406">
        <v>518</v>
      </c>
      <c r="W406">
        <v>716</v>
      </c>
      <c r="X406">
        <v>1026</v>
      </c>
      <c r="Y406" s="5">
        <v>5.0425751500936397E-5</v>
      </c>
      <c r="Z406" s="5">
        <v>1.2411340279157374E-5</v>
      </c>
      <c r="AA406" s="5">
        <v>1.2719579687467422E-5</v>
      </c>
      <c r="AB406" s="5">
        <v>1.687734244937599E-5</v>
      </c>
      <c r="AC406" s="5">
        <v>3.2280348579751892E-5</v>
      </c>
      <c r="AD406" s="5">
        <v>1.4321930248771372E-5</v>
      </c>
      <c r="AE406" s="5">
        <v>1.1231121438629561E-4</v>
      </c>
      <c r="AF406" s="5">
        <v>2.9631997324946823E-4</v>
      </c>
      <c r="AG406" s="5">
        <v>8.1843309116930738E-4</v>
      </c>
      <c r="AH406" s="5">
        <v>3.0411472288644063E-3</v>
      </c>
    </row>
    <row r="407" spans="1:34" x14ac:dyDescent="0.45">
      <c r="A407" t="s">
        <v>466</v>
      </c>
      <c r="B407" t="s">
        <v>467</v>
      </c>
      <c r="C407">
        <v>2017</v>
      </c>
      <c r="D407" s="1">
        <v>1909516</v>
      </c>
      <c r="E407" s="1">
        <v>3894976</v>
      </c>
      <c r="F407" s="1">
        <v>3799181</v>
      </c>
      <c r="G407" s="1">
        <v>3872245</v>
      </c>
      <c r="H407" s="1">
        <v>3586498</v>
      </c>
      <c r="I407" s="1">
        <v>3381570</v>
      </c>
      <c r="J407" s="1">
        <v>2929188</v>
      </c>
      <c r="K407" s="1">
        <v>1838134</v>
      </c>
      <c r="L407" s="1">
        <v>901943</v>
      </c>
      <c r="M407" s="1">
        <v>345326</v>
      </c>
      <c r="N407" s="1">
        <v>26502677</v>
      </c>
      <c r="O407">
        <v>96</v>
      </c>
      <c r="P407">
        <v>48</v>
      </c>
      <c r="Q407">
        <v>48</v>
      </c>
      <c r="R407">
        <v>48</v>
      </c>
      <c r="S407">
        <v>48</v>
      </c>
      <c r="T407">
        <v>48</v>
      </c>
      <c r="U407">
        <v>48</v>
      </c>
      <c r="V407">
        <v>48</v>
      </c>
      <c r="W407">
        <v>78</v>
      </c>
      <c r="X407">
        <v>99</v>
      </c>
      <c r="Y407" s="5">
        <v>5.027451982596637E-5</v>
      </c>
      <c r="Z407" s="5">
        <v>1.2323567590660379E-5</v>
      </c>
      <c r="AA407" s="5">
        <v>1.2634301971925002E-5</v>
      </c>
      <c r="AB407" s="5">
        <v>1.2395909866240386E-5</v>
      </c>
      <c r="AC407" s="5">
        <v>1.3383529002386172E-5</v>
      </c>
      <c r="AD407" s="5">
        <v>1.4194590086853148E-5</v>
      </c>
      <c r="AE407" s="5">
        <v>1.6386793882809845E-5</v>
      </c>
      <c r="AF407" s="5">
        <v>2.6113438954940175E-5</v>
      </c>
      <c r="AG407" s="5">
        <v>8.6479966028895396E-5</v>
      </c>
      <c r="AH407" s="5">
        <v>2.8668562459820574E-4</v>
      </c>
    </row>
    <row r="408" spans="1:34" x14ac:dyDescent="0.45">
      <c r="A408" t="s">
        <v>468</v>
      </c>
      <c r="B408" t="s">
        <v>467</v>
      </c>
      <c r="C408">
        <v>2009</v>
      </c>
      <c r="D408" s="1">
        <v>258158.67400000003</v>
      </c>
      <c r="E408" s="1">
        <v>438616.08299999993</v>
      </c>
      <c r="F408" s="1">
        <v>463179.386</v>
      </c>
      <c r="G408" s="1">
        <v>413122.76900000003</v>
      </c>
      <c r="H408" s="1">
        <v>318041.86699999997</v>
      </c>
      <c r="I408" s="1">
        <v>299989.28500000003</v>
      </c>
      <c r="J408" s="1">
        <v>211216.62999999998</v>
      </c>
      <c r="K408" s="1">
        <v>123373.08500000001</v>
      </c>
      <c r="L408" s="1">
        <v>79235.283000000025</v>
      </c>
      <c r="M408" s="1">
        <v>29270.849000000002</v>
      </c>
      <c r="N408" s="1">
        <v>1803742</v>
      </c>
      <c r="O408">
        <v>96</v>
      </c>
      <c r="P408">
        <v>48</v>
      </c>
      <c r="Q408">
        <v>48</v>
      </c>
      <c r="R408">
        <v>48</v>
      </c>
      <c r="S408">
        <v>48</v>
      </c>
      <c r="T408">
        <v>48</v>
      </c>
      <c r="U408">
        <v>48</v>
      </c>
      <c r="V408">
        <v>48</v>
      </c>
      <c r="W408">
        <v>62</v>
      </c>
      <c r="X408">
        <v>114</v>
      </c>
      <c r="Y408" s="5">
        <v>3.7186432093310172E-4</v>
      </c>
      <c r="Z408" s="5">
        <v>1.0943511161673479E-4</v>
      </c>
      <c r="AA408" s="5">
        <v>1.0363155496734477E-4</v>
      </c>
      <c r="AB408" s="5">
        <v>1.1618822200526062E-4</v>
      </c>
      <c r="AC408" s="5">
        <v>1.5092352605262504E-4</v>
      </c>
      <c r="AD408" s="5">
        <v>1.6000571487078278E-4</v>
      </c>
      <c r="AE408" s="5">
        <v>2.2725483310665455E-4</v>
      </c>
      <c r="AF408" s="5">
        <v>3.8906378972366622E-4</v>
      </c>
      <c r="AG408" s="5">
        <v>7.8247969405245872E-4</v>
      </c>
      <c r="AH408" s="5">
        <v>3.8946598371642719E-3</v>
      </c>
    </row>
    <row r="409" spans="1:34" x14ac:dyDescent="0.45">
      <c r="A409" t="s">
        <v>469</v>
      </c>
      <c r="B409" t="s">
        <v>467</v>
      </c>
      <c r="C409">
        <v>2010</v>
      </c>
      <c r="D409" s="1">
        <v>255182.77700000006</v>
      </c>
      <c r="E409" s="1">
        <v>450918.78999999992</v>
      </c>
      <c r="F409" s="1">
        <v>447749.777</v>
      </c>
      <c r="G409" s="1">
        <v>424964.45200000005</v>
      </c>
      <c r="H409" s="1">
        <v>319127.98700000002</v>
      </c>
      <c r="I409" s="1">
        <v>300519.783</v>
      </c>
      <c r="J409" s="1">
        <v>222582.01699999996</v>
      </c>
      <c r="K409" s="1">
        <v>127544.44200000001</v>
      </c>
      <c r="L409" s="1">
        <v>79058.746999999988</v>
      </c>
      <c r="M409" s="1">
        <v>28516.637999999995</v>
      </c>
      <c r="N409" s="1">
        <v>2788623</v>
      </c>
      <c r="O409">
        <v>96</v>
      </c>
      <c r="P409">
        <v>48</v>
      </c>
      <c r="Q409">
        <v>48</v>
      </c>
      <c r="R409">
        <v>48</v>
      </c>
      <c r="S409">
        <v>48</v>
      </c>
      <c r="T409">
        <v>48</v>
      </c>
      <c r="U409">
        <v>48</v>
      </c>
      <c r="V409">
        <v>48</v>
      </c>
      <c r="W409">
        <v>72</v>
      </c>
      <c r="X409">
        <v>149</v>
      </c>
      <c r="Y409" s="5">
        <v>3.7620093773021356E-4</v>
      </c>
      <c r="Z409" s="5">
        <v>1.0644932316969982E-4</v>
      </c>
      <c r="AA409" s="5">
        <v>1.0720273345887116E-4</v>
      </c>
      <c r="AB409" s="5">
        <v>1.1295062392653962E-4</v>
      </c>
      <c r="AC409" s="5">
        <v>1.5040987301436523E-4</v>
      </c>
      <c r="AD409" s="5">
        <v>1.5972326187923541E-4</v>
      </c>
      <c r="AE409" s="5">
        <v>2.1565084478500349E-4</v>
      </c>
      <c r="AF409" s="5">
        <v>3.7633940959967504E-4</v>
      </c>
      <c r="AG409" s="5">
        <v>9.1071516729198873E-4</v>
      </c>
      <c r="AH409" s="5">
        <v>5.2250198638422955E-3</v>
      </c>
    </row>
    <row r="410" spans="1:34" x14ac:dyDescent="0.45">
      <c r="A410" t="s">
        <v>470</v>
      </c>
      <c r="B410" t="s">
        <v>467</v>
      </c>
      <c r="C410">
        <v>2011</v>
      </c>
      <c r="D410" s="1">
        <v>249335.91699999999</v>
      </c>
      <c r="E410" s="1">
        <v>446797.87199999997</v>
      </c>
      <c r="F410" s="1">
        <v>438909.53700000007</v>
      </c>
      <c r="G410" s="1">
        <v>422653.603</v>
      </c>
      <c r="H410" s="1">
        <v>317175.48499999999</v>
      </c>
      <c r="I410" s="1">
        <v>295314.81200000003</v>
      </c>
      <c r="J410" s="1">
        <v>226046.921</v>
      </c>
      <c r="K410" s="1">
        <v>131281.76400000002</v>
      </c>
      <c r="L410" s="1">
        <v>78622.376999999993</v>
      </c>
      <c r="M410" s="1">
        <v>29556.431999999993</v>
      </c>
      <c r="N410" s="1">
        <v>1208871</v>
      </c>
      <c r="O410">
        <v>96</v>
      </c>
      <c r="P410">
        <v>48</v>
      </c>
      <c r="Q410">
        <v>48</v>
      </c>
      <c r="R410">
        <v>48</v>
      </c>
      <c r="S410">
        <v>48</v>
      </c>
      <c r="T410">
        <v>48</v>
      </c>
      <c r="U410">
        <v>48</v>
      </c>
      <c r="V410">
        <v>48</v>
      </c>
      <c r="W410">
        <v>73</v>
      </c>
      <c r="X410">
        <v>151</v>
      </c>
      <c r="Y410" s="5">
        <v>3.8502274824689619E-4</v>
      </c>
      <c r="Z410" s="5">
        <v>1.0743112939445692E-4</v>
      </c>
      <c r="AA410" s="5">
        <v>1.0936194352960709E-4</v>
      </c>
      <c r="AB410" s="5">
        <v>1.1356817890417936E-4</v>
      </c>
      <c r="AC410" s="5">
        <v>1.5133578183067965E-4</v>
      </c>
      <c r="AD410" s="5">
        <v>1.6253841002733042E-4</v>
      </c>
      <c r="AE410" s="5">
        <v>2.1234529445326972E-4</v>
      </c>
      <c r="AF410" s="5">
        <v>3.6562580009208277E-4</v>
      </c>
      <c r="AG410" s="5">
        <v>9.2848884484883997E-4</v>
      </c>
      <c r="AH410" s="5">
        <v>5.1088710572372211E-3</v>
      </c>
    </row>
    <row r="411" spans="1:34" x14ac:dyDescent="0.45">
      <c r="A411" t="s">
        <v>471</v>
      </c>
      <c r="B411" t="s">
        <v>467</v>
      </c>
      <c r="C411">
        <v>2012</v>
      </c>
      <c r="D411" s="1">
        <v>258676.18900000001</v>
      </c>
      <c r="E411" s="1">
        <v>472913.745</v>
      </c>
      <c r="F411" s="1">
        <v>448317.48599999998</v>
      </c>
      <c r="G411" s="1">
        <v>439177.80099999992</v>
      </c>
      <c r="H411" s="1">
        <v>333393.71299999999</v>
      </c>
      <c r="I411" s="1">
        <v>303323.64299999998</v>
      </c>
      <c r="J411" s="1">
        <v>238805.54800000001</v>
      </c>
      <c r="K411" s="1">
        <v>137414.182</v>
      </c>
      <c r="L411" s="1">
        <v>81495.808000000005</v>
      </c>
      <c r="M411" s="1">
        <v>30229.235000000004</v>
      </c>
      <c r="N411" s="1">
        <v>3938712</v>
      </c>
      <c r="O411">
        <v>96</v>
      </c>
      <c r="P411">
        <v>48</v>
      </c>
      <c r="Q411">
        <v>48</v>
      </c>
      <c r="R411">
        <v>48</v>
      </c>
      <c r="S411">
        <v>48</v>
      </c>
      <c r="T411">
        <v>48</v>
      </c>
      <c r="U411">
        <v>48</v>
      </c>
      <c r="V411">
        <v>48</v>
      </c>
      <c r="W411">
        <v>70</v>
      </c>
      <c r="X411">
        <v>139</v>
      </c>
      <c r="Y411" s="5">
        <v>3.7112035851123503E-4</v>
      </c>
      <c r="Z411" s="5">
        <v>1.0149842441141143E-4</v>
      </c>
      <c r="AA411" s="5">
        <v>1.0706698154530605E-4</v>
      </c>
      <c r="AB411" s="5">
        <v>1.092951417186954E-4</v>
      </c>
      <c r="AC411" s="5">
        <v>1.4397392070797689E-4</v>
      </c>
      <c r="AD411" s="5">
        <v>1.5824681361881177E-4</v>
      </c>
      <c r="AE411" s="5">
        <v>2.0100035531837811E-4</v>
      </c>
      <c r="AF411" s="5">
        <v>3.4930892358694097E-4</v>
      </c>
      <c r="AG411" s="5">
        <v>8.5893988559509712E-4</v>
      </c>
      <c r="AH411" s="5">
        <v>4.5981977380505981E-3</v>
      </c>
    </row>
    <row r="412" spans="1:34" x14ac:dyDescent="0.45">
      <c r="A412" t="s">
        <v>472</v>
      </c>
      <c r="B412" t="s">
        <v>467</v>
      </c>
      <c r="C412">
        <v>2013</v>
      </c>
      <c r="D412" s="1">
        <v>247692.30000000002</v>
      </c>
      <c r="E412" s="1">
        <v>468065.35800000001</v>
      </c>
      <c r="F412" s="1">
        <v>432303.446</v>
      </c>
      <c r="G412" s="1">
        <v>429738.97000000009</v>
      </c>
      <c r="H412" s="1">
        <v>342623.299</v>
      </c>
      <c r="I412" s="1">
        <v>305128.36699999997</v>
      </c>
      <c r="J412" s="1">
        <v>253351.02299999999</v>
      </c>
      <c r="K412" s="1">
        <v>150357.59299999999</v>
      </c>
      <c r="L412" s="1">
        <v>86331.502999999997</v>
      </c>
      <c r="M412" s="1">
        <v>33042.895000000004</v>
      </c>
      <c r="N412" s="1">
        <v>4358935</v>
      </c>
      <c r="O412">
        <v>96</v>
      </c>
      <c r="P412">
        <v>48</v>
      </c>
      <c r="Q412">
        <v>48</v>
      </c>
      <c r="R412">
        <v>48</v>
      </c>
      <c r="S412">
        <v>48</v>
      </c>
      <c r="T412">
        <v>48</v>
      </c>
      <c r="U412">
        <v>48</v>
      </c>
      <c r="V412">
        <v>48</v>
      </c>
      <c r="W412">
        <v>100</v>
      </c>
      <c r="X412">
        <v>174</v>
      </c>
      <c r="Y412" s="5">
        <v>3.8757765178812581E-4</v>
      </c>
      <c r="Z412" s="5">
        <v>1.0254978109275072E-4</v>
      </c>
      <c r="AA412" s="5">
        <v>1.1103311908367253E-4</v>
      </c>
      <c r="AB412" s="5">
        <v>1.1169571146875507E-4</v>
      </c>
      <c r="AC412" s="5">
        <v>1.4009555141198966E-4</v>
      </c>
      <c r="AD412" s="5">
        <v>1.5731084091568585E-4</v>
      </c>
      <c r="AE412" s="5">
        <v>1.8946045463570126E-4</v>
      </c>
      <c r="AF412" s="5">
        <v>3.1923894924282275E-4</v>
      </c>
      <c r="AG412" s="5">
        <v>1.1583257157007911E-3</v>
      </c>
      <c r="AH412" s="5">
        <v>5.2658824234377765E-3</v>
      </c>
    </row>
    <row r="413" spans="1:34" x14ac:dyDescent="0.45">
      <c r="A413" t="s">
        <v>473</v>
      </c>
      <c r="B413" t="s">
        <v>467</v>
      </c>
      <c r="C413">
        <v>2014</v>
      </c>
      <c r="D413" s="1">
        <v>248174.64800000004</v>
      </c>
      <c r="E413" s="1">
        <v>478985.09800000011</v>
      </c>
      <c r="F413" s="1">
        <v>442986.46499999997</v>
      </c>
      <c r="G413" s="1">
        <v>430404.85199999984</v>
      </c>
      <c r="H413" s="1">
        <v>350760.66299999994</v>
      </c>
      <c r="I413" s="1">
        <v>299554.223</v>
      </c>
      <c r="J413" s="1">
        <v>253898.43000000002</v>
      </c>
      <c r="K413" s="1">
        <v>151629.16700000004</v>
      </c>
      <c r="L413" s="1">
        <v>83138.698000000004</v>
      </c>
      <c r="M413" s="1">
        <v>32111.700999999997</v>
      </c>
      <c r="N413" s="1">
        <v>1354312</v>
      </c>
      <c r="O413">
        <v>96</v>
      </c>
      <c r="P413">
        <v>48</v>
      </c>
      <c r="Q413">
        <v>48</v>
      </c>
      <c r="R413">
        <v>48</v>
      </c>
      <c r="S413">
        <v>48</v>
      </c>
      <c r="T413">
        <v>48</v>
      </c>
      <c r="U413">
        <v>48</v>
      </c>
      <c r="V413">
        <v>48</v>
      </c>
      <c r="W413">
        <v>87</v>
      </c>
      <c r="X413">
        <v>143</v>
      </c>
      <c r="Y413" s="5">
        <v>3.8682436249491518E-4</v>
      </c>
      <c r="Z413" s="5">
        <v>1.0021188592384974E-4</v>
      </c>
      <c r="AA413" s="5">
        <v>1.0835545505888086E-4</v>
      </c>
      <c r="AB413" s="5">
        <v>1.115229063449313E-4</v>
      </c>
      <c r="AC413" s="5">
        <v>1.3684544780325042E-4</v>
      </c>
      <c r="AD413" s="5">
        <v>1.6023810153395834E-4</v>
      </c>
      <c r="AE413" s="5">
        <v>1.8905197641434803E-4</v>
      </c>
      <c r="AF413" s="5">
        <v>3.1656178655917818E-4</v>
      </c>
      <c r="AG413" s="5">
        <v>1.046444099954512E-3</v>
      </c>
      <c r="AH413" s="5">
        <v>4.4532053907701749E-3</v>
      </c>
    </row>
    <row r="414" spans="1:34" x14ac:dyDescent="0.45">
      <c r="A414" t="s">
        <v>474</v>
      </c>
      <c r="B414" t="s">
        <v>467</v>
      </c>
      <c r="C414">
        <v>2015</v>
      </c>
      <c r="D414" s="1">
        <v>248849.96399999995</v>
      </c>
      <c r="E414" s="1">
        <v>487838.15700000001</v>
      </c>
      <c r="F414" s="1">
        <v>456890.3839999999</v>
      </c>
      <c r="G414" s="1">
        <v>432692.12200000003</v>
      </c>
      <c r="H414" s="1">
        <v>363872.77399999998</v>
      </c>
      <c r="I414" s="1">
        <v>300204.391</v>
      </c>
      <c r="J414" s="1">
        <v>264351.53499999992</v>
      </c>
      <c r="K414" s="1">
        <v>159295.92100000003</v>
      </c>
      <c r="L414" s="1">
        <v>86409.808000000005</v>
      </c>
      <c r="M414" s="1">
        <v>32956.731</v>
      </c>
      <c r="N414" s="1">
        <v>4070156</v>
      </c>
      <c r="O414">
        <v>96</v>
      </c>
      <c r="P414">
        <v>48</v>
      </c>
      <c r="Q414">
        <v>48</v>
      </c>
      <c r="R414">
        <v>48</v>
      </c>
      <c r="S414">
        <v>48</v>
      </c>
      <c r="T414">
        <v>48</v>
      </c>
      <c r="U414">
        <v>48</v>
      </c>
      <c r="V414">
        <v>48</v>
      </c>
      <c r="W414">
        <v>69</v>
      </c>
      <c r="X414">
        <v>157</v>
      </c>
      <c r="Y414" s="5">
        <v>3.8577461879801605E-4</v>
      </c>
      <c r="Z414" s="5">
        <v>9.8393287427904087E-5</v>
      </c>
      <c r="AA414" s="5">
        <v>1.0505802196966354E-4</v>
      </c>
      <c r="AB414" s="5">
        <v>1.1093338094101005E-4</v>
      </c>
      <c r="AC414" s="5">
        <v>1.3191423879380435E-4</v>
      </c>
      <c r="AD414" s="5">
        <v>1.5989106568397928E-4</v>
      </c>
      <c r="AE414" s="5">
        <v>1.8157639977388449E-4</v>
      </c>
      <c r="AF414" s="5">
        <v>3.0132598310536769E-4</v>
      </c>
      <c r="AG414" s="5">
        <v>7.985204642510026E-4</v>
      </c>
      <c r="AH414" s="5">
        <v>4.7638219943598173E-3</v>
      </c>
    </row>
    <row r="415" spans="1:34" x14ac:dyDescent="0.45">
      <c r="A415" t="s">
        <v>475</v>
      </c>
      <c r="B415" t="s">
        <v>467</v>
      </c>
      <c r="C415">
        <v>2016</v>
      </c>
      <c r="D415" s="1">
        <v>247109.09099999999</v>
      </c>
      <c r="E415" s="1">
        <v>494173.74599999998</v>
      </c>
      <c r="F415" s="1">
        <v>464205.64800000004</v>
      </c>
      <c r="G415" s="1">
        <v>432217.13099999994</v>
      </c>
      <c r="H415" s="1">
        <v>376244.478</v>
      </c>
      <c r="I415" s="1">
        <v>300822.37200000003</v>
      </c>
      <c r="J415" s="1">
        <v>271330.05500000005</v>
      </c>
      <c r="K415" s="1">
        <v>169074.08199999997</v>
      </c>
      <c r="L415" s="1">
        <v>88032.417000000016</v>
      </c>
      <c r="M415" s="1">
        <v>33245.294999999998</v>
      </c>
      <c r="N415" s="1">
        <v>4662431</v>
      </c>
      <c r="O415">
        <v>96</v>
      </c>
      <c r="P415">
        <v>48</v>
      </c>
      <c r="Q415">
        <v>48</v>
      </c>
      <c r="R415">
        <v>48</v>
      </c>
      <c r="S415">
        <v>48</v>
      </c>
      <c r="T415">
        <v>48</v>
      </c>
      <c r="U415">
        <v>48</v>
      </c>
      <c r="V415">
        <v>48</v>
      </c>
      <c r="W415">
        <v>74</v>
      </c>
      <c r="X415">
        <v>157</v>
      </c>
      <c r="Y415" s="5">
        <v>3.8849238452340064E-4</v>
      </c>
      <c r="Z415" s="5">
        <v>9.7131829419363773E-5</v>
      </c>
      <c r="AA415" s="5">
        <v>1.0340244718435652E-4</v>
      </c>
      <c r="AB415" s="5">
        <v>1.1105529271582715E-4</v>
      </c>
      <c r="AC415" s="5">
        <v>1.2757662319764332E-4</v>
      </c>
      <c r="AD415" s="5">
        <v>1.5956260061668551E-4</v>
      </c>
      <c r="AE415" s="5">
        <v>1.7690631434103381E-4</v>
      </c>
      <c r="AF415" s="5">
        <v>2.8389921998807604E-4</v>
      </c>
      <c r="AG415" s="5">
        <v>8.4059943509218866E-4</v>
      </c>
      <c r="AH415" s="5">
        <v>4.7224727589272406E-3</v>
      </c>
    </row>
    <row r="416" spans="1:34" x14ac:dyDescent="0.45">
      <c r="A416" t="s">
        <v>476</v>
      </c>
      <c r="B416" t="s">
        <v>477</v>
      </c>
      <c r="C416">
        <v>2017</v>
      </c>
      <c r="D416" s="1">
        <v>242911</v>
      </c>
      <c r="E416" s="1">
        <v>488497</v>
      </c>
      <c r="F416" s="1">
        <v>465778</v>
      </c>
      <c r="G416" s="1">
        <v>430138</v>
      </c>
      <c r="H416" s="1">
        <v>382088</v>
      </c>
      <c r="I416" s="1">
        <v>298078</v>
      </c>
      <c r="J416" s="1">
        <v>274231</v>
      </c>
      <c r="K416" s="1">
        <v>177765</v>
      </c>
      <c r="L416" s="1">
        <v>89950</v>
      </c>
      <c r="M416" s="1">
        <v>34299</v>
      </c>
      <c r="N416" s="1">
        <v>3208471</v>
      </c>
      <c r="O416">
        <v>96</v>
      </c>
      <c r="P416">
        <v>48</v>
      </c>
      <c r="Q416">
        <v>48</v>
      </c>
      <c r="R416">
        <v>48</v>
      </c>
      <c r="S416">
        <v>48</v>
      </c>
      <c r="T416">
        <v>48</v>
      </c>
      <c r="U416">
        <v>48</v>
      </c>
      <c r="V416">
        <v>48</v>
      </c>
      <c r="W416">
        <v>48</v>
      </c>
      <c r="X416">
        <v>48</v>
      </c>
      <c r="Y416" s="5">
        <v>3.9520647479941213E-4</v>
      </c>
      <c r="Z416" s="5">
        <v>9.8260582971850384E-5</v>
      </c>
      <c r="AA416" s="5">
        <v>1.0305338594781204E-4</v>
      </c>
      <c r="AB416" s="5">
        <v>1.1159209370016134E-4</v>
      </c>
      <c r="AC416" s="5">
        <v>1.2562551035363582E-4</v>
      </c>
      <c r="AD416" s="5">
        <v>1.6103167627265347E-4</v>
      </c>
      <c r="AE416" s="5">
        <v>1.7503491581914517E-4</v>
      </c>
      <c r="AF416" s="5">
        <v>2.7001940764492447E-4</v>
      </c>
      <c r="AG416" s="5">
        <v>5.3362979433018343E-4</v>
      </c>
      <c r="AH416" s="5">
        <v>1.3994577101373218E-3</v>
      </c>
    </row>
    <row r="417" spans="1:34" x14ac:dyDescent="0.45">
      <c r="A417" t="s">
        <v>478</v>
      </c>
      <c r="B417" t="s">
        <v>477</v>
      </c>
      <c r="C417">
        <v>2009</v>
      </c>
      <c r="D417" s="1">
        <v>32510.932000000001</v>
      </c>
      <c r="E417" s="1">
        <v>72258.352000000014</v>
      </c>
      <c r="F417" s="1">
        <v>94733.088999999993</v>
      </c>
      <c r="G417" s="1">
        <v>67506.609000000011</v>
      </c>
      <c r="H417" s="1">
        <v>85457.424000000014</v>
      </c>
      <c r="I417" s="1">
        <v>102428.065</v>
      </c>
      <c r="J417" s="1">
        <v>80435.02900000001</v>
      </c>
      <c r="K417" s="1">
        <v>44563.913</v>
      </c>
      <c r="L417" s="1">
        <v>30203.242999999999</v>
      </c>
      <c r="M417" s="1">
        <v>10728.603000000001</v>
      </c>
      <c r="N417" s="1">
        <v>283015</v>
      </c>
      <c r="O417">
        <v>96</v>
      </c>
      <c r="P417">
        <v>48</v>
      </c>
      <c r="Q417">
        <v>48</v>
      </c>
      <c r="R417">
        <v>48</v>
      </c>
      <c r="S417">
        <v>48</v>
      </c>
      <c r="T417">
        <v>48</v>
      </c>
      <c r="U417">
        <v>48</v>
      </c>
      <c r="V417">
        <v>48</v>
      </c>
      <c r="W417">
        <v>48</v>
      </c>
      <c r="X417">
        <v>48</v>
      </c>
      <c r="Y417" s="5">
        <v>2.9528529049859288E-3</v>
      </c>
      <c r="Z417" s="5">
        <v>6.6428307138806581E-4</v>
      </c>
      <c r="AA417" s="5">
        <v>5.0668673962484217E-4</v>
      </c>
      <c r="AB417" s="5">
        <v>7.1104149224855879E-4</v>
      </c>
      <c r="AC417" s="5">
        <v>5.6168320730098291E-4</v>
      </c>
      <c r="AD417" s="5">
        <v>4.6862156382628141E-4</v>
      </c>
      <c r="AE417" s="5">
        <v>5.9675492875125333E-4</v>
      </c>
      <c r="AF417" s="5">
        <v>1.0771046967980571E-3</v>
      </c>
      <c r="AG417" s="5">
        <v>1.5892333151112284E-3</v>
      </c>
      <c r="AH417" s="5">
        <v>4.4740214546106329E-3</v>
      </c>
    </row>
    <row r="418" spans="1:34" x14ac:dyDescent="0.45">
      <c r="A418" t="s">
        <v>479</v>
      </c>
      <c r="B418" t="s">
        <v>477</v>
      </c>
      <c r="C418">
        <v>2010</v>
      </c>
      <c r="D418" s="1">
        <v>29364.756000000001</v>
      </c>
      <c r="E418" s="1">
        <v>67666.705000000002</v>
      </c>
      <c r="F418" s="1">
        <v>84956.448999999993</v>
      </c>
      <c r="G418" s="1">
        <v>62465.757000000005</v>
      </c>
      <c r="H418" s="1">
        <v>76908.089999999982</v>
      </c>
      <c r="I418" s="1">
        <v>94816.569000000003</v>
      </c>
      <c r="J418" s="1">
        <v>77049.417000000001</v>
      </c>
      <c r="K418" s="1">
        <v>42024.949000000008</v>
      </c>
      <c r="L418" s="1">
        <v>27466.205000000002</v>
      </c>
      <c r="M418" s="1">
        <v>10509.152</v>
      </c>
      <c r="N418" s="1">
        <v>955088</v>
      </c>
      <c r="O418">
        <v>96</v>
      </c>
      <c r="P418">
        <v>48</v>
      </c>
      <c r="Q418">
        <v>48</v>
      </c>
      <c r="R418">
        <v>48</v>
      </c>
      <c r="S418">
        <v>48</v>
      </c>
      <c r="T418">
        <v>48</v>
      </c>
      <c r="U418">
        <v>48</v>
      </c>
      <c r="V418">
        <v>48</v>
      </c>
      <c r="W418">
        <v>48</v>
      </c>
      <c r="X418">
        <v>48</v>
      </c>
      <c r="Y418" s="5">
        <v>3.2692251895435464E-3</v>
      </c>
      <c r="Z418" s="5">
        <v>7.0935920405759375E-4</v>
      </c>
      <c r="AA418" s="5">
        <v>5.6499536603748591E-4</v>
      </c>
      <c r="AB418" s="5">
        <v>7.6842100864958694E-4</v>
      </c>
      <c r="AC418" s="5">
        <v>6.2412159761086265E-4</v>
      </c>
      <c r="AD418" s="5">
        <v>5.0624063395502111E-4</v>
      </c>
      <c r="AE418" s="5">
        <v>6.229768098050632E-4</v>
      </c>
      <c r="AF418" s="5">
        <v>1.1421786615374593E-3</v>
      </c>
      <c r="AG418" s="5">
        <v>1.7476021896727268E-3</v>
      </c>
      <c r="AH418" s="5">
        <v>4.5674474971910198E-3</v>
      </c>
    </row>
    <row r="419" spans="1:34" x14ac:dyDescent="0.45">
      <c r="A419" t="s">
        <v>480</v>
      </c>
      <c r="B419" t="s">
        <v>477</v>
      </c>
      <c r="C419">
        <v>2011</v>
      </c>
      <c r="D419" s="1">
        <v>32222.307000000001</v>
      </c>
      <c r="E419" s="1">
        <v>73011.799999999988</v>
      </c>
      <c r="F419" s="1">
        <v>90395.567999999999</v>
      </c>
      <c r="G419" s="1">
        <v>71349.27</v>
      </c>
      <c r="H419" s="1">
        <v>81672.885999999999</v>
      </c>
      <c r="I419" s="1">
        <v>101340.74299999999</v>
      </c>
      <c r="J419" s="1">
        <v>86079.077999999994</v>
      </c>
      <c r="K419" s="1">
        <v>47535.459999999992</v>
      </c>
      <c r="L419" s="1">
        <v>29255.417999999998</v>
      </c>
      <c r="M419" s="1">
        <v>11795.152999999998</v>
      </c>
      <c r="N419" s="1">
        <v>1203934</v>
      </c>
      <c r="O419">
        <v>96</v>
      </c>
      <c r="P419">
        <v>48</v>
      </c>
      <c r="Q419">
        <v>48</v>
      </c>
      <c r="R419">
        <v>48</v>
      </c>
      <c r="S419">
        <v>48</v>
      </c>
      <c r="T419">
        <v>48</v>
      </c>
      <c r="U419">
        <v>48</v>
      </c>
      <c r="V419">
        <v>48</v>
      </c>
      <c r="W419">
        <v>48</v>
      </c>
      <c r="X419">
        <v>48</v>
      </c>
      <c r="Y419" s="5">
        <v>2.9793025061799578E-3</v>
      </c>
      <c r="Z419" s="5">
        <v>6.574279773954348E-4</v>
      </c>
      <c r="AA419" s="5">
        <v>5.3099948439950064E-4</v>
      </c>
      <c r="AB419" s="5">
        <v>6.7274689706005395E-4</v>
      </c>
      <c r="AC419" s="5">
        <v>5.8771034489953002E-4</v>
      </c>
      <c r="AD419" s="5">
        <v>4.7364957645909512E-4</v>
      </c>
      <c r="AE419" s="5">
        <v>5.5762679056576333E-4</v>
      </c>
      <c r="AF419" s="5">
        <v>1.0097724940497054E-3</v>
      </c>
      <c r="AG419" s="5">
        <v>1.6407217288777075E-3</v>
      </c>
      <c r="AH419" s="5">
        <v>4.0694681959615115E-3</v>
      </c>
    </row>
    <row r="420" spans="1:34" x14ac:dyDescent="0.45">
      <c r="A420" t="s">
        <v>481</v>
      </c>
      <c r="B420" t="s">
        <v>477</v>
      </c>
      <c r="C420">
        <v>2012</v>
      </c>
      <c r="D420" s="1">
        <v>29518.720000000001</v>
      </c>
      <c r="E420" s="1">
        <v>65562.704999999987</v>
      </c>
      <c r="F420" s="1">
        <v>81009.453999999998</v>
      </c>
      <c r="G420" s="1">
        <v>63068.644999999997</v>
      </c>
      <c r="H420" s="1">
        <v>68844.633999999991</v>
      </c>
      <c r="I420" s="1">
        <v>87837.258000000002</v>
      </c>
      <c r="J420" s="1">
        <v>78265.110000000015</v>
      </c>
      <c r="K420" s="1">
        <v>44276.388999999996</v>
      </c>
      <c r="L420" s="1">
        <v>27021.145000000004</v>
      </c>
      <c r="M420" s="1">
        <v>11497.047</v>
      </c>
      <c r="N420" s="1">
        <v>641936</v>
      </c>
      <c r="O420">
        <v>96</v>
      </c>
      <c r="P420">
        <v>48</v>
      </c>
      <c r="Q420">
        <v>48</v>
      </c>
      <c r="R420">
        <v>48</v>
      </c>
      <c r="S420">
        <v>48</v>
      </c>
      <c r="T420">
        <v>48</v>
      </c>
      <c r="U420">
        <v>48</v>
      </c>
      <c r="V420">
        <v>48</v>
      </c>
      <c r="W420">
        <v>48</v>
      </c>
      <c r="X420">
        <v>48</v>
      </c>
      <c r="Y420" s="5">
        <v>3.25217353597988E-3</v>
      </c>
      <c r="Z420" s="5">
        <v>7.3212354493305321E-4</v>
      </c>
      <c r="AA420" s="5">
        <v>5.9252343559802289E-4</v>
      </c>
      <c r="AB420" s="5">
        <v>7.6107549163296595E-4</v>
      </c>
      <c r="AC420" s="5">
        <v>6.9722209577002044E-4</v>
      </c>
      <c r="AD420" s="5">
        <v>5.4646514580407324E-4</v>
      </c>
      <c r="AE420" s="5">
        <v>6.1330010268943584E-4</v>
      </c>
      <c r="AF420" s="5">
        <v>1.0840992475696246E-3</v>
      </c>
      <c r="AG420" s="5">
        <v>1.7763866038985393E-3</v>
      </c>
      <c r="AH420" s="5">
        <v>4.1749851070453136E-3</v>
      </c>
    </row>
    <row r="421" spans="1:34" x14ac:dyDescent="0.45">
      <c r="A421" t="s">
        <v>482</v>
      </c>
      <c r="B421" t="s">
        <v>477</v>
      </c>
      <c r="C421">
        <v>2013</v>
      </c>
      <c r="D421" s="1">
        <v>27006.161</v>
      </c>
      <c r="E421" s="1">
        <v>61045.363999999994</v>
      </c>
      <c r="F421" s="1">
        <v>78183.574999999997</v>
      </c>
      <c r="G421" s="1">
        <v>60855.373999999996</v>
      </c>
      <c r="H421" s="1">
        <v>65734.864999999991</v>
      </c>
      <c r="I421" s="1">
        <v>83980.447</v>
      </c>
      <c r="J421" s="1">
        <v>77037.342000000004</v>
      </c>
      <c r="K421" s="1">
        <v>44131.590999999993</v>
      </c>
      <c r="L421" s="1">
        <v>24901.284999999996</v>
      </c>
      <c r="M421" s="1">
        <v>10590.282999999999</v>
      </c>
      <c r="N421" s="1">
        <v>879073</v>
      </c>
      <c r="O421">
        <v>96</v>
      </c>
      <c r="P421">
        <v>48</v>
      </c>
      <c r="Q421">
        <v>48</v>
      </c>
      <c r="R421">
        <v>48</v>
      </c>
      <c r="S421">
        <v>48</v>
      </c>
      <c r="T421">
        <v>48</v>
      </c>
      <c r="U421">
        <v>48</v>
      </c>
      <c r="V421">
        <v>48</v>
      </c>
      <c r="W421">
        <v>48</v>
      </c>
      <c r="X421">
        <v>48</v>
      </c>
      <c r="Y421" s="5">
        <v>3.5547444155428088E-3</v>
      </c>
      <c r="Z421" s="5">
        <v>7.8630049613595565E-4</v>
      </c>
      <c r="AA421" s="5">
        <v>6.1393969257609422E-4</v>
      </c>
      <c r="AB421" s="5">
        <v>7.8875532011355321E-4</v>
      </c>
      <c r="AC421" s="5">
        <v>7.3020610904122197E-4</v>
      </c>
      <c r="AD421" s="5">
        <v>5.7156161600330614E-4</v>
      </c>
      <c r="AE421" s="5">
        <v>6.2307445654082917E-4</v>
      </c>
      <c r="AF421" s="5">
        <v>1.0876562324707488E-3</v>
      </c>
      <c r="AG421" s="5">
        <v>1.9276113662407386E-3</v>
      </c>
      <c r="AH421" s="5">
        <v>4.5324567813721317E-3</v>
      </c>
    </row>
    <row r="422" spans="1:34" x14ac:dyDescent="0.45">
      <c r="A422" t="s">
        <v>483</v>
      </c>
      <c r="B422" t="s">
        <v>477</v>
      </c>
      <c r="C422">
        <v>2014</v>
      </c>
      <c r="D422" s="1">
        <v>25182.066999999999</v>
      </c>
      <c r="E422" s="1">
        <v>57370.417000000001</v>
      </c>
      <c r="F422" s="1">
        <v>71496.820999999996</v>
      </c>
      <c r="G422" s="1">
        <v>58848.715999999993</v>
      </c>
      <c r="H422" s="1">
        <v>60699.900999999998</v>
      </c>
      <c r="I422" s="1">
        <v>76996.560999999987</v>
      </c>
      <c r="J422" s="1">
        <v>74335.243999999992</v>
      </c>
      <c r="K422" s="1">
        <v>43401.055000000008</v>
      </c>
      <c r="L422" s="1">
        <v>23691.331000000002</v>
      </c>
      <c r="M422" s="1">
        <v>10062.275</v>
      </c>
      <c r="N422" s="1">
        <v>846419</v>
      </c>
      <c r="O422">
        <v>96</v>
      </c>
      <c r="P422">
        <v>48</v>
      </c>
      <c r="Q422">
        <v>48</v>
      </c>
      <c r="R422">
        <v>48</v>
      </c>
      <c r="S422">
        <v>48</v>
      </c>
      <c r="T422">
        <v>48</v>
      </c>
      <c r="U422">
        <v>48</v>
      </c>
      <c r="V422">
        <v>48</v>
      </c>
      <c r="W422">
        <v>48</v>
      </c>
      <c r="X422">
        <v>48</v>
      </c>
      <c r="Y422" s="5">
        <v>3.8122367000294299E-3</v>
      </c>
      <c r="Z422" s="5">
        <v>8.3666813856346901E-4</v>
      </c>
      <c r="AA422" s="5">
        <v>6.7135852096137261E-4</v>
      </c>
      <c r="AB422" s="5">
        <v>8.1565076118228312E-4</v>
      </c>
      <c r="AC422" s="5">
        <v>7.9077558956809505E-4</v>
      </c>
      <c r="AD422" s="5">
        <v>6.2340446607738766E-4</v>
      </c>
      <c r="AE422" s="5">
        <v>6.4572331261870887E-4</v>
      </c>
      <c r="AF422" s="5">
        <v>1.1059638988038423E-3</v>
      </c>
      <c r="AG422" s="5">
        <v>2.0260575482230186E-3</v>
      </c>
      <c r="AH422" s="5">
        <v>4.7702930003403806E-3</v>
      </c>
    </row>
    <row r="423" spans="1:34" x14ac:dyDescent="0.45">
      <c r="A423" t="s">
        <v>484</v>
      </c>
      <c r="B423" t="s">
        <v>477</v>
      </c>
      <c r="C423">
        <v>2015</v>
      </c>
      <c r="D423" s="1">
        <v>30541.286</v>
      </c>
      <c r="E423" s="1">
        <v>69659.87000000001</v>
      </c>
      <c r="F423" s="1">
        <v>89523.048999999999</v>
      </c>
      <c r="G423" s="1">
        <v>70507.982000000004</v>
      </c>
      <c r="H423" s="1">
        <v>72545.951000000001</v>
      </c>
      <c r="I423" s="1">
        <v>93308.469000000012</v>
      </c>
      <c r="J423" s="1">
        <v>93619.74000000002</v>
      </c>
      <c r="K423" s="1">
        <v>57916.829999999994</v>
      </c>
      <c r="L423" s="1">
        <v>29529.328000000001</v>
      </c>
      <c r="M423" s="1">
        <v>12918.938</v>
      </c>
      <c r="N423" s="1">
        <v>1557223</v>
      </c>
      <c r="O423">
        <v>96</v>
      </c>
      <c r="P423">
        <v>48</v>
      </c>
      <c r="Q423">
        <v>48</v>
      </c>
      <c r="R423">
        <v>48</v>
      </c>
      <c r="S423">
        <v>48</v>
      </c>
      <c r="T423">
        <v>48</v>
      </c>
      <c r="U423">
        <v>48</v>
      </c>
      <c r="V423">
        <v>48</v>
      </c>
      <c r="W423">
        <v>48</v>
      </c>
      <c r="X423">
        <v>64</v>
      </c>
      <c r="Y423" s="5">
        <v>3.1432861078606843E-3</v>
      </c>
      <c r="Z423" s="5">
        <v>6.8906244011078391E-4</v>
      </c>
      <c r="AA423" s="5">
        <v>5.3617476768468865E-4</v>
      </c>
      <c r="AB423" s="5">
        <v>6.8077398669557721E-4</v>
      </c>
      <c r="AC423" s="5">
        <v>6.6164960743294958E-4</v>
      </c>
      <c r="AD423" s="5">
        <v>5.1442275834576168E-4</v>
      </c>
      <c r="AE423" s="5">
        <v>5.1271238309356546E-4</v>
      </c>
      <c r="AF423" s="5">
        <v>8.2877464115353001E-4</v>
      </c>
      <c r="AG423" s="5">
        <v>1.6255026189556361E-3</v>
      </c>
      <c r="AH423" s="5">
        <v>4.95396757844956E-3</v>
      </c>
    </row>
    <row r="424" spans="1:34" x14ac:dyDescent="0.45">
      <c r="A424" t="s">
        <v>485</v>
      </c>
      <c r="B424" t="s">
        <v>477</v>
      </c>
      <c r="C424">
        <v>2016</v>
      </c>
      <c r="D424" s="1">
        <v>24254.453999999998</v>
      </c>
      <c r="E424" s="1">
        <v>54415.659</v>
      </c>
      <c r="F424" s="1">
        <v>74607.438999999998</v>
      </c>
      <c r="G424" s="1">
        <v>58373.611999999994</v>
      </c>
      <c r="H424" s="1">
        <v>57037.104999999996</v>
      </c>
      <c r="I424" s="1">
        <v>73142.39499999999</v>
      </c>
      <c r="J424" s="1">
        <v>75695.968999999997</v>
      </c>
      <c r="K424" s="1">
        <v>49081.433000000005</v>
      </c>
      <c r="L424" s="1">
        <v>24436.007000000001</v>
      </c>
      <c r="M424" s="1">
        <v>11370.297</v>
      </c>
      <c r="N424" s="1">
        <v>574914</v>
      </c>
      <c r="O424">
        <v>96</v>
      </c>
      <c r="P424">
        <v>48</v>
      </c>
      <c r="Q424">
        <v>48</v>
      </c>
      <c r="R424">
        <v>48</v>
      </c>
      <c r="S424">
        <v>48</v>
      </c>
      <c r="T424">
        <v>48</v>
      </c>
      <c r="U424">
        <v>48</v>
      </c>
      <c r="V424">
        <v>48</v>
      </c>
      <c r="W424">
        <v>48</v>
      </c>
      <c r="X424">
        <v>48</v>
      </c>
      <c r="Y424" s="5">
        <v>3.9580359137336178E-3</v>
      </c>
      <c r="Z424" s="5">
        <v>8.820990296193969E-4</v>
      </c>
      <c r="AA424" s="5">
        <v>6.4336747974957302E-4</v>
      </c>
      <c r="AB424" s="5">
        <v>8.2228935910287691E-4</v>
      </c>
      <c r="AC424" s="5">
        <v>8.415574387935714E-4</v>
      </c>
      <c r="AD424" s="5">
        <v>6.5625414644953869E-4</v>
      </c>
      <c r="AE424" s="5">
        <v>6.3411566869564745E-4</v>
      </c>
      <c r="AF424" s="5">
        <v>9.7796655611094314E-4</v>
      </c>
      <c r="AG424" s="5">
        <v>1.9643143824602765E-3</v>
      </c>
      <c r="AH424" s="5">
        <v>4.2215256118639643E-3</v>
      </c>
    </row>
    <row r="425" spans="1:34" x14ac:dyDescent="0.45">
      <c r="A425" t="s">
        <v>486</v>
      </c>
      <c r="B425" t="s">
        <v>487</v>
      </c>
      <c r="C425">
        <v>2017</v>
      </c>
      <c r="D425" s="1">
        <v>28365</v>
      </c>
      <c r="E425" s="1">
        <v>63950</v>
      </c>
      <c r="F425" s="1">
        <v>84590</v>
      </c>
      <c r="G425" s="1">
        <v>67970</v>
      </c>
      <c r="H425" s="1">
        <v>67004</v>
      </c>
      <c r="I425" s="1">
        <v>83777</v>
      </c>
      <c r="J425" s="1">
        <v>90409</v>
      </c>
      <c r="K425" s="1">
        <v>60957</v>
      </c>
      <c r="L425" s="1">
        <v>28694</v>
      </c>
      <c r="M425" s="1">
        <v>12702</v>
      </c>
      <c r="N425" s="1">
        <v>447819</v>
      </c>
      <c r="O425">
        <v>96</v>
      </c>
      <c r="P425">
        <v>48</v>
      </c>
      <c r="Q425">
        <v>48</v>
      </c>
      <c r="R425">
        <v>48</v>
      </c>
      <c r="S425">
        <v>57</v>
      </c>
      <c r="T425">
        <v>48</v>
      </c>
      <c r="U425">
        <v>100</v>
      </c>
      <c r="V425">
        <v>209</v>
      </c>
      <c r="W425">
        <v>315</v>
      </c>
      <c r="X425">
        <v>511</v>
      </c>
      <c r="Y425" s="5">
        <v>3.3844526705446853E-3</v>
      </c>
      <c r="Z425" s="5">
        <v>7.5058639562157936E-4</v>
      </c>
      <c r="AA425" s="5">
        <v>5.6744296016077546E-4</v>
      </c>
      <c r="AB425" s="5">
        <v>7.061939090775342E-4</v>
      </c>
      <c r="AC425" s="5">
        <v>8.5069548086681387E-4</v>
      </c>
      <c r="AD425" s="5">
        <v>5.7294961624312164E-4</v>
      </c>
      <c r="AE425" s="5">
        <v>1.106084571226316E-3</v>
      </c>
      <c r="AF425" s="5">
        <v>3.4286464228882657E-3</v>
      </c>
      <c r="AG425" s="5">
        <v>1.0977904788457516E-2</v>
      </c>
      <c r="AH425" s="5">
        <v>4.0229885057471264E-2</v>
      </c>
    </row>
    <row r="426" spans="1:34" x14ac:dyDescent="0.45">
      <c r="A426" t="s">
        <v>488</v>
      </c>
      <c r="B426" t="s">
        <v>487</v>
      </c>
      <c r="C426">
        <v>2009</v>
      </c>
      <c r="D426" s="1">
        <v>519928.79699999996</v>
      </c>
      <c r="E426" s="1">
        <v>991352.29000000027</v>
      </c>
      <c r="F426" s="1">
        <v>1107530.004</v>
      </c>
      <c r="G426" s="1">
        <v>1039711.3879999997</v>
      </c>
      <c r="H426" s="1">
        <v>1140954.7509999997</v>
      </c>
      <c r="I426" s="1">
        <v>1134156.0450000002</v>
      </c>
      <c r="J426" s="1">
        <v>847118.27399999974</v>
      </c>
      <c r="K426" s="1">
        <v>488568.8559999998</v>
      </c>
      <c r="L426" s="1">
        <v>298835.05899999989</v>
      </c>
      <c r="M426" s="1">
        <v>111089.51500000004</v>
      </c>
      <c r="N426" s="1">
        <v>11603928</v>
      </c>
      <c r="O426">
        <v>96</v>
      </c>
      <c r="P426">
        <v>48</v>
      </c>
      <c r="Q426">
        <v>48</v>
      </c>
      <c r="R426">
        <v>48</v>
      </c>
      <c r="S426">
        <v>54</v>
      </c>
      <c r="T426">
        <v>48</v>
      </c>
      <c r="U426">
        <v>70</v>
      </c>
      <c r="V426">
        <v>126</v>
      </c>
      <c r="W426">
        <v>351</v>
      </c>
      <c r="X426">
        <v>550</v>
      </c>
      <c r="Y426" s="5">
        <v>1.846406672489041E-4</v>
      </c>
      <c r="Z426" s="5">
        <v>4.8418710971051458E-5</v>
      </c>
      <c r="AA426" s="5">
        <v>4.3339683644362921E-5</v>
      </c>
      <c r="AB426" s="5">
        <v>4.6166657934115092E-5</v>
      </c>
      <c r="AC426" s="5">
        <v>4.7328783155222616E-5</v>
      </c>
      <c r="AD426" s="5">
        <v>4.2322218544450812E-5</v>
      </c>
      <c r="AE426" s="5">
        <v>8.2633089319945449E-5</v>
      </c>
      <c r="AF426" s="5">
        <v>2.5789609479323844E-4</v>
      </c>
      <c r="AG426" s="5">
        <v>1.1745609808118268E-3</v>
      </c>
      <c r="AH426" s="5">
        <v>4.9509622937862294E-3</v>
      </c>
    </row>
    <row r="427" spans="1:34" x14ac:dyDescent="0.45">
      <c r="A427" t="s">
        <v>489</v>
      </c>
      <c r="B427" t="s">
        <v>487</v>
      </c>
      <c r="C427">
        <v>2010</v>
      </c>
      <c r="D427" s="1">
        <v>487537.63100000017</v>
      </c>
      <c r="E427" s="1">
        <v>972981.26199999999</v>
      </c>
      <c r="F427" s="1">
        <v>1057759.9540000001</v>
      </c>
      <c r="G427" s="1">
        <v>1012992.3089999998</v>
      </c>
      <c r="H427" s="1">
        <v>1100827.9600000002</v>
      </c>
      <c r="I427" s="1">
        <v>1138121.2490000001</v>
      </c>
      <c r="J427" s="1">
        <v>861754.86499999999</v>
      </c>
      <c r="K427" s="1">
        <v>487316.80099999986</v>
      </c>
      <c r="L427" s="1">
        <v>285802.17899999989</v>
      </c>
      <c r="M427" s="1">
        <v>106553.46299999999</v>
      </c>
      <c r="N427" s="1">
        <v>7164298</v>
      </c>
      <c r="O427">
        <v>96</v>
      </c>
      <c r="P427">
        <v>48</v>
      </c>
      <c r="Q427">
        <v>48</v>
      </c>
      <c r="R427">
        <v>48</v>
      </c>
      <c r="S427">
        <v>48</v>
      </c>
      <c r="T427">
        <v>48</v>
      </c>
      <c r="U427">
        <v>48</v>
      </c>
      <c r="V427">
        <v>129</v>
      </c>
      <c r="W427">
        <v>329</v>
      </c>
      <c r="X427">
        <v>581</v>
      </c>
      <c r="Y427" s="5">
        <v>1.9690787725060749E-4</v>
      </c>
      <c r="Z427" s="5">
        <v>4.9332913052543452E-5</v>
      </c>
      <c r="AA427" s="5">
        <v>4.5378915904770577E-5</v>
      </c>
      <c r="AB427" s="5">
        <v>4.7384367653673875E-5</v>
      </c>
      <c r="AC427" s="5">
        <v>4.3603543645457545E-5</v>
      </c>
      <c r="AD427" s="5">
        <v>4.2174768322948686E-5</v>
      </c>
      <c r="AE427" s="5">
        <v>5.5700294770021406E-5</v>
      </c>
      <c r="AF427" s="5">
        <v>2.6471486256021785E-4</v>
      </c>
      <c r="AG427" s="5">
        <v>1.1511458770228624E-3</v>
      </c>
      <c r="AH427" s="5">
        <v>5.4526618247968161E-3</v>
      </c>
    </row>
    <row r="428" spans="1:34" x14ac:dyDescent="0.45">
      <c r="A428" t="s">
        <v>490</v>
      </c>
      <c r="B428" t="s">
        <v>487</v>
      </c>
      <c r="C428">
        <v>2011</v>
      </c>
      <c r="D428" s="1">
        <v>499876.489</v>
      </c>
      <c r="E428" s="1">
        <v>998421.24000000022</v>
      </c>
      <c r="F428" s="1">
        <v>1097439.6370000001</v>
      </c>
      <c r="G428" s="1">
        <v>1053548.8579999998</v>
      </c>
      <c r="H428" s="1">
        <v>1104820.5029999998</v>
      </c>
      <c r="I428" s="1">
        <v>1169901.5619999999</v>
      </c>
      <c r="J428" s="1">
        <v>906149.03500000015</v>
      </c>
      <c r="K428" s="1">
        <v>517553.06600000005</v>
      </c>
      <c r="L428" s="1">
        <v>294182.09500000015</v>
      </c>
      <c r="M428" s="1">
        <v>114073.197</v>
      </c>
      <c r="N428" s="1">
        <v>10010628</v>
      </c>
      <c r="O428">
        <v>96</v>
      </c>
      <c r="P428">
        <v>48</v>
      </c>
      <c r="Q428">
        <v>48</v>
      </c>
      <c r="R428">
        <v>48</v>
      </c>
      <c r="S428">
        <v>64</v>
      </c>
      <c r="T428">
        <v>48</v>
      </c>
      <c r="U428">
        <v>85</v>
      </c>
      <c r="V428">
        <v>197</v>
      </c>
      <c r="W428">
        <v>346</v>
      </c>
      <c r="X428">
        <v>661</v>
      </c>
      <c r="Y428" s="5">
        <v>1.9204743994270953E-4</v>
      </c>
      <c r="Z428" s="5">
        <v>4.8075900308370833E-5</v>
      </c>
      <c r="AA428" s="5">
        <v>4.3738168717155596E-5</v>
      </c>
      <c r="AB428" s="5">
        <v>4.5560298068302791E-5</v>
      </c>
      <c r="AC428" s="5">
        <v>5.7927961896268335E-5</v>
      </c>
      <c r="AD428" s="5">
        <v>4.1029093010134814E-5</v>
      </c>
      <c r="AE428" s="5">
        <v>9.3803554069888721E-5</v>
      </c>
      <c r="AF428" s="5">
        <v>3.8063729681392708E-4</v>
      </c>
      <c r="AG428" s="5">
        <v>1.1761422801751405E-3</v>
      </c>
      <c r="AH428" s="5">
        <v>5.7945250714766944E-3</v>
      </c>
    </row>
    <row r="429" spans="1:34" x14ac:dyDescent="0.45">
      <c r="A429" t="s">
        <v>491</v>
      </c>
      <c r="B429" t="s">
        <v>487</v>
      </c>
      <c r="C429">
        <v>2012</v>
      </c>
      <c r="D429" s="1">
        <v>473883.53799999983</v>
      </c>
      <c r="E429" s="1">
        <v>957443.9040000001</v>
      </c>
      <c r="F429" s="1">
        <v>1040126.5900000004</v>
      </c>
      <c r="G429" s="1">
        <v>1021144.6569999997</v>
      </c>
      <c r="H429" s="1">
        <v>1041669.4270000001</v>
      </c>
      <c r="I429" s="1">
        <v>1119139.4890000001</v>
      </c>
      <c r="J429" s="1">
        <v>884088.28100000008</v>
      </c>
      <c r="K429" s="1">
        <v>509520.31600000011</v>
      </c>
      <c r="L429" s="1">
        <v>279046.1700000001</v>
      </c>
      <c r="M429" s="1">
        <v>110440.63699999999</v>
      </c>
      <c r="N429" s="1">
        <v>7239610</v>
      </c>
      <c r="O429">
        <v>96</v>
      </c>
      <c r="P429">
        <v>48</v>
      </c>
      <c r="Q429">
        <v>48</v>
      </c>
      <c r="R429">
        <v>48</v>
      </c>
      <c r="S429">
        <v>48</v>
      </c>
      <c r="T429">
        <v>48</v>
      </c>
      <c r="U429">
        <v>60</v>
      </c>
      <c r="V429">
        <v>135</v>
      </c>
      <c r="W429">
        <v>330</v>
      </c>
      <c r="X429">
        <v>643</v>
      </c>
      <c r="Y429" s="5">
        <v>2.0258141990996961E-4</v>
      </c>
      <c r="Z429" s="5">
        <v>5.0133485418274691E-5</v>
      </c>
      <c r="AA429" s="5">
        <v>4.6148228938171825E-5</v>
      </c>
      <c r="AB429" s="5">
        <v>4.7006072715513424E-5</v>
      </c>
      <c r="AC429" s="5">
        <v>4.6079877892009973E-5</v>
      </c>
      <c r="AD429" s="5">
        <v>4.2890095892237785E-5</v>
      </c>
      <c r="AE429" s="5">
        <v>6.7866525650734193E-5</v>
      </c>
      <c r="AF429" s="5">
        <v>2.649550876789768E-4</v>
      </c>
      <c r="AG429" s="5">
        <v>1.182599997699305E-3</v>
      </c>
      <c r="AH429" s="5">
        <v>5.8221323008124269E-3</v>
      </c>
    </row>
    <row r="430" spans="1:34" x14ac:dyDescent="0.45">
      <c r="A430" t="s">
        <v>492</v>
      </c>
      <c r="B430" t="s">
        <v>487</v>
      </c>
      <c r="C430">
        <v>2013</v>
      </c>
      <c r="D430" s="1">
        <v>488255.38799999998</v>
      </c>
      <c r="E430" s="1">
        <v>987383.64099999983</v>
      </c>
      <c r="F430" s="1">
        <v>1040636.8209999998</v>
      </c>
      <c r="G430" s="1">
        <v>1057765.081</v>
      </c>
      <c r="H430" s="1">
        <v>1049898.621</v>
      </c>
      <c r="I430" s="1">
        <v>1138679.5030000003</v>
      </c>
      <c r="J430" s="1">
        <v>923140.94800000021</v>
      </c>
      <c r="K430" s="1">
        <v>545559.74600000004</v>
      </c>
      <c r="L430" s="1">
        <v>289320.05400000006</v>
      </c>
      <c r="M430" s="1">
        <v>116947.94100000004</v>
      </c>
      <c r="N430" s="1">
        <v>10079858</v>
      </c>
      <c r="O430">
        <v>96</v>
      </c>
      <c r="P430">
        <v>48</v>
      </c>
      <c r="Q430">
        <v>48</v>
      </c>
      <c r="R430">
        <v>48</v>
      </c>
      <c r="S430">
        <v>54</v>
      </c>
      <c r="T430">
        <v>48</v>
      </c>
      <c r="U430">
        <v>72</v>
      </c>
      <c r="V430">
        <v>199</v>
      </c>
      <c r="W430">
        <v>382</v>
      </c>
      <c r="X430">
        <v>649</v>
      </c>
      <c r="Y430" s="5">
        <v>1.9661841396822436E-4</v>
      </c>
      <c r="Z430" s="5">
        <v>4.8613323136877868E-5</v>
      </c>
      <c r="AA430" s="5">
        <v>4.6125602161448034E-5</v>
      </c>
      <c r="AB430" s="5">
        <v>4.5378695952622393E-5</v>
      </c>
      <c r="AC430" s="5">
        <v>5.1433537410084851E-5</v>
      </c>
      <c r="AD430" s="5">
        <v>4.2154091536325818E-5</v>
      </c>
      <c r="AE430" s="5">
        <v>7.7994590269220708E-5</v>
      </c>
      <c r="AF430" s="5">
        <v>3.6476298234804148E-4</v>
      </c>
      <c r="AG430" s="5">
        <v>1.3203370963009702E-3</v>
      </c>
      <c r="AH430" s="5">
        <v>5.5494777800320551E-3</v>
      </c>
    </row>
    <row r="431" spans="1:34" x14ac:dyDescent="0.45">
      <c r="A431" t="s">
        <v>493</v>
      </c>
      <c r="B431" t="s">
        <v>487</v>
      </c>
      <c r="C431">
        <v>2014</v>
      </c>
      <c r="D431" s="1">
        <v>478216.87000000005</v>
      </c>
      <c r="E431" s="1">
        <v>970860.18700000015</v>
      </c>
      <c r="F431" s="1">
        <v>1055906.7990000001</v>
      </c>
      <c r="G431" s="1">
        <v>1065962.8969999996</v>
      </c>
      <c r="H431" s="1">
        <v>1026443.8290000001</v>
      </c>
      <c r="I431" s="1">
        <v>1114295.1609999998</v>
      </c>
      <c r="J431" s="1">
        <v>929803.87399999995</v>
      </c>
      <c r="K431" s="1">
        <v>559351.79900000035</v>
      </c>
      <c r="L431" s="1">
        <v>282431.12800000008</v>
      </c>
      <c r="M431" s="1">
        <v>118009.59399999998</v>
      </c>
      <c r="N431" s="1">
        <v>8825482</v>
      </c>
      <c r="O431">
        <v>96</v>
      </c>
      <c r="P431">
        <v>48</v>
      </c>
      <c r="Q431">
        <v>48</v>
      </c>
      <c r="R431">
        <v>55</v>
      </c>
      <c r="S431">
        <v>69</v>
      </c>
      <c r="T431">
        <v>48</v>
      </c>
      <c r="U431">
        <v>120</v>
      </c>
      <c r="V431">
        <v>237</v>
      </c>
      <c r="W431">
        <v>372</v>
      </c>
      <c r="X431">
        <v>620</v>
      </c>
      <c r="Y431" s="5">
        <v>2.0074574115296265E-4</v>
      </c>
      <c r="Z431" s="5">
        <v>4.9440692535062202E-5</v>
      </c>
      <c r="AA431" s="5">
        <v>4.5458557559680978E-5</v>
      </c>
      <c r="AB431" s="5">
        <v>5.1596542576472079E-5</v>
      </c>
      <c r="AC431" s="5">
        <v>6.7222382804154397E-5</v>
      </c>
      <c r="AD431" s="5">
        <v>4.3076557881597051E-5</v>
      </c>
      <c r="AE431" s="5">
        <v>1.2905947518132194E-4</v>
      </c>
      <c r="AF431" s="5">
        <v>4.237047246897294E-4</v>
      </c>
      <c r="AG431" s="5">
        <v>1.3171352698771925E-3</v>
      </c>
      <c r="AH431" s="5">
        <v>5.2538101266580081E-3</v>
      </c>
    </row>
    <row r="432" spans="1:34" x14ac:dyDescent="0.45">
      <c r="A432" t="s">
        <v>494</v>
      </c>
      <c r="B432" t="s">
        <v>487</v>
      </c>
      <c r="C432">
        <v>2015</v>
      </c>
      <c r="D432" s="1">
        <v>494128.92500000016</v>
      </c>
      <c r="E432" s="1">
        <v>998142.14399999974</v>
      </c>
      <c r="F432" s="1">
        <v>1073201.7249999999</v>
      </c>
      <c r="G432" s="1">
        <v>1106819.0020000006</v>
      </c>
      <c r="H432" s="1">
        <v>1043927.7520000003</v>
      </c>
      <c r="I432" s="1">
        <v>1127263.9180000001</v>
      </c>
      <c r="J432" s="1">
        <v>966209.31200000015</v>
      </c>
      <c r="K432" s="1">
        <v>598720.02700000012</v>
      </c>
      <c r="L432" s="1">
        <v>299227.62</v>
      </c>
      <c r="M432" s="1">
        <v>128290.21400000001</v>
      </c>
      <c r="N432" s="1">
        <v>7016405</v>
      </c>
      <c r="O432">
        <v>96</v>
      </c>
      <c r="P432">
        <v>48</v>
      </c>
      <c r="Q432">
        <v>48</v>
      </c>
      <c r="R432">
        <v>48</v>
      </c>
      <c r="S432">
        <v>48</v>
      </c>
      <c r="T432">
        <v>48</v>
      </c>
      <c r="U432">
        <v>117</v>
      </c>
      <c r="V432">
        <v>224</v>
      </c>
      <c r="W432">
        <v>350</v>
      </c>
      <c r="X432">
        <v>632</v>
      </c>
      <c r="Y432" s="5">
        <v>1.942812799311434E-4</v>
      </c>
      <c r="Z432" s="5">
        <v>4.8089343074567154E-5</v>
      </c>
      <c r="AA432" s="5">
        <v>4.472598103585792E-5</v>
      </c>
      <c r="AB432" s="5">
        <v>4.3367524331679278E-5</v>
      </c>
      <c r="AC432" s="5">
        <v>4.5980193464576069E-5</v>
      </c>
      <c r="AD432" s="5">
        <v>4.2580977917896952E-5</v>
      </c>
      <c r="AE432" s="5">
        <v>1.2109177436700174E-4</v>
      </c>
      <c r="AF432" s="5">
        <v>3.7413146361980632E-4</v>
      </c>
      <c r="AG432" s="5">
        <v>1.169678119954301E-3</v>
      </c>
      <c r="AH432" s="5">
        <v>4.9263305461475027E-3</v>
      </c>
    </row>
    <row r="433" spans="1:34" x14ac:dyDescent="0.45">
      <c r="A433" t="s">
        <v>495</v>
      </c>
      <c r="B433" t="s">
        <v>487</v>
      </c>
      <c r="C433">
        <v>2016</v>
      </c>
      <c r="D433" s="1">
        <v>488937.08899999986</v>
      </c>
      <c r="E433" s="1">
        <v>992840.44699999981</v>
      </c>
      <c r="F433" s="1">
        <v>1086536.4979999999</v>
      </c>
      <c r="G433" s="1">
        <v>1108545.5410000004</v>
      </c>
      <c r="H433" s="1">
        <v>1042903.5299999997</v>
      </c>
      <c r="I433" s="1">
        <v>1113459.6170000001</v>
      </c>
      <c r="J433" s="1">
        <v>974978.56000000052</v>
      </c>
      <c r="K433" s="1">
        <v>621001.05800000008</v>
      </c>
      <c r="L433" s="1">
        <v>301310.17599999986</v>
      </c>
      <c r="M433" s="1">
        <v>125222.45600000001</v>
      </c>
      <c r="N433" s="1">
        <v>11325017</v>
      </c>
      <c r="O433">
        <v>96</v>
      </c>
      <c r="P433">
        <v>48</v>
      </c>
      <c r="Q433">
        <v>48</v>
      </c>
      <c r="R433">
        <v>48</v>
      </c>
      <c r="S433">
        <v>48</v>
      </c>
      <c r="T433">
        <v>48</v>
      </c>
      <c r="U433">
        <v>104</v>
      </c>
      <c r="V433">
        <v>193</v>
      </c>
      <c r="W433">
        <v>295</v>
      </c>
      <c r="X433">
        <v>494</v>
      </c>
      <c r="Y433" s="5">
        <v>1.9634427855809487E-4</v>
      </c>
      <c r="Z433" s="5">
        <v>4.8346136728251172E-5</v>
      </c>
      <c r="AA433" s="5">
        <v>4.417707098505586E-5</v>
      </c>
      <c r="AB433" s="5">
        <v>4.3299980221561309E-5</v>
      </c>
      <c r="AC433" s="5">
        <v>4.6025350014876268E-5</v>
      </c>
      <c r="AD433" s="5">
        <v>4.3108882681642867E-5</v>
      </c>
      <c r="AE433" s="5">
        <v>1.0666901229089586E-4</v>
      </c>
      <c r="AF433" s="5">
        <v>3.1078852042793132E-4</v>
      </c>
      <c r="AG433" s="5">
        <v>9.7905754102377263E-4</v>
      </c>
      <c r="AH433" s="5">
        <v>3.9449793254334505E-3</v>
      </c>
    </row>
    <row r="434" spans="1:34" x14ac:dyDescent="0.45">
      <c r="A434" t="s">
        <v>496</v>
      </c>
      <c r="B434" t="s">
        <v>497</v>
      </c>
      <c r="C434">
        <v>2017</v>
      </c>
      <c r="D434" s="1">
        <v>489294</v>
      </c>
      <c r="E434" s="1">
        <v>994537</v>
      </c>
      <c r="F434" s="1">
        <v>1082272</v>
      </c>
      <c r="G434" s="1">
        <v>1117181</v>
      </c>
      <c r="H434" s="1">
        <v>1045485</v>
      </c>
      <c r="I434" s="1">
        <v>1109290</v>
      </c>
      <c r="J434" s="1">
        <v>999917</v>
      </c>
      <c r="K434" s="1">
        <v>656843</v>
      </c>
      <c r="L434" s="1">
        <v>315892</v>
      </c>
      <c r="M434" s="1">
        <v>131117</v>
      </c>
      <c r="N434" s="1">
        <v>6927907</v>
      </c>
      <c r="O434">
        <v>96</v>
      </c>
      <c r="P434">
        <v>48</v>
      </c>
      <c r="Q434">
        <v>48</v>
      </c>
      <c r="R434">
        <v>48</v>
      </c>
      <c r="S434">
        <v>54</v>
      </c>
      <c r="T434">
        <v>48</v>
      </c>
      <c r="U434">
        <v>78</v>
      </c>
      <c r="V434">
        <v>139</v>
      </c>
      <c r="W434">
        <v>238</v>
      </c>
      <c r="X434">
        <v>488</v>
      </c>
      <c r="Y434" s="5">
        <v>1.9620105703319478E-4</v>
      </c>
      <c r="Z434" s="5">
        <v>4.8263664398609604E-5</v>
      </c>
      <c r="AA434" s="5">
        <v>4.4351142781112328E-5</v>
      </c>
      <c r="AB434" s="5">
        <v>4.2965284944874648E-5</v>
      </c>
      <c r="AC434" s="5">
        <v>5.1650669306589767E-5</v>
      </c>
      <c r="AD434" s="5">
        <v>4.3270921039583879E-5</v>
      </c>
      <c r="AE434" s="5">
        <v>7.8006474537386597E-5</v>
      </c>
      <c r="AF434" s="5">
        <v>2.1161830148148036E-4</v>
      </c>
      <c r="AG434" s="5">
        <v>7.5342205563926914E-4</v>
      </c>
      <c r="AH434" s="5">
        <v>3.7218667297146822E-3</v>
      </c>
    </row>
    <row r="435" spans="1:34" x14ac:dyDescent="0.45">
      <c r="A435" t="s">
        <v>498</v>
      </c>
      <c r="B435" t="s">
        <v>497</v>
      </c>
      <c r="C435">
        <v>2009</v>
      </c>
      <c r="D435" s="1">
        <v>431513.32899999997</v>
      </c>
      <c r="E435" s="1">
        <v>844117.80799999984</v>
      </c>
      <c r="F435" s="1">
        <v>900477.19400000013</v>
      </c>
      <c r="G435" s="1">
        <v>895432.0340000001</v>
      </c>
      <c r="H435" s="1">
        <v>922174.39899999998</v>
      </c>
      <c r="I435" s="1">
        <v>972846.60000000021</v>
      </c>
      <c r="J435" s="1">
        <v>738332.50100000016</v>
      </c>
      <c r="K435" s="1">
        <v>400285.478</v>
      </c>
      <c r="L435" s="1">
        <v>255177.58699999994</v>
      </c>
      <c r="M435" s="1">
        <v>103078.38500000001</v>
      </c>
      <c r="N435" s="1">
        <v>2482111</v>
      </c>
      <c r="O435">
        <v>96</v>
      </c>
      <c r="P435">
        <v>48</v>
      </c>
      <c r="Q435">
        <v>48</v>
      </c>
      <c r="R435">
        <v>48</v>
      </c>
      <c r="S435">
        <v>73</v>
      </c>
      <c r="T435">
        <v>48</v>
      </c>
      <c r="U435">
        <v>63</v>
      </c>
      <c r="V435">
        <v>66</v>
      </c>
      <c r="W435">
        <v>152</v>
      </c>
      <c r="X435">
        <v>320</v>
      </c>
      <c r="Y435" s="5">
        <v>2.2247284973206472E-4</v>
      </c>
      <c r="Z435" s="5">
        <v>5.6864100656433502E-5</v>
      </c>
      <c r="AA435" s="5">
        <v>5.3305070155946664E-5</v>
      </c>
      <c r="AB435" s="5">
        <v>5.3605408537349687E-5</v>
      </c>
      <c r="AC435" s="5">
        <v>7.9160731504974264E-5</v>
      </c>
      <c r="AD435" s="5">
        <v>4.9339741743456766E-5</v>
      </c>
      <c r="AE435" s="5">
        <v>8.5327409960515857E-5</v>
      </c>
      <c r="AF435" s="5">
        <v>1.6488232430955188E-4</v>
      </c>
      <c r="AG435" s="5">
        <v>5.9566359956213569E-4</v>
      </c>
      <c r="AH435" s="5">
        <v>3.1044335822684841E-3</v>
      </c>
    </row>
    <row r="436" spans="1:34" x14ac:dyDescent="0.45">
      <c r="A436" t="s">
        <v>499</v>
      </c>
      <c r="B436" t="s">
        <v>497</v>
      </c>
      <c r="C436">
        <v>2010</v>
      </c>
      <c r="D436" s="1">
        <v>425379.18200000009</v>
      </c>
      <c r="E436" s="1">
        <v>853474.2100000002</v>
      </c>
      <c r="F436" s="1">
        <v>915993.04799999995</v>
      </c>
      <c r="G436" s="1">
        <v>895183.06699999992</v>
      </c>
      <c r="H436" s="1">
        <v>921788.9049999998</v>
      </c>
      <c r="I436" s="1">
        <v>977533.29300000018</v>
      </c>
      <c r="J436" s="1">
        <v>774018.30899999978</v>
      </c>
      <c r="K436" s="1">
        <v>415531.68199999997</v>
      </c>
      <c r="L436" s="1">
        <v>253453.77699999997</v>
      </c>
      <c r="M436" s="1">
        <v>106946.40900000001</v>
      </c>
      <c r="N436" s="1">
        <v>2777609</v>
      </c>
      <c r="O436">
        <v>96</v>
      </c>
      <c r="P436">
        <v>48</v>
      </c>
      <c r="Q436">
        <v>48</v>
      </c>
      <c r="R436">
        <v>48</v>
      </c>
      <c r="S436">
        <v>48</v>
      </c>
      <c r="T436">
        <v>48</v>
      </c>
      <c r="U436">
        <v>55</v>
      </c>
      <c r="V436">
        <v>48</v>
      </c>
      <c r="W436">
        <v>118</v>
      </c>
      <c r="X436">
        <v>298</v>
      </c>
      <c r="Y436" s="5">
        <v>2.256810019442841E-4</v>
      </c>
      <c r="Z436" s="5">
        <v>5.6240715229110424E-5</v>
      </c>
      <c r="AA436" s="5">
        <v>5.2402144431995739E-5</v>
      </c>
      <c r="AB436" s="5">
        <v>5.3620317194851505E-5</v>
      </c>
      <c r="AC436" s="5">
        <v>5.2072659737643523E-5</v>
      </c>
      <c r="AD436" s="5">
        <v>4.9103186913143831E-5</v>
      </c>
      <c r="AE436" s="5">
        <v>7.1057750650702005E-5</v>
      </c>
      <c r="AF436" s="5">
        <v>1.1551465767657159E-4</v>
      </c>
      <c r="AG436" s="5">
        <v>4.6556812605716273E-4</v>
      </c>
      <c r="AH436" s="5">
        <v>2.7864423199099649E-3</v>
      </c>
    </row>
    <row r="437" spans="1:34" x14ac:dyDescent="0.45">
      <c r="A437" t="s">
        <v>500</v>
      </c>
      <c r="B437" t="s">
        <v>497</v>
      </c>
      <c r="C437">
        <v>2011</v>
      </c>
      <c r="D437" s="1">
        <v>431446.04999999993</v>
      </c>
      <c r="E437" s="1">
        <v>858672.20100000012</v>
      </c>
      <c r="F437" s="1">
        <v>921586.12300000002</v>
      </c>
      <c r="G437" s="1">
        <v>915263.39800000028</v>
      </c>
      <c r="H437" s="1">
        <v>912897.66399999999</v>
      </c>
      <c r="I437" s="1">
        <v>978297.68700000003</v>
      </c>
      <c r="J437" s="1">
        <v>805824.68099999987</v>
      </c>
      <c r="K437" s="1">
        <v>437026.83799999999</v>
      </c>
      <c r="L437" s="1">
        <v>256535.08400000003</v>
      </c>
      <c r="M437" s="1">
        <v>111299.74999999999</v>
      </c>
      <c r="N437" s="1">
        <v>7934837</v>
      </c>
      <c r="O437">
        <v>96</v>
      </c>
      <c r="P437">
        <v>48</v>
      </c>
      <c r="Q437">
        <v>48</v>
      </c>
      <c r="R437">
        <v>48</v>
      </c>
      <c r="S437">
        <v>48</v>
      </c>
      <c r="T437">
        <v>48</v>
      </c>
      <c r="U437">
        <v>56</v>
      </c>
      <c r="V437">
        <v>78</v>
      </c>
      <c r="W437">
        <v>166</v>
      </c>
      <c r="X437">
        <v>365</v>
      </c>
      <c r="Y437" s="5">
        <v>2.2250754178882855E-4</v>
      </c>
      <c r="Z437" s="5">
        <v>5.5900260826075111E-5</v>
      </c>
      <c r="AA437" s="5">
        <v>5.2084117590386069E-5</v>
      </c>
      <c r="AB437" s="5">
        <v>5.2443919537138516E-5</v>
      </c>
      <c r="AC437" s="5">
        <v>5.2579825639689666E-5</v>
      </c>
      <c r="AD437" s="5">
        <v>4.9064820082723961E-5</v>
      </c>
      <c r="AE437" s="5">
        <v>6.9494024345973109E-5</v>
      </c>
      <c r="AF437" s="5">
        <v>1.7847874139024844E-4</v>
      </c>
      <c r="AG437" s="5">
        <v>6.4708498117162011E-4</v>
      </c>
      <c r="AH437" s="5">
        <v>3.2794323437384185E-3</v>
      </c>
    </row>
    <row r="438" spans="1:34" x14ac:dyDescent="0.45">
      <c r="A438" t="s">
        <v>501</v>
      </c>
      <c r="B438" t="s">
        <v>497</v>
      </c>
      <c r="C438">
        <v>2012</v>
      </c>
      <c r="D438" s="1">
        <v>436138.85900000005</v>
      </c>
      <c r="E438" s="1">
        <v>860872.62</v>
      </c>
      <c r="F438" s="1">
        <v>925591.1669999999</v>
      </c>
      <c r="G438" s="1">
        <v>938774.79499999981</v>
      </c>
      <c r="H438" s="1">
        <v>909764.26500000013</v>
      </c>
      <c r="I438" s="1">
        <v>976859.06</v>
      </c>
      <c r="J438" s="1">
        <v>830260.81099999999</v>
      </c>
      <c r="K438" s="1">
        <v>460453.1399999999</v>
      </c>
      <c r="L438" s="1">
        <v>257692.83199999999</v>
      </c>
      <c r="M438" s="1">
        <v>113637.50300000001</v>
      </c>
      <c r="N438" s="1">
        <v>1904859</v>
      </c>
      <c r="O438">
        <v>96</v>
      </c>
      <c r="P438">
        <v>48</v>
      </c>
      <c r="Q438">
        <v>48</v>
      </c>
      <c r="R438">
        <v>48</v>
      </c>
      <c r="S438">
        <v>48</v>
      </c>
      <c r="T438">
        <v>48</v>
      </c>
      <c r="U438">
        <v>48</v>
      </c>
      <c r="V438">
        <v>54</v>
      </c>
      <c r="W438">
        <v>163</v>
      </c>
      <c r="X438">
        <v>356</v>
      </c>
      <c r="Y438" s="5">
        <v>2.2011338365976693E-4</v>
      </c>
      <c r="Z438" s="5">
        <v>5.5757377903365076E-5</v>
      </c>
      <c r="AA438" s="5">
        <v>5.1858748993441945E-5</v>
      </c>
      <c r="AB438" s="5">
        <v>5.1130473736248967E-5</v>
      </c>
      <c r="AC438" s="5">
        <v>5.2760920434701835E-5</v>
      </c>
      <c r="AD438" s="5">
        <v>4.9137078177889856E-5</v>
      </c>
      <c r="AE438" s="5">
        <v>5.7813158665391952E-5</v>
      </c>
      <c r="AF438" s="5">
        <v>1.1727577750908597E-4</v>
      </c>
      <c r="AG438" s="5">
        <v>6.3253602645804285E-4</v>
      </c>
      <c r="AH438" s="5">
        <v>3.1327685896090128E-3</v>
      </c>
    </row>
    <row r="439" spans="1:34" x14ac:dyDescent="0.45">
      <c r="A439" t="s">
        <v>502</v>
      </c>
      <c r="B439" t="s">
        <v>497</v>
      </c>
      <c r="C439">
        <v>2013</v>
      </c>
      <c r="D439" s="1">
        <v>438952.03499999997</v>
      </c>
      <c r="E439" s="1">
        <v>867667.31799999997</v>
      </c>
      <c r="F439" s="1">
        <v>926810.46999999974</v>
      </c>
      <c r="G439" s="1">
        <v>953087.23300000024</v>
      </c>
      <c r="H439" s="1">
        <v>907527.15399999986</v>
      </c>
      <c r="I439" s="1">
        <v>966014.2209999999</v>
      </c>
      <c r="J439" s="1">
        <v>853730.01800000016</v>
      </c>
      <c r="K439" s="1">
        <v>486575.50700000004</v>
      </c>
      <c r="L439" s="1">
        <v>257634.24500000005</v>
      </c>
      <c r="M439" s="1">
        <v>117355.77699999996</v>
      </c>
      <c r="N439" s="1">
        <v>6403804</v>
      </c>
      <c r="O439">
        <v>96</v>
      </c>
      <c r="P439">
        <v>48</v>
      </c>
      <c r="Q439">
        <v>48</v>
      </c>
      <c r="R439">
        <v>48</v>
      </c>
      <c r="S439">
        <v>48</v>
      </c>
      <c r="T439">
        <v>48</v>
      </c>
      <c r="U439">
        <v>54</v>
      </c>
      <c r="V439">
        <v>62</v>
      </c>
      <c r="W439">
        <v>166</v>
      </c>
      <c r="X439">
        <v>416</v>
      </c>
      <c r="Y439" s="5">
        <v>2.1870271087819426E-4</v>
      </c>
      <c r="Z439" s="5">
        <v>5.5320742183353734E-5</v>
      </c>
      <c r="AA439" s="5">
        <v>5.1790524118701433E-5</v>
      </c>
      <c r="AB439" s="5">
        <v>5.0362651327215906E-5</v>
      </c>
      <c r="AC439" s="5">
        <v>5.2890979392116354E-5</v>
      </c>
      <c r="AD439" s="5">
        <v>4.968870949985736E-5</v>
      </c>
      <c r="AE439" s="5">
        <v>6.325184644028762E-5</v>
      </c>
      <c r="AF439" s="5">
        <v>1.2742112808403238E-4</v>
      </c>
      <c r="AG439" s="5">
        <v>6.4432428227854553E-4</v>
      </c>
      <c r="AH439" s="5">
        <v>3.5447764961753876E-3</v>
      </c>
    </row>
    <row r="440" spans="1:34" x14ac:dyDescent="0.45">
      <c r="A440" t="s">
        <v>503</v>
      </c>
      <c r="B440" t="s">
        <v>497</v>
      </c>
      <c r="C440">
        <v>2014</v>
      </c>
      <c r="D440" s="1">
        <v>444668.22199999995</v>
      </c>
      <c r="E440" s="1">
        <v>879815.11300000001</v>
      </c>
      <c r="F440" s="1">
        <v>924923.9939999996</v>
      </c>
      <c r="G440" s="1">
        <v>978479.07099999988</v>
      </c>
      <c r="H440" s="1">
        <v>912735.58800000022</v>
      </c>
      <c r="I440" s="1">
        <v>963647.00699999998</v>
      </c>
      <c r="J440" s="1">
        <v>879948.09299999999</v>
      </c>
      <c r="K440" s="1">
        <v>521783.4040000001</v>
      </c>
      <c r="L440" s="1">
        <v>262628.70899999997</v>
      </c>
      <c r="M440" s="1">
        <v>123225.58500000001</v>
      </c>
      <c r="N440" s="1">
        <v>3811076</v>
      </c>
      <c r="O440">
        <v>96</v>
      </c>
      <c r="P440">
        <v>48</v>
      </c>
      <c r="Q440">
        <v>48</v>
      </c>
      <c r="R440">
        <v>55</v>
      </c>
      <c r="S440">
        <v>58</v>
      </c>
      <c r="T440">
        <v>48</v>
      </c>
      <c r="U440">
        <v>70</v>
      </c>
      <c r="V440">
        <v>79</v>
      </c>
      <c r="W440">
        <v>145</v>
      </c>
      <c r="X440">
        <v>329</v>
      </c>
      <c r="Y440" s="5">
        <v>2.1589129883898024E-4</v>
      </c>
      <c r="Z440" s="5">
        <v>5.4556916891696991E-5</v>
      </c>
      <c r="AA440" s="5">
        <v>5.1896156128911089E-5</v>
      </c>
      <c r="AB440" s="5">
        <v>5.6209684632079378E-5</v>
      </c>
      <c r="AC440" s="5">
        <v>6.3545237813166094E-5</v>
      </c>
      <c r="AD440" s="5">
        <v>4.9810770594755763E-5</v>
      </c>
      <c r="AE440" s="5">
        <v>7.9550146828944831E-5</v>
      </c>
      <c r="AF440" s="5">
        <v>1.5140381889187105E-4</v>
      </c>
      <c r="AG440" s="5">
        <v>5.5211024168724831E-4</v>
      </c>
      <c r="AH440" s="5">
        <v>2.6699000860900758E-3</v>
      </c>
    </row>
    <row r="441" spans="1:34" x14ac:dyDescent="0.45">
      <c r="A441" t="s">
        <v>504</v>
      </c>
      <c r="B441" t="s">
        <v>497</v>
      </c>
      <c r="C441">
        <v>2015</v>
      </c>
      <c r="D441" s="1">
        <v>425124.89299999992</v>
      </c>
      <c r="E441" s="1">
        <v>843546.37900000019</v>
      </c>
      <c r="F441" s="1">
        <v>885144.42500000016</v>
      </c>
      <c r="G441" s="1">
        <v>963622.77100000007</v>
      </c>
      <c r="H441" s="1">
        <v>885289.70499999996</v>
      </c>
      <c r="I441" s="1">
        <v>913921.49999999977</v>
      </c>
      <c r="J441" s="1">
        <v>849495.61800000013</v>
      </c>
      <c r="K441" s="1">
        <v>520472.94300000003</v>
      </c>
      <c r="L441" s="1">
        <v>253044.14300000007</v>
      </c>
      <c r="M441" s="1">
        <v>119933.531</v>
      </c>
      <c r="N441" s="1">
        <v>4832279</v>
      </c>
      <c r="O441">
        <v>96</v>
      </c>
      <c r="P441">
        <v>48</v>
      </c>
      <c r="Q441">
        <v>48</v>
      </c>
      <c r="R441">
        <v>48</v>
      </c>
      <c r="S441">
        <v>48</v>
      </c>
      <c r="T441">
        <v>48</v>
      </c>
      <c r="U441">
        <v>48</v>
      </c>
      <c r="V441">
        <v>104</v>
      </c>
      <c r="W441">
        <v>167</v>
      </c>
      <c r="X441">
        <v>436</v>
      </c>
      <c r="Y441" s="5">
        <v>2.2581599332504863E-4</v>
      </c>
      <c r="Z441" s="5">
        <v>5.6902621118358201E-5</v>
      </c>
      <c r="AA441" s="5">
        <v>5.4228438483358228E-5</v>
      </c>
      <c r="AB441" s="5">
        <v>4.9812023381502257E-5</v>
      </c>
      <c r="AC441" s="5">
        <v>5.4219539354069413E-5</v>
      </c>
      <c r="AD441" s="5">
        <v>5.2520922201742723E-5</v>
      </c>
      <c r="AE441" s="5">
        <v>5.6504117246664824E-5</v>
      </c>
      <c r="AF441" s="5">
        <v>1.9981826413597065E-4</v>
      </c>
      <c r="AG441" s="5">
        <v>6.599639020295362E-4</v>
      </c>
      <c r="AH441" s="5">
        <v>3.6353469823213994E-3</v>
      </c>
    </row>
    <row r="442" spans="1:34" x14ac:dyDescent="0.45">
      <c r="A442" t="s">
        <v>505</v>
      </c>
      <c r="B442" t="s">
        <v>497</v>
      </c>
      <c r="C442">
        <v>2016</v>
      </c>
      <c r="D442" s="1">
        <v>440558.06500000006</v>
      </c>
      <c r="E442" s="1">
        <v>876615.03600000008</v>
      </c>
      <c r="F442" s="1">
        <v>918993.85799999977</v>
      </c>
      <c r="G442" s="1">
        <v>1010234.338</v>
      </c>
      <c r="H442" s="1">
        <v>910928.27700000012</v>
      </c>
      <c r="I442" s="1">
        <v>940820.53400000022</v>
      </c>
      <c r="J442" s="1">
        <v>897061.45</v>
      </c>
      <c r="K442" s="1">
        <v>573990.17900000012</v>
      </c>
      <c r="L442" s="1">
        <v>269783.45299999998</v>
      </c>
      <c r="M442" s="1">
        <v>123834.977</v>
      </c>
      <c r="N442" s="1">
        <v>1846956</v>
      </c>
      <c r="O442">
        <v>96</v>
      </c>
      <c r="P442">
        <v>48</v>
      </c>
      <c r="Q442">
        <v>48</v>
      </c>
      <c r="R442">
        <v>48</v>
      </c>
      <c r="S442">
        <v>48</v>
      </c>
      <c r="T442">
        <v>48</v>
      </c>
      <c r="U442">
        <v>75</v>
      </c>
      <c r="V442">
        <v>100</v>
      </c>
      <c r="W442">
        <v>175</v>
      </c>
      <c r="X442">
        <v>365</v>
      </c>
      <c r="Y442" s="5">
        <v>2.1790544227127015E-4</v>
      </c>
      <c r="Z442" s="5">
        <v>5.4756076531637312E-5</v>
      </c>
      <c r="AA442" s="5">
        <v>5.2231034606109423E-5</v>
      </c>
      <c r="AB442" s="5">
        <v>4.7513728443469319E-5</v>
      </c>
      <c r="AC442" s="5">
        <v>5.2693500917635908E-5</v>
      </c>
      <c r="AD442" s="5">
        <v>5.1019294610761534E-5</v>
      </c>
      <c r="AE442" s="5">
        <v>8.3606312588730683E-5</v>
      </c>
      <c r="AF442" s="5">
        <v>1.7421900871931117E-4</v>
      </c>
      <c r="AG442" s="5">
        <v>6.4866839701988694E-4</v>
      </c>
      <c r="AH442" s="5">
        <v>2.947470971791758E-3</v>
      </c>
    </row>
    <row r="443" spans="1:34" x14ac:dyDescent="0.45">
      <c r="A443" t="s">
        <v>506</v>
      </c>
      <c r="B443" t="s">
        <v>507</v>
      </c>
      <c r="C443">
        <v>2017</v>
      </c>
      <c r="D443" s="1">
        <v>434211</v>
      </c>
      <c r="E443" s="1">
        <v>870022</v>
      </c>
      <c r="F443" s="1">
        <v>901988</v>
      </c>
      <c r="G443" s="1">
        <v>1028582</v>
      </c>
      <c r="H443" s="1">
        <v>916598</v>
      </c>
      <c r="I443" s="1">
        <v>927709</v>
      </c>
      <c r="J443" s="1">
        <v>901447</v>
      </c>
      <c r="K443" s="1">
        <v>598368</v>
      </c>
      <c r="L443" s="1">
        <v>273108</v>
      </c>
      <c r="M443" s="1">
        <v>123485</v>
      </c>
      <c r="N443" s="1">
        <v>8238467</v>
      </c>
      <c r="O443">
        <v>96</v>
      </c>
      <c r="P443">
        <v>48</v>
      </c>
      <c r="Q443">
        <v>48</v>
      </c>
      <c r="R443">
        <v>48</v>
      </c>
      <c r="S443">
        <v>48</v>
      </c>
      <c r="T443">
        <v>48</v>
      </c>
      <c r="U443">
        <v>48</v>
      </c>
      <c r="V443">
        <v>69</v>
      </c>
      <c r="W443">
        <v>121</v>
      </c>
      <c r="X443">
        <v>168</v>
      </c>
      <c r="Y443" s="5">
        <v>2.2109066790108956E-4</v>
      </c>
      <c r="Z443" s="5">
        <v>5.5171018663895852E-5</v>
      </c>
      <c r="AA443" s="5">
        <v>5.3215785575861318E-5</v>
      </c>
      <c r="AB443" s="5">
        <v>4.6666187041966513E-5</v>
      </c>
      <c r="AC443" s="5">
        <v>5.2367559169886909E-5</v>
      </c>
      <c r="AD443" s="5">
        <v>5.1740362549032079E-5</v>
      </c>
      <c r="AE443" s="5">
        <v>5.324772282785344E-5</v>
      </c>
      <c r="AF443" s="5">
        <v>1.1531365313653136E-4</v>
      </c>
      <c r="AG443" s="5">
        <v>4.4304817141936522E-4</v>
      </c>
      <c r="AH443" s="5">
        <v>1.3604891282341985E-3</v>
      </c>
    </row>
    <row r="444" spans="1:34" x14ac:dyDescent="0.45">
      <c r="A444" t="s">
        <v>508</v>
      </c>
      <c r="B444" t="s">
        <v>507</v>
      </c>
      <c r="C444">
        <v>2009</v>
      </c>
      <c r="D444" s="1">
        <v>103052.72900000001</v>
      </c>
      <c r="E444" s="1">
        <v>207112.391</v>
      </c>
      <c r="F444" s="1">
        <v>235779.26299999995</v>
      </c>
      <c r="G444" s="1">
        <v>217248.19099999993</v>
      </c>
      <c r="H444" s="1">
        <v>236580.52999999997</v>
      </c>
      <c r="I444" s="1">
        <v>268575.61499999993</v>
      </c>
      <c r="J444" s="1">
        <v>228272.58100000012</v>
      </c>
      <c r="K444" s="1">
        <v>143809.76699999999</v>
      </c>
      <c r="L444" s="1">
        <v>96775.189999999988</v>
      </c>
      <c r="M444" s="1">
        <v>35053.653000000013</v>
      </c>
      <c r="N444" s="1">
        <v>3913848</v>
      </c>
      <c r="O444">
        <v>96</v>
      </c>
      <c r="P444">
        <v>48</v>
      </c>
      <c r="Q444">
        <v>48</v>
      </c>
      <c r="R444">
        <v>48</v>
      </c>
      <c r="S444">
        <v>54</v>
      </c>
      <c r="T444">
        <v>48</v>
      </c>
      <c r="U444">
        <v>48</v>
      </c>
      <c r="V444">
        <v>54</v>
      </c>
      <c r="W444">
        <v>114</v>
      </c>
      <c r="X444">
        <v>174</v>
      </c>
      <c r="Y444" s="5">
        <v>9.3156193854895385E-4</v>
      </c>
      <c r="Z444" s="5">
        <v>2.3175822445118698E-4</v>
      </c>
      <c r="AA444" s="5">
        <v>2.0358024445941208E-4</v>
      </c>
      <c r="AB444" s="5">
        <v>2.2094545312002168E-4</v>
      </c>
      <c r="AC444" s="5">
        <v>2.2825208820015749E-4</v>
      </c>
      <c r="AD444" s="5">
        <v>1.7872061840014779E-4</v>
      </c>
      <c r="AE444" s="5">
        <v>2.1027492566003786E-4</v>
      </c>
      <c r="AF444" s="5">
        <v>3.7549605375551443E-4</v>
      </c>
      <c r="AG444" s="5">
        <v>1.1779878706515586E-3</v>
      </c>
      <c r="AH444" s="5">
        <v>4.9638193200577394E-3</v>
      </c>
    </row>
    <row r="445" spans="1:34" x14ac:dyDescent="0.45">
      <c r="A445" t="s">
        <v>509</v>
      </c>
      <c r="B445" t="s">
        <v>507</v>
      </c>
      <c r="C445">
        <v>2010</v>
      </c>
      <c r="D445" s="1">
        <v>100640.666</v>
      </c>
      <c r="E445" s="1">
        <v>207704.05899999998</v>
      </c>
      <c r="F445" s="1">
        <v>233534.89899999998</v>
      </c>
      <c r="G445" s="1">
        <v>212459.84299999999</v>
      </c>
      <c r="H445" s="1">
        <v>232928.40000000002</v>
      </c>
      <c r="I445" s="1">
        <v>268276.68200000003</v>
      </c>
      <c r="J445" s="1">
        <v>237712.55499999996</v>
      </c>
      <c r="K445" s="1">
        <v>149324.26500000001</v>
      </c>
      <c r="L445" s="1">
        <v>95075.859000000011</v>
      </c>
      <c r="M445" s="1">
        <v>34192.673000000003</v>
      </c>
      <c r="N445" s="1">
        <v>4411093</v>
      </c>
      <c r="O445">
        <v>96</v>
      </c>
      <c r="P445">
        <v>48</v>
      </c>
      <c r="Q445">
        <v>48</v>
      </c>
      <c r="R445">
        <v>48</v>
      </c>
      <c r="S445">
        <v>48</v>
      </c>
      <c r="T445">
        <v>48</v>
      </c>
      <c r="U445">
        <v>48</v>
      </c>
      <c r="V445">
        <v>48</v>
      </c>
      <c r="W445">
        <v>120</v>
      </c>
      <c r="X445">
        <v>186</v>
      </c>
      <c r="Y445" s="5">
        <v>9.5388875904298966E-4</v>
      </c>
      <c r="Z445" s="5">
        <v>2.3109803549867076E-4</v>
      </c>
      <c r="AA445" s="5">
        <v>2.0553673222090888E-4</v>
      </c>
      <c r="AB445" s="5">
        <v>2.25925046927574E-4</v>
      </c>
      <c r="AC445" s="5">
        <v>2.0607190879257315E-4</v>
      </c>
      <c r="AD445" s="5">
        <v>1.7891976165114489E-4</v>
      </c>
      <c r="AE445" s="5">
        <v>2.0192454706483638E-4</v>
      </c>
      <c r="AF445" s="5">
        <v>3.2144809150743179E-4</v>
      </c>
      <c r="AG445" s="5">
        <v>1.262150047994833E-3</v>
      </c>
      <c r="AH445" s="5">
        <v>5.4397619045460409E-3</v>
      </c>
    </row>
    <row r="446" spans="1:34" x14ac:dyDescent="0.45">
      <c r="A446" t="s">
        <v>510</v>
      </c>
      <c r="B446" t="s">
        <v>507</v>
      </c>
      <c r="C446">
        <v>2011</v>
      </c>
      <c r="D446" s="1">
        <v>96984.424000000014</v>
      </c>
      <c r="E446" s="1">
        <v>198917.22599999997</v>
      </c>
      <c r="F446" s="1">
        <v>224664.359</v>
      </c>
      <c r="G446" s="1">
        <v>204237.26599999992</v>
      </c>
      <c r="H446" s="1">
        <v>220165.11500000002</v>
      </c>
      <c r="I446" s="1">
        <v>254870.38100000002</v>
      </c>
      <c r="J446" s="1">
        <v>237264.83299999998</v>
      </c>
      <c r="K446" s="1">
        <v>148633.46799999996</v>
      </c>
      <c r="L446" s="1">
        <v>92471.065999999977</v>
      </c>
      <c r="M446" s="1">
        <v>34439.434000000001</v>
      </c>
      <c r="N446" s="1">
        <v>5231142</v>
      </c>
      <c r="O446">
        <v>192</v>
      </c>
      <c r="P446">
        <v>96</v>
      </c>
      <c r="Q446">
        <v>96</v>
      </c>
      <c r="R446">
        <v>96</v>
      </c>
      <c r="S446">
        <v>96</v>
      </c>
      <c r="T446">
        <v>96</v>
      </c>
      <c r="U446">
        <v>96</v>
      </c>
      <c r="V446">
        <v>105</v>
      </c>
      <c r="W446">
        <v>157</v>
      </c>
      <c r="X446">
        <v>224</v>
      </c>
      <c r="Y446" s="5">
        <v>1.9796993381122722E-3</v>
      </c>
      <c r="Z446" s="5">
        <v>4.8261280297564582E-4</v>
      </c>
      <c r="AA446" s="5">
        <v>4.2730409232378511E-4</v>
      </c>
      <c r="AB446" s="5">
        <v>4.7004154471985557E-4</v>
      </c>
      <c r="AC446" s="5">
        <v>4.3603638114966575E-4</v>
      </c>
      <c r="AD446" s="5">
        <v>3.7666204924769185E-4</v>
      </c>
      <c r="AE446" s="5">
        <v>4.0461116291936954E-4</v>
      </c>
      <c r="AF446" s="5">
        <v>7.0643578066818726E-4</v>
      </c>
      <c r="AG446" s="5">
        <v>1.6978283780139404E-3</v>
      </c>
      <c r="AH446" s="5">
        <v>6.5041719326746194E-3</v>
      </c>
    </row>
    <row r="447" spans="1:34" x14ac:dyDescent="0.45">
      <c r="A447" t="s">
        <v>511</v>
      </c>
      <c r="B447" t="s">
        <v>507</v>
      </c>
      <c r="C447">
        <v>2012</v>
      </c>
      <c r="D447" s="1">
        <v>95141.876999999979</v>
      </c>
      <c r="E447" s="1">
        <v>195819.85500000007</v>
      </c>
      <c r="F447" s="1">
        <v>218874.61499999993</v>
      </c>
      <c r="G447" s="1">
        <v>200456.766</v>
      </c>
      <c r="H447" s="1">
        <v>213889.34099999999</v>
      </c>
      <c r="I447" s="1">
        <v>243754.10199999998</v>
      </c>
      <c r="J447" s="1">
        <v>231942.30300000004</v>
      </c>
      <c r="K447" s="1">
        <v>146619.11999999997</v>
      </c>
      <c r="L447" s="1">
        <v>86244.851000000024</v>
      </c>
      <c r="M447" s="1">
        <v>32526.326999999997</v>
      </c>
      <c r="N447" s="1">
        <v>4055954</v>
      </c>
      <c r="O447">
        <v>96</v>
      </c>
      <c r="P447">
        <v>48</v>
      </c>
      <c r="Q447">
        <v>48</v>
      </c>
      <c r="R447">
        <v>48</v>
      </c>
      <c r="S447">
        <v>48</v>
      </c>
      <c r="T447">
        <v>48</v>
      </c>
      <c r="U447">
        <v>48</v>
      </c>
      <c r="V447">
        <v>48</v>
      </c>
      <c r="W447">
        <v>114</v>
      </c>
      <c r="X447">
        <v>174</v>
      </c>
      <c r="Y447" s="5">
        <v>1.0090194037269207E-3</v>
      </c>
      <c r="Z447" s="5">
        <v>2.4512325371704513E-4</v>
      </c>
      <c r="AA447" s="5">
        <v>2.1930364103667305E-4</v>
      </c>
      <c r="AB447" s="5">
        <v>2.3945312975866327E-4</v>
      </c>
      <c r="AC447" s="5">
        <v>2.2441511005450246E-4</v>
      </c>
      <c r="AD447" s="5">
        <v>1.9691976301592661E-4</v>
      </c>
      <c r="AE447" s="5">
        <v>2.0694801844750154E-4</v>
      </c>
      <c r="AF447" s="5">
        <v>3.2737885754600092E-4</v>
      </c>
      <c r="AG447" s="5">
        <v>1.321818041056155E-3</v>
      </c>
      <c r="AH447" s="5">
        <v>5.3495127193427042E-3</v>
      </c>
    </row>
    <row r="448" spans="1:34" x14ac:dyDescent="0.45">
      <c r="A448" t="s">
        <v>512</v>
      </c>
      <c r="B448" t="s">
        <v>507</v>
      </c>
      <c r="C448">
        <v>2013</v>
      </c>
      <c r="D448" s="1">
        <v>95425.62</v>
      </c>
      <c r="E448" s="1">
        <v>199015.80100000001</v>
      </c>
      <c r="F448" s="1">
        <v>219891.519</v>
      </c>
      <c r="G448" s="1">
        <v>203896.48299999998</v>
      </c>
      <c r="H448" s="1">
        <v>217797.07099999997</v>
      </c>
      <c r="I448" s="1">
        <v>250752.90399999992</v>
      </c>
      <c r="J448" s="1">
        <v>246320.25199999998</v>
      </c>
      <c r="K448" s="1">
        <v>153376.33400000003</v>
      </c>
      <c r="L448" s="1">
        <v>88696.29300000002</v>
      </c>
      <c r="M448" s="1">
        <v>33622.367999999988</v>
      </c>
      <c r="N448" s="1">
        <v>8512811</v>
      </c>
      <c r="O448">
        <v>96</v>
      </c>
      <c r="P448">
        <v>48</v>
      </c>
      <c r="Q448">
        <v>48</v>
      </c>
      <c r="R448">
        <v>48</v>
      </c>
      <c r="S448">
        <v>48</v>
      </c>
      <c r="T448">
        <v>48</v>
      </c>
      <c r="U448">
        <v>48</v>
      </c>
      <c r="V448">
        <v>73</v>
      </c>
      <c r="W448">
        <v>118</v>
      </c>
      <c r="X448">
        <v>197</v>
      </c>
      <c r="Y448" s="5">
        <v>1.0060191382565815E-3</v>
      </c>
      <c r="Z448" s="5">
        <v>2.4118687942772946E-4</v>
      </c>
      <c r="AA448" s="5">
        <v>2.1828945572020903E-4</v>
      </c>
      <c r="AB448" s="5">
        <v>2.3541357503454341E-4</v>
      </c>
      <c r="AC448" s="5">
        <v>2.2038863874344761E-4</v>
      </c>
      <c r="AD448" s="5">
        <v>1.9142350590683495E-4</v>
      </c>
      <c r="AE448" s="5">
        <v>1.9486826442512736E-4</v>
      </c>
      <c r="AF448" s="5">
        <v>4.7595348054152854E-4</v>
      </c>
      <c r="AG448" s="5">
        <v>1.3303825448488583E-3</v>
      </c>
      <c r="AH448" s="5">
        <v>5.8591946884883322E-3</v>
      </c>
    </row>
    <row r="449" spans="1:34" x14ac:dyDescent="0.45">
      <c r="A449" t="s">
        <v>513</v>
      </c>
      <c r="B449" t="s">
        <v>507</v>
      </c>
      <c r="C449">
        <v>2014</v>
      </c>
      <c r="D449" s="1">
        <v>93094.791000000027</v>
      </c>
      <c r="E449" s="1">
        <v>190358.6749999999</v>
      </c>
      <c r="F449" s="1">
        <v>215006.302</v>
      </c>
      <c r="G449" s="1">
        <v>196989.7079999999</v>
      </c>
      <c r="H449" s="1">
        <v>203944.20000000004</v>
      </c>
      <c r="I449" s="1">
        <v>230993.27899999998</v>
      </c>
      <c r="J449" s="1">
        <v>240086.11800000007</v>
      </c>
      <c r="K449" s="1">
        <v>155814.01199999999</v>
      </c>
      <c r="L449" s="1">
        <v>87244.38900000001</v>
      </c>
      <c r="M449" s="1">
        <v>34261.348000000005</v>
      </c>
      <c r="N449" s="1">
        <v>2561007</v>
      </c>
      <c r="O449">
        <v>96</v>
      </c>
      <c r="P449">
        <v>48</v>
      </c>
      <c r="Q449">
        <v>48</v>
      </c>
      <c r="R449">
        <v>48</v>
      </c>
      <c r="S449">
        <v>48</v>
      </c>
      <c r="T449">
        <v>48</v>
      </c>
      <c r="U449">
        <v>63</v>
      </c>
      <c r="V449">
        <v>68</v>
      </c>
      <c r="W449">
        <v>84</v>
      </c>
      <c r="X449">
        <v>183</v>
      </c>
      <c r="Y449" s="5">
        <v>1.0312069984667561E-3</v>
      </c>
      <c r="Z449" s="5">
        <v>2.5215556895423876E-4</v>
      </c>
      <c r="AA449" s="5">
        <v>2.2324927015395112E-4</v>
      </c>
      <c r="AB449" s="5">
        <v>2.4366755241852546E-4</v>
      </c>
      <c r="AC449" s="5">
        <v>2.3535849511778216E-4</v>
      </c>
      <c r="AD449" s="5">
        <v>2.077982537318759E-4</v>
      </c>
      <c r="AE449" s="5">
        <v>2.6240584222366403E-4</v>
      </c>
      <c r="AF449" s="5">
        <v>4.3641774656312684E-4</v>
      </c>
      <c r="AG449" s="5">
        <v>9.6281263428872187E-4</v>
      </c>
      <c r="AH449" s="5">
        <v>5.3412959700242955E-3</v>
      </c>
    </row>
    <row r="450" spans="1:34" x14ac:dyDescent="0.45">
      <c r="A450" t="s">
        <v>514</v>
      </c>
      <c r="B450" t="s">
        <v>507</v>
      </c>
      <c r="C450">
        <v>2015</v>
      </c>
      <c r="D450" s="1">
        <v>87532.506999999998</v>
      </c>
      <c r="E450" s="1">
        <v>179115.66399999996</v>
      </c>
      <c r="F450" s="1">
        <v>203530.359</v>
      </c>
      <c r="G450" s="1">
        <v>185741.79199999999</v>
      </c>
      <c r="H450" s="1">
        <v>190753.64199999999</v>
      </c>
      <c r="I450" s="1">
        <v>211106.94200000004</v>
      </c>
      <c r="J450" s="1">
        <v>219004.64299999998</v>
      </c>
      <c r="K450" s="1">
        <v>146122.51799999995</v>
      </c>
      <c r="L450" s="1">
        <v>78942.368999999992</v>
      </c>
      <c r="M450" s="1">
        <v>32636.474999999995</v>
      </c>
      <c r="N450" s="1">
        <v>2538371</v>
      </c>
      <c r="O450">
        <v>96</v>
      </c>
      <c r="P450">
        <v>48</v>
      </c>
      <c r="Q450">
        <v>48</v>
      </c>
      <c r="R450">
        <v>48</v>
      </c>
      <c r="S450">
        <v>48</v>
      </c>
      <c r="T450">
        <v>48</v>
      </c>
      <c r="U450">
        <v>48</v>
      </c>
      <c r="V450">
        <v>77</v>
      </c>
      <c r="W450">
        <v>113</v>
      </c>
      <c r="X450">
        <v>211</v>
      </c>
      <c r="Y450" s="5">
        <v>1.0967354105372534E-3</v>
      </c>
      <c r="Z450" s="5">
        <v>2.6798326248004758E-4</v>
      </c>
      <c r="AA450" s="5">
        <v>2.3583705269246836E-4</v>
      </c>
      <c r="AB450" s="5">
        <v>2.584232631932398E-4</v>
      </c>
      <c r="AC450" s="5">
        <v>2.516334655356148E-4</v>
      </c>
      <c r="AD450" s="5">
        <v>2.2737291130862003E-4</v>
      </c>
      <c r="AE450" s="5">
        <v>2.1917343551478954E-4</v>
      </c>
      <c r="AF450" s="5">
        <v>5.2695505835726169E-4</v>
      </c>
      <c r="AG450" s="5">
        <v>1.4314239796882713E-3</v>
      </c>
      <c r="AH450" s="5">
        <v>6.4651589977165131E-3</v>
      </c>
    </row>
    <row r="451" spans="1:34" x14ac:dyDescent="0.45">
      <c r="A451" t="s">
        <v>515</v>
      </c>
      <c r="B451" t="s">
        <v>507</v>
      </c>
      <c r="C451">
        <v>2016</v>
      </c>
      <c r="D451" s="1">
        <v>95271.116000000038</v>
      </c>
      <c r="E451" s="1">
        <v>197379.66199999998</v>
      </c>
      <c r="F451" s="1">
        <v>217308.40600000005</v>
      </c>
      <c r="G451" s="1">
        <v>203684.43800000005</v>
      </c>
      <c r="H451" s="1">
        <v>208815.12199999997</v>
      </c>
      <c r="I451" s="1">
        <v>229522.10499999995</v>
      </c>
      <c r="J451" s="1">
        <v>241397.17900000009</v>
      </c>
      <c r="K451" s="1">
        <v>170002.90899999993</v>
      </c>
      <c r="L451" s="1">
        <v>88260.271999999997</v>
      </c>
      <c r="M451" s="1">
        <v>33823.551999999989</v>
      </c>
      <c r="N451" s="1">
        <v>4142386</v>
      </c>
      <c r="O451">
        <v>96</v>
      </c>
      <c r="P451">
        <v>48</v>
      </c>
      <c r="Q451">
        <v>48</v>
      </c>
      <c r="R451">
        <v>48</v>
      </c>
      <c r="S451">
        <v>48</v>
      </c>
      <c r="T451">
        <v>48</v>
      </c>
      <c r="U451">
        <v>48</v>
      </c>
      <c r="V451">
        <v>57</v>
      </c>
      <c r="W451">
        <v>83</v>
      </c>
      <c r="X451">
        <v>155</v>
      </c>
      <c r="Y451" s="5">
        <v>1.0076506293890792E-3</v>
      </c>
      <c r="Z451" s="5">
        <v>2.4318614954361409E-4</v>
      </c>
      <c r="AA451" s="5">
        <v>2.2088423031366763E-4</v>
      </c>
      <c r="AB451" s="5">
        <v>2.3565865154607436E-4</v>
      </c>
      <c r="AC451" s="5">
        <v>2.2986840962600403E-4</v>
      </c>
      <c r="AD451" s="5">
        <v>2.0913018377903084E-4</v>
      </c>
      <c r="AE451" s="5">
        <v>1.988424230922764E-4</v>
      </c>
      <c r="AF451" s="5">
        <v>3.3528838027118714E-4</v>
      </c>
      <c r="AG451" s="5">
        <v>9.4040045559796147E-4</v>
      </c>
      <c r="AH451" s="5">
        <v>4.582605635268586E-3</v>
      </c>
    </row>
    <row r="452" spans="1:34" x14ac:dyDescent="0.45">
      <c r="A452" t="s">
        <v>516</v>
      </c>
      <c r="B452" t="s">
        <v>517</v>
      </c>
      <c r="C452">
        <v>2017</v>
      </c>
      <c r="D452" s="1">
        <v>85713</v>
      </c>
      <c r="E452" s="1">
        <v>182063</v>
      </c>
      <c r="F452" s="1">
        <v>198444</v>
      </c>
      <c r="G452" s="1">
        <v>186817</v>
      </c>
      <c r="H452" s="1">
        <v>187249</v>
      </c>
      <c r="I452" s="1">
        <v>207374</v>
      </c>
      <c r="J452" s="1">
        <v>225160</v>
      </c>
      <c r="K452" s="1">
        <v>164118</v>
      </c>
      <c r="L452" s="1">
        <v>85728</v>
      </c>
      <c r="M452" s="1">
        <v>33061</v>
      </c>
      <c r="N452" s="1">
        <v>2909779</v>
      </c>
      <c r="O452">
        <v>96</v>
      </c>
      <c r="P452">
        <v>48</v>
      </c>
      <c r="Q452">
        <v>48</v>
      </c>
      <c r="R452">
        <v>48</v>
      </c>
      <c r="S452">
        <v>48</v>
      </c>
      <c r="T452">
        <v>48</v>
      </c>
      <c r="U452">
        <v>63</v>
      </c>
      <c r="V452">
        <v>121</v>
      </c>
      <c r="W452">
        <v>188</v>
      </c>
      <c r="X452">
        <v>521</v>
      </c>
      <c r="Y452" s="5">
        <v>1.1200168002520037E-3</v>
      </c>
      <c r="Z452" s="5">
        <v>2.6364500200480053E-4</v>
      </c>
      <c r="AA452" s="5">
        <v>2.4188184072080788E-4</v>
      </c>
      <c r="AB452" s="5">
        <v>2.5693593195480068E-4</v>
      </c>
      <c r="AC452" s="5">
        <v>2.5634315804089739E-4</v>
      </c>
      <c r="AD452" s="5">
        <v>2.3146585396433496E-4</v>
      </c>
      <c r="AE452" s="5">
        <v>2.7980103037839759E-4</v>
      </c>
      <c r="AF452" s="5">
        <v>7.3727440012673806E-4</v>
      </c>
      <c r="AG452" s="5">
        <v>2.1929824561403508E-3</v>
      </c>
      <c r="AH452" s="5">
        <v>1.5758748979159735E-2</v>
      </c>
    </row>
    <row r="453" spans="1:34" x14ac:dyDescent="0.45">
      <c r="A453" t="s">
        <v>518</v>
      </c>
      <c r="B453" t="s">
        <v>517</v>
      </c>
      <c r="C453">
        <v>2009</v>
      </c>
      <c r="D453" s="1">
        <v>356612.68</v>
      </c>
      <c r="E453" s="1">
        <v>723103.33299999975</v>
      </c>
      <c r="F453" s="1">
        <v>826691.03999999992</v>
      </c>
      <c r="G453" s="1">
        <v>687415.73300000036</v>
      </c>
      <c r="H453" s="1">
        <v>786252.96199999994</v>
      </c>
      <c r="I453" s="1">
        <v>860910.71599999978</v>
      </c>
      <c r="J453" s="1">
        <v>620627.3670000002</v>
      </c>
      <c r="K453" s="1">
        <v>369176.98999999993</v>
      </c>
      <c r="L453" s="1">
        <v>261492.45700000011</v>
      </c>
      <c r="M453" s="1">
        <v>108896.36799999999</v>
      </c>
      <c r="N453" s="1">
        <v>4385484</v>
      </c>
      <c r="O453">
        <v>96</v>
      </c>
      <c r="P453">
        <v>48</v>
      </c>
      <c r="Q453">
        <v>48</v>
      </c>
      <c r="R453">
        <v>48</v>
      </c>
      <c r="S453">
        <v>62</v>
      </c>
      <c r="T453">
        <v>48</v>
      </c>
      <c r="U453">
        <v>48</v>
      </c>
      <c r="V453">
        <v>65</v>
      </c>
      <c r="W453">
        <v>234</v>
      </c>
      <c r="X453">
        <v>514</v>
      </c>
      <c r="Y453" s="5">
        <v>2.6919962576765359E-4</v>
      </c>
      <c r="Z453" s="5">
        <v>6.6380554216032101E-5</v>
      </c>
      <c r="AA453" s="5">
        <v>5.8062804212804831E-5</v>
      </c>
      <c r="AB453" s="5">
        <v>6.9826740494459958E-5</v>
      </c>
      <c r="AC453" s="5">
        <v>7.8855028847573367E-5</v>
      </c>
      <c r="AD453" s="5">
        <v>5.5754910594004051E-5</v>
      </c>
      <c r="AE453" s="5">
        <v>7.7341094757105649E-5</v>
      </c>
      <c r="AF453" s="5">
        <v>1.7606731123735533E-4</v>
      </c>
      <c r="AG453" s="5">
        <v>8.9486328854220031E-4</v>
      </c>
      <c r="AH453" s="5">
        <v>4.7200839609269621E-3</v>
      </c>
    </row>
    <row r="454" spans="1:34" x14ac:dyDescent="0.45">
      <c r="A454" t="s">
        <v>519</v>
      </c>
      <c r="B454" t="s">
        <v>517</v>
      </c>
      <c r="C454">
        <v>2010</v>
      </c>
      <c r="D454" s="1">
        <v>348413.71600000001</v>
      </c>
      <c r="E454" s="1">
        <v>731724.79799999995</v>
      </c>
      <c r="F454" s="1">
        <v>782033.87599999993</v>
      </c>
      <c r="G454" s="1">
        <v>689457.05300000007</v>
      </c>
      <c r="H454" s="1">
        <v>749960.17600000009</v>
      </c>
      <c r="I454" s="1">
        <v>851363.11199999996</v>
      </c>
      <c r="J454" s="1">
        <v>638761.02399999998</v>
      </c>
      <c r="K454" s="1">
        <v>369899.17299999989</v>
      </c>
      <c r="L454" s="1">
        <v>256351.47899999999</v>
      </c>
      <c r="M454" s="1">
        <v>109223.33700000001</v>
      </c>
      <c r="N454" s="1">
        <v>6317614</v>
      </c>
      <c r="O454">
        <v>96</v>
      </c>
      <c r="P454">
        <v>48</v>
      </c>
      <c r="Q454">
        <v>48</v>
      </c>
      <c r="R454">
        <v>48</v>
      </c>
      <c r="S454">
        <v>48</v>
      </c>
      <c r="T454">
        <v>48</v>
      </c>
      <c r="U454">
        <v>48</v>
      </c>
      <c r="V454">
        <v>48</v>
      </c>
      <c r="W454">
        <v>225</v>
      </c>
      <c r="X454">
        <v>501</v>
      </c>
      <c r="Y454" s="5">
        <v>2.7553450278059658E-4</v>
      </c>
      <c r="Z454" s="5">
        <v>6.5598432814081021E-5</v>
      </c>
      <c r="AA454" s="5">
        <v>6.1378415274685632E-5</v>
      </c>
      <c r="AB454" s="5">
        <v>6.9619999956690556E-5</v>
      </c>
      <c r="AC454" s="5">
        <v>6.4003398495122212E-5</v>
      </c>
      <c r="AD454" s="5">
        <v>5.6380173539865562E-5</v>
      </c>
      <c r="AE454" s="5">
        <v>7.5145474123355403E-5</v>
      </c>
      <c r="AF454" s="5">
        <v>1.2976509141857426E-4</v>
      </c>
      <c r="AG454" s="5">
        <v>8.7770119711304653E-4</v>
      </c>
      <c r="AH454" s="5">
        <v>4.5869318202574226E-3</v>
      </c>
    </row>
    <row r="455" spans="1:34" x14ac:dyDescent="0.45">
      <c r="A455" t="s">
        <v>520</v>
      </c>
      <c r="B455" t="s">
        <v>517</v>
      </c>
      <c r="C455">
        <v>2011</v>
      </c>
      <c r="D455" s="1">
        <v>341973.43700000003</v>
      </c>
      <c r="E455" s="1">
        <v>714014.02899999998</v>
      </c>
      <c r="F455" s="1">
        <v>767665.66700000025</v>
      </c>
      <c r="G455" s="1">
        <v>685057.929</v>
      </c>
      <c r="H455" s="1">
        <v>714841.61899999983</v>
      </c>
      <c r="I455" s="1">
        <v>828854.99500000011</v>
      </c>
      <c r="J455" s="1">
        <v>648120.84100000001</v>
      </c>
      <c r="K455" s="1">
        <v>370696.6669999999</v>
      </c>
      <c r="L455" s="1">
        <v>250209.51600000006</v>
      </c>
      <c r="M455" s="1">
        <v>108994.40299999999</v>
      </c>
      <c r="N455" s="1">
        <v>7189812</v>
      </c>
      <c r="O455">
        <v>96</v>
      </c>
      <c r="P455">
        <v>48</v>
      </c>
      <c r="Q455">
        <v>48</v>
      </c>
      <c r="R455">
        <v>48</v>
      </c>
      <c r="S455">
        <v>48</v>
      </c>
      <c r="T455">
        <v>48</v>
      </c>
      <c r="U455">
        <v>48</v>
      </c>
      <c r="V455">
        <v>69</v>
      </c>
      <c r="W455">
        <v>241</v>
      </c>
      <c r="X455">
        <v>532</v>
      </c>
      <c r="Y455" s="5">
        <v>2.807235580698041E-4</v>
      </c>
      <c r="Z455" s="5">
        <v>6.722556987742324E-5</v>
      </c>
      <c r="AA455" s="5">
        <v>6.2527219938833062E-5</v>
      </c>
      <c r="AB455" s="5">
        <v>7.0067067277167444E-5</v>
      </c>
      <c r="AC455" s="5">
        <v>6.7147741155793015E-5</v>
      </c>
      <c r="AD455" s="5">
        <v>5.7911215218049079E-5</v>
      </c>
      <c r="AE455" s="5">
        <v>7.4060263092203194E-5</v>
      </c>
      <c r="AF455" s="5">
        <v>1.8613601400413999E-4</v>
      </c>
      <c r="AG455" s="5">
        <v>9.6319278280367223E-4</v>
      </c>
      <c r="AH455" s="5">
        <v>4.8809845767951963E-3</v>
      </c>
    </row>
    <row r="456" spans="1:34" x14ac:dyDescent="0.45">
      <c r="A456" t="s">
        <v>521</v>
      </c>
      <c r="B456" t="s">
        <v>517</v>
      </c>
      <c r="C456">
        <v>2012</v>
      </c>
      <c r="D456" s="1">
        <v>346030.41799999995</v>
      </c>
      <c r="E456" s="1">
        <v>722250.39599999983</v>
      </c>
      <c r="F456" s="1">
        <v>777727.02099999983</v>
      </c>
      <c r="G456" s="1">
        <v>705785.09700000018</v>
      </c>
      <c r="H456" s="1">
        <v>708926.52199999988</v>
      </c>
      <c r="I456" s="1">
        <v>841477.80100000009</v>
      </c>
      <c r="J456" s="1">
        <v>686811.78200000024</v>
      </c>
      <c r="K456" s="1">
        <v>393857.36200000002</v>
      </c>
      <c r="L456" s="1">
        <v>252472.90399999998</v>
      </c>
      <c r="M456" s="1">
        <v>112732.58199999997</v>
      </c>
      <c r="N456" s="1">
        <v>10085780</v>
      </c>
      <c r="O456">
        <v>96</v>
      </c>
      <c r="P456">
        <v>48</v>
      </c>
      <c r="Q456">
        <v>48</v>
      </c>
      <c r="R456">
        <v>48</v>
      </c>
      <c r="S456">
        <v>48</v>
      </c>
      <c r="T456">
        <v>48</v>
      </c>
      <c r="U456">
        <v>48</v>
      </c>
      <c r="V456">
        <v>73</v>
      </c>
      <c r="W456">
        <v>257</v>
      </c>
      <c r="X456">
        <v>546</v>
      </c>
      <c r="Y456" s="5">
        <v>2.7743225741501144E-4</v>
      </c>
      <c r="Z456" s="5">
        <v>6.645894590828305E-5</v>
      </c>
      <c r="AA456" s="5">
        <v>6.1718313372064268E-5</v>
      </c>
      <c r="AB456" s="5">
        <v>6.800937028003014E-5</v>
      </c>
      <c r="AC456" s="5">
        <v>6.7708004300056374E-5</v>
      </c>
      <c r="AD456" s="5">
        <v>5.7042503014289259E-5</v>
      </c>
      <c r="AE456" s="5">
        <v>6.9888142949766667E-5</v>
      </c>
      <c r="AF456" s="5">
        <v>1.8534628787769111E-4</v>
      </c>
      <c r="AG456" s="5">
        <v>1.0179310172627476E-3</v>
      </c>
      <c r="AH456" s="5">
        <v>4.8433202745236529E-3</v>
      </c>
    </row>
    <row r="457" spans="1:34" x14ac:dyDescent="0.45">
      <c r="A457" t="s">
        <v>522</v>
      </c>
      <c r="B457" t="s">
        <v>517</v>
      </c>
      <c r="C457">
        <v>2013</v>
      </c>
      <c r="D457" s="1">
        <v>339459.902</v>
      </c>
      <c r="E457" s="1">
        <v>715012.74799999979</v>
      </c>
      <c r="F457" s="1">
        <v>765980.74499999976</v>
      </c>
      <c r="G457" s="1">
        <v>703360.71799999999</v>
      </c>
      <c r="H457" s="1">
        <v>690269.22900000017</v>
      </c>
      <c r="I457" s="1">
        <v>825596.71200000006</v>
      </c>
      <c r="J457" s="1">
        <v>694988.28599999996</v>
      </c>
      <c r="K457" s="1">
        <v>399389.32299999992</v>
      </c>
      <c r="L457" s="1">
        <v>246711.201</v>
      </c>
      <c r="M457" s="1">
        <v>114753.19099999998</v>
      </c>
      <c r="N457" s="1">
        <v>4302258</v>
      </c>
      <c r="O457">
        <v>96</v>
      </c>
      <c r="P457">
        <v>48</v>
      </c>
      <c r="Q457">
        <v>48</v>
      </c>
      <c r="R457">
        <v>48</v>
      </c>
      <c r="S457">
        <v>48</v>
      </c>
      <c r="T457">
        <v>48</v>
      </c>
      <c r="U457">
        <v>64</v>
      </c>
      <c r="V457">
        <v>98</v>
      </c>
      <c r="W457">
        <v>232</v>
      </c>
      <c r="X457">
        <v>642</v>
      </c>
      <c r="Y457" s="5">
        <v>2.8280217909212733E-4</v>
      </c>
      <c r="Z457" s="5">
        <v>6.7131670217437882E-5</v>
      </c>
      <c r="AA457" s="5">
        <v>6.2664760587421829E-5</v>
      </c>
      <c r="AB457" s="5">
        <v>6.8243788388534947E-5</v>
      </c>
      <c r="AC457" s="5">
        <v>6.9538084537736197E-5</v>
      </c>
      <c r="AD457" s="5">
        <v>5.8139766428720944E-5</v>
      </c>
      <c r="AE457" s="5">
        <v>9.2087883046707927E-5</v>
      </c>
      <c r="AF457" s="5">
        <v>2.4537461157918841E-4</v>
      </c>
      <c r="AG457" s="5">
        <v>9.4037076168260398E-4</v>
      </c>
      <c r="AH457" s="5">
        <v>5.5946156651974941E-3</v>
      </c>
    </row>
    <row r="458" spans="1:34" x14ac:dyDescent="0.45">
      <c r="A458" t="s">
        <v>523</v>
      </c>
      <c r="B458" t="s">
        <v>517</v>
      </c>
      <c r="C458">
        <v>2014</v>
      </c>
      <c r="D458" s="1">
        <v>336435.57700000005</v>
      </c>
      <c r="E458" s="1">
        <v>718078.11599999992</v>
      </c>
      <c r="F458" s="1">
        <v>768358.94899999967</v>
      </c>
      <c r="G458" s="1">
        <v>711654.73300000012</v>
      </c>
      <c r="H458" s="1">
        <v>684978.92399999988</v>
      </c>
      <c r="I458" s="1">
        <v>820377.40000000014</v>
      </c>
      <c r="J458" s="1">
        <v>721744.90399999975</v>
      </c>
      <c r="K458" s="1">
        <v>421525.41199999995</v>
      </c>
      <c r="L458" s="1">
        <v>250074.31000000003</v>
      </c>
      <c r="M458" s="1">
        <v>117228.76100000001</v>
      </c>
      <c r="N458" s="1">
        <v>5483556</v>
      </c>
      <c r="O458">
        <v>96</v>
      </c>
      <c r="P458">
        <v>48</v>
      </c>
      <c r="Q458">
        <v>48</v>
      </c>
      <c r="R458">
        <v>48</v>
      </c>
      <c r="S458">
        <v>58</v>
      </c>
      <c r="T458">
        <v>48</v>
      </c>
      <c r="U458">
        <v>65</v>
      </c>
      <c r="V458">
        <v>76</v>
      </c>
      <c r="W458">
        <v>197</v>
      </c>
      <c r="X458">
        <v>560</v>
      </c>
      <c r="Y458" s="5">
        <v>2.8534437664420962E-4</v>
      </c>
      <c r="Z458" s="5">
        <v>6.6845095165105967E-5</v>
      </c>
      <c r="AA458" s="5">
        <v>6.2470802302063154E-5</v>
      </c>
      <c r="AB458" s="5">
        <v>6.744843780867539E-5</v>
      </c>
      <c r="AC458" s="5">
        <v>8.4674138090707173E-5</v>
      </c>
      <c r="AD458" s="5">
        <v>5.8509656653145235E-5</v>
      </c>
      <c r="AE458" s="5">
        <v>9.005952053109338E-5</v>
      </c>
      <c r="AF458" s="5">
        <v>1.8029755226240074E-4</v>
      </c>
      <c r="AG458" s="5">
        <v>7.8776584448038661E-4</v>
      </c>
      <c r="AH458" s="5">
        <v>4.7769847196457186E-3</v>
      </c>
    </row>
    <row r="459" spans="1:34" x14ac:dyDescent="0.45">
      <c r="A459" t="s">
        <v>524</v>
      </c>
      <c r="B459" t="s">
        <v>517</v>
      </c>
      <c r="C459">
        <v>2015</v>
      </c>
      <c r="D459" s="1">
        <v>327592.27600000001</v>
      </c>
      <c r="E459" s="1">
        <v>698404.85900000005</v>
      </c>
      <c r="F459" s="1">
        <v>752300.4149999998</v>
      </c>
      <c r="G459" s="1">
        <v>700783.28200000012</v>
      </c>
      <c r="H459" s="1">
        <v>664810.92999999982</v>
      </c>
      <c r="I459" s="1">
        <v>780966.8670000002</v>
      </c>
      <c r="J459" s="1">
        <v>715333.33000000007</v>
      </c>
      <c r="K459" s="1">
        <v>427854.22899999988</v>
      </c>
      <c r="L459" s="1">
        <v>243707.34400000004</v>
      </c>
      <c r="M459" s="1">
        <v>114895.12099999997</v>
      </c>
      <c r="N459" s="1">
        <v>3046077</v>
      </c>
      <c r="O459">
        <v>96</v>
      </c>
      <c r="P459">
        <v>48</v>
      </c>
      <c r="Q459">
        <v>48</v>
      </c>
      <c r="R459">
        <v>48</v>
      </c>
      <c r="S459">
        <v>48</v>
      </c>
      <c r="T459">
        <v>48</v>
      </c>
      <c r="U459">
        <v>48</v>
      </c>
      <c r="V459">
        <v>84</v>
      </c>
      <c r="W459">
        <v>242</v>
      </c>
      <c r="X459">
        <v>595</v>
      </c>
      <c r="Y459" s="5">
        <v>2.930472023705467E-4</v>
      </c>
      <c r="Z459" s="5">
        <v>6.872804417301454E-5</v>
      </c>
      <c r="AA459" s="5">
        <v>6.3804298180534721E-5</v>
      </c>
      <c r="AB459" s="5">
        <v>6.8494784668678772E-5</v>
      </c>
      <c r="AC459" s="5">
        <v>7.2200979006166479E-5</v>
      </c>
      <c r="AD459" s="5">
        <v>6.1462274557673379E-5</v>
      </c>
      <c r="AE459" s="5">
        <v>6.7101584655645776E-5</v>
      </c>
      <c r="AF459" s="5">
        <v>1.9632854908628245E-4</v>
      </c>
      <c r="AG459" s="5">
        <v>9.9299428580207241E-4</v>
      </c>
      <c r="AH459" s="5">
        <v>5.1786359144005787E-3</v>
      </c>
    </row>
    <row r="460" spans="1:34" x14ac:dyDescent="0.45">
      <c r="A460" t="s">
        <v>525</v>
      </c>
      <c r="B460" t="s">
        <v>517</v>
      </c>
      <c r="C460">
        <v>2016</v>
      </c>
      <c r="D460" s="1">
        <v>326180.72100000008</v>
      </c>
      <c r="E460" s="1">
        <v>701427.32700000005</v>
      </c>
      <c r="F460" s="1">
        <v>755636.70000000019</v>
      </c>
      <c r="G460" s="1">
        <v>699027.54999999981</v>
      </c>
      <c r="H460" s="1">
        <v>659119.66199999989</v>
      </c>
      <c r="I460" s="1">
        <v>765462.64599999995</v>
      </c>
      <c r="J460" s="1">
        <v>725248.32400000002</v>
      </c>
      <c r="K460" s="1">
        <v>446359.05799999996</v>
      </c>
      <c r="L460" s="1">
        <v>241992.74900000001</v>
      </c>
      <c r="M460" s="1">
        <v>117118.37100000006</v>
      </c>
      <c r="N460" s="1">
        <v>4583769</v>
      </c>
      <c r="O460">
        <v>96</v>
      </c>
      <c r="P460">
        <v>48</v>
      </c>
      <c r="Q460">
        <v>48</v>
      </c>
      <c r="R460">
        <v>48</v>
      </c>
      <c r="S460">
        <v>48</v>
      </c>
      <c r="T460">
        <v>48</v>
      </c>
      <c r="U460">
        <v>75</v>
      </c>
      <c r="V460">
        <v>77</v>
      </c>
      <c r="W460">
        <v>162</v>
      </c>
      <c r="X460">
        <v>471</v>
      </c>
      <c r="Y460" s="5">
        <v>2.9431537126315928E-4</v>
      </c>
      <c r="Z460" s="5">
        <v>6.8431893301470985E-5</v>
      </c>
      <c r="AA460" s="5">
        <v>6.3522589625411246E-5</v>
      </c>
      <c r="AB460" s="5">
        <v>6.8666821500812115E-5</v>
      </c>
      <c r="AC460" s="5">
        <v>7.282440923451015E-5</v>
      </c>
      <c r="AD460" s="5">
        <v>6.2707174871077913E-5</v>
      </c>
      <c r="AE460" s="5">
        <v>1.0341285531878043E-4</v>
      </c>
      <c r="AF460" s="5">
        <v>1.7250686105713578E-4</v>
      </c>
      <c r="AG460" s="5">
        <v>6.6944154595309795E-4</v>
      </c>
      <c r="AH460" s="5">
        <v>4.021572328733976E-3</v>
      </c>
    </row>
    <row r="461" spans="1:34" x14ac:dyDescent="0.45">
      <c r="A461" t="s">
        <v>526</v>
      </c>
      <c r="B461" t="s">
        <v>527</v>
      </c>
      <c r="C461">
        <v>2017</v>
      </c>
      <c r="D461" s="1">
        <v>320921</v>
      </c>
      <c r="E461" s="1">
        <v>693114</v>
      </c>
      <c r="F461" s="1">
        <v>748384</v>
      </c>
      <c r="G461" s="1">
        <v>696566</v>
      </c>
      <c r="H461" s="1">
        <v>659915</v>
      </c>
      <c r="I461" s="1">
        <v>751572</v>
      </c>
      <c r="J461" s="1">
        <v>742698</v>
      </c>
      <c r="K461" s="1">
        <v>470847</v>
      </c>
      <c r="L461" s="1">
        <v>246228</v>
      </c>
      <c r="M461" s="1">
        <v>116026</v>
      </c>
      <c r="N461" s="1">
        <v>3104718</v>
      </c>
      <c r="O461">
        <v>96</v>
      </c>
      <c r="P461">
        <v>48</v>
      </c>
      <c r="Q461">
        <v>48</v>
      </c>
      <c r="R461">
        <v>48</v>
      </c>
      <c r="S461">
        <v>48</v>
      </c>
      <c r="T461">
        <v>48</v>
      </c>
      <c r="U461">
        <v>48</v>
      </c>
      <c r="V461">
        <v>48</v>
      </c>
      <c r="W461">
        <v>48</v>
      </c>
      <c r="X461">
        <v>62</v>
      </c>
      <c r="Y461" s="5">
        <v>2.991390404492071E-4</v>
      </c>
      <c r="Z461" s="5">
        <v>6.9252677048797174E-5</v>
      </c>
      <c r="AA461" s="5">
        <v>6.4138196433916281E-5</v>
      </c>
      <c r="AB461" s="5">
        <v>6.8909478785929835E-5</v>
      </c>
      <c r="AC461" s="5">
        <v>7.2736640324890322E-5</v>
      </c>
      <c r="AD461" s="5">
        <v>6.3866136577733065E-5</v>
      </c>
      <c r="AE461" s="5">
        <v>6.4629230185081954E-5</v>
      </c>
      <c r="AF461" s="5">
        <v>1.0194394357402723E-4</v>
      </c>
      <c r="AG461" s="5">
        <v>1.9494127394122522E-4</v>
      </c>
      <c r="AH461" s="5">
        <v>5.3436298760622621E-4</v>
      </c>
    </row>
    <row r="462" spans="1:34" x14ac:dyDescent="0.45">
      <c r="A462" t="s">
        <v>528</v>
      </c>
      <c r="B462" t="s">
        <v>527</v>
      </c>
      <c r="C462">
        <v>2009</v>
      </c>
      <c r="D462" s="1">
        <v>35722.439000000006</v>
      </c>
      <c r="E462" s="1">
        <v>67029.884000000005</v>
      </c>
      <c r="F462" s="1">
        <v>80415.207000000009</v>
      </c>
      <c r="G462" s="1">
        <v>67060.034</v>
      </c>
      <c r="H462" s="1">
        <v>64126.428</v>
      </c>
      <c r="I462" s="1">
        <v>81240.143999999986</v>
      </c>
      <c r="J462" s="1">
        <v>61507.877999999997</v>
      </c>
      <c r="K462" s="1">
        <v>33323.114999999998</v>
      </c>
      <c r="L462" s="1">
        <v>21280.575999999997</v>
      </c>
      <c r="M462" s="1">
        <v>7882.1490000000003</v>
      </c>
      <c r="N462" s="1">
        <v>2903550</v>
      </c>
      <c r="O462">
        <v>96</v>
      </c>
      <c r="P462">
        <v>48</v>
      </c>
      <c r="Q462">
        <v>48</v>
      </c>
      <c r="R462">
        <v>48</v>
      </c>
      <c r="S462">
        <v>48</v>
      </c>
      <c r="T462">
        <v>48</v>
      </c>
      <c r="U462">
        <v>48</v>
      </c>
      <c r="V462">
        <v>48</v>
      </c>
      <c r="W462">
        <v>48</v>
      </c>
      <c r="X462">
        <v>54</v>
      </c>
      <c r="Y462" s="5">
        <v>2.6873864911631591E-3</v>
      </c>
      <c r="Z462" s="5">
        <v>7.1609850913661132E-4</v>
      </c>
      <c r="AA462" s="5">
        <v>5.9690202625481013E-4</v>
      </c>
      <c r="AB462" s="5">
        <v>7.1577655328954948E-4</v>
      </c>
      <c r="AC462" s="5">
        <v>7.4852134286974479E-4</v>
      </c>
      <c r="AD462" s="5">
        <v>5.9084090249766181E-4</v>
      </c>
      <c r="AE462" s="5">
        <v>7.8038783909924517E-4</v>
      </c>
      <c r="AF462" s="5">
        <v>1.4404415673624751E-3</v>
      </c>
      <c r="AG462" s="5">
        <v>2.2555780445040587E-3</v>
      </c>
      <c r="AH462" s="5">
        <v>6.8509235235213132E-3</v>
      </c>
    </row>
    <row r="463" spans="1:34" x14ac:dyDescent="0.45">
      <c r="A463" t="s">
        <v>529</v>
      </c>
      <c r="B463" t="s">
        <v>527</v>
      </c>
      <c r="C463">
        <v>2010</v>
      </c>
      <c r="D463" s="1">
        <v>35656.452000000005</v>
      </c>
      <c r="E463" s="1">
        <v>68534.260999999984</v>
      </c>
      <c r="F463" s="1">
        <v>80411.418999999994</v>
      </c>
      <c r="G463" s="1">
        <v>68406.895999999993</v>
      </c>
      <c r="H463" s="1">
        <v>65195.686000000002</v>
      </c>
      <c r="I463" s="1">
        <v>82623.87</v>
      </c>
      <c r="J463" s="1">
        <v>67551.90800000001</v>
      </c>
      <c r="K463" s="1">
        <v>37679.228999999992</v>
      </c>
      <c r="L463" s="1">
        <v>22678.043000000001</v>
      </c>
      <c r="M463" s="1">
        <v>8804.6</v>
      </c>
      <c r="N463" s="1">
        <v>2511065</v>
      </c>
      <c r="O463">
        <v>96</v>
      </c>
      <c r="P463">
        <v>48</v>
      </c>
      <c r="Q463">
        <v>48</v>
      </c>
      <c r="R463">
        <v>48</v>
      </c>
      <c r="S463">
        <v>48</v>
      </c>
      <c r="T463">
        <v>48</v>
      </c>
      <c r="U463">
        <v>48</v>
      </c>
      <c r="V463">
        <v>48</v>
      </c>
      <c r="W463">
        <v>48</v>
      </c>
      <c r="X463">
        <v>54</v>
      </c>
      <c r="Y463" s="5">
        <v>2.6923598567799171E-3</v>
      </c>
      <c r="Z463" s="5">
        <v>7.0037962472521611E-4</v>
      </c>
      <c r="AA463" s="5">
        <v>5.9693014495864076E-4</v>
      </c>
      <c r="AB463" s="5">
        <v>7.0168364312276363E-4</v>
      </c>
      <c r="AC463" s="5">
        <v>7.3624503314529126E-4</v>
      </c>
      <c r="AD463" s="5">
        <v>5.80945917929044E-4</v>
      </c>
      <c r="AE463" s="5">
        <v>7.1056468160751274E-4</v>
      </c>
      <c r="AF463" s="5">
        <v>1.2739114168180037E-3</v>
      </c>
      <c r="AG463" s="5">
        <v>2.1165847511621701E-3</v>
      </c>
      <c r="AH463" s="5">
        <v>6.1331576675828538E-3</v>
      </c>
    </row>
    <row r="464" spans="1:34" x14ac:dyDescent="0.45">
      <c r="A464" t="s">
        <v>530</v>
      </c>
      <c r="B464" t="s">
        <v>527</v>
      </c>
      <c r="C464">
        <v>2011</v>
      </c>
      <c r="D464" s="1">
        <v>38826.059000000001</v>
      </c>
      <c r="E464" s="1">
        <v>72225.652999999991</v>
      </c>
      <c r="F464" s="1">
        <v>77785.752000000008</v>
      </c>
      <c r="G464" s="1">
        <v>70992.251999999993</v>
      </c>
      <c r="H464" s="1">
        <v>63307.262000000002</v>
      </c>
      <c r="I464" s="1">
        <v>78134.710999999996</v>
      </c>
      <c r="J464" s="1">
        <v>65900.815999999992</v>
      </c>
      <c r="K464" s="1">
        <v>35775.473999999995</v>
      </c>
      <c r="L464" s="1">
        <v>20393.716000000004</v>
      </c>
      <c r="M464" s="1">
        <v>7791.6599999999989</v>
      </c>
      <c r="N464" s="1">
        <v>1734053</v>
      </c>
      <c r="O464" t="e">
        <v>#N/A</v>
      </c>
      <c r="Y464" s="5" t="e">
        <v>#N/A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</row>
    <row r="465" spans="1:34" x14ac:dyDescent="0.45">
      <c r="A465" t="s">
        <v>531</v>
      </c>
      <c r="B465" t="s">
        <v>527</v>
      </c>
      <c r="C465">
        <v>2012</v>
      </c>
      <c r="D465" s="1">
        <v>38454.360000000008</v>
      </c>
      <c r="E465" s="1">
        <v>73894.048999999985</v>
      </c>
      <c r="F465" s="1">
        <v>79268.708000000013</v>
      </c>
      <c r="G465" s="1">
        <v>76961.332999999984</v>
      </c>
      <c r="H465" s="1">
        <v>68846.611000000004</v>
      </c>
      <c r="I465" s="1">
        <v>82175.245999999999</v>
      </c>
      <c r="J465" s="1">
        <v>71092.407000000007</v>
      </c>
      <c r="K465" s="1">
        <v>38537.858999999997</v>
      </c>
      <c r="L465" s="1">
        <v>21766.835999999996</v>
      </c>
      <c r="M465" s="1">
        <v>8578.1820000000007</v>
      </c>
      <c r="N465" s="1">
        <v>10919292</v>
      </c>
      <c r="O465">
        <v>96</v>
      </c>
      <c r="P465">
        <v>48</v>
      </c>
      <c r="Q465">
        <v>48</v>
      </c>
      <c r="R465">
        <v>48</v>
      </c>
      <c r="S465">
        <v>48</v>
      </c>
      <c r="T465">
        <v>48</v>
      </c>
      <c r="U465">
        <v>48</v>
      </c>
      <c r="V465">
        <v>48</v>
      </c>
      <c r="W465">
        <v>48</v>
      </c>
      <c r="X465">
        <v>48</v>
      </c>
      <c r="Y465" s="5">
        <v>2.4964659404031163E-3</v>
      </c>
      <c r="Z465" s="5">
        <v>6.4957869611394561E-4</v>
      </c>
      <c r="AA465" s="5">
        <v>6.0553528890618471E-4</v>
      </c>
      <c r="AB465" s="5">
        <v>6.2368982096502944E-4</v>
      </c>
      <c r="AC465" s="5">
        <v>6.9720207433304152E-4</v>
      </c>
      <c r="AD465" s="5">
        <v>5.8411750906106207E-4</v>
      </c>
      <c r="AE465" s="5">
        <v>6.7517758964048011E-4</v>
      </c>
      <c r="AF465" s="5">
        <v>1.2455284555377092E-3</v>
      </c>
      <c r="AG465" s="5">
        <v>2.2051895829049298E-3</v>
      </c>
      <c r="AH465" s="5">
        <v>5.5955912336669933E-3</v>
      </c>
    </row>
    <row r="466" spans="1:34" x14ac:dyDescent="0.45">
      <c r="A466" t="s">
        <v>532</v>
      </c>
      <c r="B466" t="s">
        <v>527</v>
      </c>
      <c r="C466">
        <v>2013</v>
      </c>
      <c r="D466" s="1">
        <v>34096.671999999999</v>
      </c>
      <c r="E466" s="1">
        <v>65882.247999999992</v>
      </c>
      <c r="F466" s="1">
        <v>70778.941999999995</v>
      </c>
      <c r="G466" s="1">
        <v>68628.370999999999</v>
      </c>
      <c r="H466" s="1">
        <v>59628.420000000006</v>
      </c>
      <c r="I466" s="1">
        <v>69991.216</v>
      </c>
      <c r="J466" s="1">
        <v>66500.143000000011</v>
      </c>
      <c r="K466" s="1">
        <v>36226.008999999998</v>
      </c>
      <c r="L466" s="1">
        <v>19807.528000000002</v>
      </c>
      <c r="M466" s="1">
        <v>7621.5539999999992</v>
      </c>
      <c r="N466" s="1">
        <v>1442133</v>
      </c>
      <c r="O466">
        <v>96</v>
      </c>
      <c r="P466">
        <v>48</v>
      </c>
      <c r="Q466">
        <v>48</v>
      </c>
      <c r="R466">
        <v>48</v>
      </c>
      <c r="S466">
        <v>48</v>
      </c>
      <c r="T466">
        <v>48</v>
      </c>
      <c r="U466">
        <v>48</v>
      </c>
      <c r="V466">
        <v>48</v>
      </c>
      <c r="W466">
        <v>48</v>
      </c>
      <c r="X466">
        <v>56</v>
      </c>
      <c r="Y466" s="5">
        <v>2.8155240487986628E-3</v>
      </c>
      <c r="Z466" s="5">
        <v>7.2857258908348124E-4</v>
      </c>
      <c r="AA466" s="5">
        <v>6.7816780872480406E-4</v>
      </c>
      <c r="AB466" s="5">
        <v>6.9941919501484309E-4</v>
      </c>
      <c r="AC466" s="5">
        <v>8.0498527380064733E-4</v>
      </c>
      <c r="AD466" s="5">
        <v>6.8580034386029243E-4</v>
      </c>
      <c r="AE466" s="5">
        <v>7.2180295913047872E-4</v>
      </c>
      <c r="AF466" s="5">
        <v>1.325014853278483E-3</v>
      </c>
      <c r="AG466" s="5">
        <v>2.4233210726749949E-3</v>
      </c>
      <c r="AH466" s="5">
        <v>7.3475829207534328E-3</v>
      </c>
    </row>
    <row r="467" spans="1:34" x14ac:dyDescent="0.45">
      <c r="A467" t="s">
        <v>533</v>
      </c>
      <c r="B467" t="s">
        <v>527</v>
      </c>
      <c r="C467">
        <v>2014</v>
      </c>
      <c r="D467" s="1">
        <v>35911.311000000002</v>
      </c>
      <c r="E467" s="1">
        <v>70763.042000000001</v>
      </c>
      <c r="F467" s="1">
        <v>77056.661000000007</v>
      </c>
      <c r="G467" s="1">
        <v>78026.312999999995</v>
      </c>
      <c r="H467" s="1">
        <v>65628.247000000003</v>
      </c>
      <c r="I467" s="1">
        <v>72773.612999999983</v>
      </c>
      <c r="J467" s="1">
        <v>71566.815000000002</v>
      </c>
      <c r="K467" s="1">
        <v>40325.806000000004</v>
      </c>
      <c r="L467" s="1">
        <v>21279.026000000002</v>
      </c>
      <c r="M467" s="1">
        <v>8257.5889999999999</v>
      </c>
      <c r="N467" s="1">
        <v>3794867</v>
      </c>
      <c r="O467">
        <v>96</v>
      </c>
      <c r="P467">
        <v>48</v>
      </c>
      <c r="Q467">
        <v>48</v>
      </c>
      <c r="R467">
        <v>48</v>
      </c>
      <c r="S467">
        <v>48</v>
      </c>
      <c r="T467">
        <v>48</v>
      </c>
      <c r="U467">
        <v>48</v>
      </c>
      <c r="V467">
        <v>48</v>
      </c>
      <c r="W467">
        <v>48</v>
      </c>
      <c r="X467">
        <v>48</v>
      </c>
      <c r="Y467" s="5">
        <v>2.6732524468404953E-3</v>
      </c>
      <c r="Z467" s="5">
        <v>6.7832018866571624E-4</v>
      </c>
      <c r="AA467" s="5">
        <v>6.2291824453696476E-4</v>
      </c>
      <c r="AB467" s="5">
        <v>6.1517708776012529E-4</v>
      </c>
      <c r="AC467" s="5">
        <v>7.3139238352656281E-4</v>
      </c>
      <c r="AD467" s="5">
        <v>6.5957972981223309E-4</v>
      </c>
      <c r="AE467" s="5">
        <v>6.7070191680319987E-4</v>
      </c>
      <c r="AF467" s="5">
        <v>1.1903047889482976E-3</v>
      </c>
      <c r="AG467" s="5">
        <v>2.2557423445979151E-3</v>
      </c>
      <c r="AH467" s="5">
        <v>5.8128347148302005E-3</v>
      </c>
    </row>
    <row r="468" spans="1:34" x14ac:dyDescent="0.45">
      <c r="A468" t="s">
        <v>534</v>
      </c>
      <c r="B468" t="s">
        <v>527</v>
      </c>
      <c r="C468">
        <v>2015</v>
      </c>
      <c r="D468" s="1">
        <v>32801.687000000005</v>
      </c>
      <c r="E468" s="1">
        <v>66994.024000000005</v>
      </c>
      <c r="F468" s="1">
        <v>72571.356999999975</v>
      </c>
      <c r="G468" s="1">
        <v>68412.986999999994</v>
      </c>
      <c r="H468" s="1">
        <v>59987.608000000007</v>
      </c>
      <c r="I468" s="1">
        <v>66932.832000000009</v>
      </c>
      <c r="J468" s="1">
        <v>70780.775000000009</v>
      </c>
      <c r="K468" s="1">
        <v>41818.155999999988</v>
      </c>
      <c r="L468" s="1">
        <v>21471.459000000003</v>
      </c>
      <c r="M468" s="1">
        <v>8752.6950000000015</v>
      </c>
      <c r="N468" s="1">
        <v>873590</v>
      </c>
      <c r="O468">
        <v>96</v>
      </c>
      <c r="P468">
        <v>48</v>
      </c>
      <c r="Q468">
        <v>48</v>
      </c>
      <c r="R468">
        <v>48</v>
      </c>
      <c r="S468">
        <v>48</v>
      </c>
      <c r="T468">
        <v>48</v>
      </c>
      <c r="U468">
        <v>48</v>
      </c>
      <c r="V468">
        <v>48</v>
      </c>
      <c r="W468">
        <v>48</v>
      </c>
      <c r="X468">
        <v>48</v>
      </c>
      <c r="Y468" s="5">
        <v>2.9266787406391622E-3</v>
      </c>
      <c r="Z468" s="5">
        <v>7.1648181634827602E-4</v>
      </c>
      <c r="AA468" s="5">
        <v>6.6141797513859387E-4</v>
      </c>
      <c r="AB468" s="5">
        <v>7.016211702611378E-4</v>
      </c>
      <c r="AC468" s="5">
        <v>8.0016526079853016E-4</v>
      </c>
      <c r="AD468" s="5">
        <v>7.1713684548712947E-4</v>
      </c>
      <c r="AE468" s="5">
        <v>6.781502463062886E-4</v>
      </c>
      <c r="AF468" s="5">
        <v>1.1478267956148045E-3</v>
      </c>
      <c r="AG468" s="5">
        <v>2.2355257740053897E-3</v>
      </c>
      <c r="AH468" s="5">
        <v>5.4840252059508519E-3</v>
      </c>
    </row>
    <row r="469" spans="1:34" x14ac:dyDescent="0.45">
      <c r="A469" t="s">
        <v>535</v>
      </c>
      <c r="B469" t="s">
        <v>527</v>
      </c>
      <c r="C469">
        <v>2016</v>
      </c>
      <c r="D469" s="1">
        <v>32210.193000000003</v>
      </c>
      <c r="E469" s="1">
        <v>67026.941999999995</v>
      </c>
      <c r="F469" s="1">
        <v>65014.996000000006</v>
      </c>
      <c r="G469" s="1">
        <v>65874.232000000018</v>
      </c>
      <c r="H469" s="1">
        <v>59140.994999999995</v>
      </c>
      <c r="I469" s="1">
        <v>62570.478999999992</v>
      </c>
      <c r="J469" s="1">
        <v>67318.626999999993</v>
      </c>
      <c r="K469" s="1">
        <v>41483.022000000004</v>
      </c>
      <c r="L469" s="1">
        <v>21250.66</v>
      </c>
      <c r="M469" s="1">
        <v>8469.7880000000005</v>
      </c>
      <c r="N469" s="1">
        <v>647003</v>
      </c>
      <c r="O469">
        <v>96</v>
      </c>
      <c r="P469">
        <v>48</v>
      </c>
      <c r="Q469">
        <v>48</v>
      </c>
      <c r="R469">
        <v>48</v>
      </c>
      <c r="S469">
        <v>48</v>
      </c>
      <c r="T469">
        <v>48</v>
      </c>
      <c r="U469">
        <v>48</v>
      </c>
      <c r="V469">
        <v>48</v>
      </c>
      <c r="W469">
        <v>48</v>
      </c>
      <c r="X469">
        <v>48</v>
      </c>
      <c r="Y469" s="5">
        <v>2.9804229983968118E-3</v>
      </c>
      <c r="Z469" s="5">
        <v>7.1612994070354579E-4</v>
      </c>
      <c r="AA469" s="5">
        <v>7.3829120900045884E-4</v>
      </c>
      <c r="AB469" s="5">
        <v>7.2866124647950339E-4</v>
      </c>
      <c r="AC469" s="5">
        <v>8.116197571582961E-4</v>
      </c>
      <c r="AD469" s="5">
        <v>7.6713492955679638E-4</v>
      </c>
      <c r="AE469" s="5">
        <v>7.1302701999552073E-4</v>
      </c>
      <c r="AF469" s="5">
        <v>1.157099885345865E-3</v>
      </c>
      <c r="AG469" s="5">
        <v>2.2587533751892881E-3</v>
      </c>
      <c r="AH469" s="5">
        <v>5.6672020598390414E-3</v>
      </c>
    </row>
    <row r="470" spans="1:34" x14ac:dyDescent="0.45">
      <c r="A470" t="s">
        <v>536</v>
      </c>
      <c r="B470" t="s">
        <v>537</v>
      </c>
      <c r="C470">
        <v>2017</v>
      </c>
      <c r="D470" s="1">
        <v>34227</v>
      </c>
      <c r="E470" s="1">
        <v>72247</v>
      </c>
      <c r="F470" s="1">
        <v>75543</v>
      </c>
      <c r="G470" s="1">
        <v>76586</v>
      </c>
      <c r="H470" s="1">
        <v>65717</v>
      </c>
      <c r="I470" s="1">
        <v>66377</v>
      </c>
      <c r="J470" s="1">
        <v>74600</v>
      </c>
      <c r="K470" s="1">
        <v>45551</v>
      </c>
      <c r="L470" s="1">
        <v>21917</v>
      </c>
      <c r="M470" s="1">
        <v>8928</v>
      </c>
      <c r="N470" s="1">
        <v>1686813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</row>
    <row r="471" spans="1:34" x14ac:dyDescent="0.45">
      <c r="A471" t="s">
        <v>538</v>
      </c>
      <c r="B471" t="s">
        <v>537</v>
      </c>
      <c r="C471">
        <v>2009</v>
      </c>
      <c r="D471" s="1">
        <v>0</v>
      </c>
      <c r="M471" s="1">
        <v>0</v>
      </c>
      <c r="N471" s="1">
        <v>41</v>
      </c>
      <c r="Y471" s="5" t="e">
        <v>#DIV/0!</v>
      </c>
      <c r="Z471" s="5" t="e">
        <v>#DIV/0!</v>
      </c>
      <c r="AA471" s="5" t="e">
        <v>#DIV/0!</v>
      </c>
      <c r="AB471" s="5" t="e">
        <v>#DIV/0!</v>
      </c>
      <c r="AC471" s="5" t="e">
        <v>#DIV/0!</v>
      </c>
      <c r="AD471" s="5" t="e">
        <v>#DIV/0!</v>
      </c>
      <c r="AE471" s="5" t="e">
        <v>#DIV/0!</v>
      </c>
      <c r="AF471" s="5" t="e">
        <v>#DIV/0!</v>
      </c>
      <c r="AG471" s="5" t="e">
        <v>#DIV/0!</v>
      </c>
      <c r="AH471" s="5" t="e">
        <v>#DIV/0!</v>
      </c>
    </row>
    <row r="472" spans="1:34" x14ac:dyDescent="0.45">
      <c r="A472" t="s">
        <v>539</v>
      </c>
      <c r="C472">
        <v>2012.8538919360485</v>
      </c>
      <c r="D472" s="1">
        <v>6966.040671373521</v>
      </c>
      <c r="M472" s="1">
        <v>1949.7704790912885</v>
      </c>
      <c r="N472" s="1">
        <v>97842.182232189065</v>
      </c>
      <c r="Y472" s="5">
        <v>0</v>
      </c>
      <c r="Z472" s="5" t="e">
        <v>#DIV/0!</v>
      </c>
      <c r="AA472" s="5" t="e">
        <v>#DIV/0!</v>
      </c>
      <c r="AB472" s="5" t="e">
        <v>#DIV/0!</v>
      </c>
      <c r="AC472" s="5" t="e">
        <v>#DIV/0!</v>
      </c>
      <c r="AD472" s="5" t="e">
        <v>#DIV/0!</v>
      </c>
      <c r="AE472" s="5" t="e">
        <v>#DIV/0!</v>
      </c>
      <c r="AF472" s="5" t="e">
        <v>#DIV/0!</v>
      </c>
      <c r="AG472" s="5" t="e">
        <v>#DIV/0!</v>
      </c>
      <c r="AH472" s="5">
        <v>0</v>
      </c>
    </row>
    <row r="473" spans="1:34" x14ac:dyDescent="0.45">
      <c r="A473" t="s">
        <v>540</v>
      </c>
      <c r="C473">
        <v>2017</v>
      </c>
      <c r="D473" s="1">
        <v>733897.125</v>
      </c>
      <c r="M473" s="1">
        <v>177493</v>
      </c>
      <c r="N473" s="1">
        <v>10105722</v>
      </c>
      <c r="Y473" s="5">
        <v>0</v>
      </c>
      <c r="Z473" s="5" t="e">
        <v>#DIV/0!</v>
      </c>
      <c r="AA473" s="5" t="e">
        <v>#DIV/0!</v>
      </c>
      <c r="AB473" s="5" t="e">
        <v>#DIV/0!</v>
      </c>
      <c r="AC473" s="5" t="e">
        <v>#DIV/0!</v>
      </c>
      <c r="AD473" s="5" t="e">
        <v>#DIV/0!</v>
      </c>
      <c r="AE473" s="5" t="e">
        <v>#DIV/0!</v>
      </c>
      <c r="AF473" s="5" t="e">
        <v>#DIV/0!</v>
      </c>
      <c r="AG473" s="5" t="e">
        <v>#DIV/0!</v>
      </c>
      <c r="AH473" s="5">
        <v>0</v>
      </c>
    </row>
    <row r="474" spans="1:34" x14ac:dyDescent="0.45">
      <c r="A474" t="s">
        <v>541</v>
      </c>
      <c r="C474" t="s">
        <v>537</v>
      </c>
      <c r="N474" s="1">
        <v>326902501</v>
      </c>
      <c r="Y474" s="5" t="e">
        <v>#DIV/0!</v>
      </c>
      <c r="Z474" s="5" t="e">
        <v>#DIV/0!</v>
      </c>
      <c r="AA474" s="5" t="e">
        <v>#DIV/0!</v>
      </c>
      <c r="AB474" s="5" t="e">
        <v>#DIV/0!</v>
      </c>
      <c r="AC474" s="5" t="e">
        <v>#DIV/0!</v>
      </c>
      <c r="AD474" s="5" t="e">
        <v>#DIV/0!</v>
      </c>
      <c r="AE474" s="5" t="e">
        <v>#DIV/0!</v>
      </c>
      <c r="AF474" s="5" t="e">
        <v>#DIV/0!</v>
      </c>
      <c r="AG474" s="5" t="e">
        <v>#DIV/0!</v>
      </c>
      <c r="AH474" s="5" t="e">
        <v>#DIV/0!</v>
      </c>
    </row>
  </sheetData>
  <mergeCells count="3">
    <mergeCell ref="B1:N1"/>
    <mergeCell ref="O1:X1"/>
    <mergeCell ref="Y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F371-2D89-4949-8D02-D0A5387CAC22}">
  <dimension ref="A2:I34"/>
  <sheetViews>
    <sheetView tabSelected="1" topLeftCell="A10" workbookViewId="0">
      <selection activeCell="B26" sqref="B26"/>
    </sheetView>
  </sheetViews>
  <sheetFormatPr defaultRowHeight="14.25" x14ac:dyDescent="0.45"/>
  <cols>
    <col min="1" max="1" width="20.9296875" bestFit="1" customWidth="1"/>
    <col min="2" max="2" width="38.6640625" customWidth="1"/>
    <col min="3" max="3" width="37.06640625" customWidth="1"/>
    <col min="4" max="5" width="24.06640625" bestFit="1" customWidth="1"/>
  </cols>
  <sheetData>
    <row r="2" spans="1:9" x14ac:dyDescent="0.45">
      <c r="A2" s="6" t="s">
        <v>542</v>
      </c>
    </row>
    <row r="3" spans="1:9" x14ac:dyDescent="0.45">
      <c r="B3" s="6" t="s">
        <v>556</v>
      </c>
      <c r="C3" s="6" t="s">
        <v>557</v>
      </c>
      <c r="D3" s="6"/>
      <c r="E3" s="6"/>
    </row>
    <row r="4" spans="1:9" x14ac:dyDescent="0.45">
      <c r="A4" t="s">
        <v>543</v>
      </c>
      <c r="B4" t="s">
        <v>558</v>
      </c>
      <c r="C4" t="s">
        <v>559</v>
      </c>
    </row>
    <row r="5" spans="1:9" x14ac:dyDescent="0.45">
      <c r="A5" t="s">
        <v>544</v>
      </c>
      <c r="B5" t="s">
        <v>560</v>
      </c>
      <c r="C5" t="s">
        <v>561</v>
      </c>
    </row>
    <row r="6" spans="1:9" x14ac:dyDescent="0.45">
      <c r="A6" t="s">
        <v>545</v>
      </c>
      <c r="B6" s="7" t="s">
        <v>583</v>
      </c>
      <c r="C6" s="7" t="s">
        <v>583</v>
      </c>
    </row>
    <row r="7" spans="1:9" x14ac:dyDescent="0.45">
      <c r="A7" t="s">
        <v>546</v>
      </c>
      <c r="B7" s="1">
        <v>771730849648.83765</v>
      </c>
      <c r="C7" s="1">
        <v>959281.83592651482</v>
      </c>
    </row>
    <row r="8" spans="1:9" x14ac:dyDescent="0.45">
      <c r="A8" s="10" t="s">
        <v>548</v>
      </c>
      <c r="B8" s="18">
        <v>796871.41551057145</v>
      </c>
      <c r="C8" s="19">
        <v>867.26766595289075</v>
      </c>
    </row>
    <row r="9" spans="1:9" x14ac:dyDescent="0.45">
      <c r="A9" s="21" t="s">
        <v>563</v>
      </c>
      <c r="B9" s="22">
        <v>540326.72000000009</v>
      </c>
      <c r="C9" s="23">
        <v>560</v>
      </c>
    </row>
    <row r="10" spans="1:9" x14ac:dyDescent="0.45">
      <c r="A10" t="s">
        <v>547</v>
      </c>
      <c r="B10" s="1">
        <v>878482.12824669213</v>
      </c>
      <c r="C10" s="3">
        <v>979.42934197751845</v>
      </c>
    </row>
    <row r="11" spans="1:9" x14ac:dyDescent="0.45">
      <c r="A11" t="s">
        <v>566</v>
      </c>
      <c r="B11" s="9"/>
      <c r="C11" s="9"/>
      <c r="D11" s="9"/>
      <c r="E11" s="9"/>
      <c r="F11" s="9"/>
      <c r="G11" s="9"/>
      <c r="H11" s="9"/>
      <c r="I11" s="9"/>
    </row>
    <row r="12" spans="1:9" x14ac:dyDescent="0.45">
      <c r="A12" s="10" t="s">
        <v>567</v>
      </c>
      <c r="B12" s="20">
        <f>SUM(B8,B10)</f>
        <v>1675353.5437572636</v>
      </c>
      <c r="C12" s="19">
        <f>SUM(C10,C8)</f>
        <v>1846.6970079304092</v>
      </c>
    </row>
    <row r="13" spans="1:9" x14ac:dyDescent="0.45">
      <c r="A13" s="10" t="s">
        <v>568</v>
      </c>
      <c r="B13" s="19">
        <f>B8-B10</f>
        <v>-81610.71273612068</v>
      </c>
      <c r="C13" s="19">
        <f>C8-C10</f>
        <v>-112.1616760246277</v>
      </c>
    </row>
    <row r="14" spans="1:9" x14ac:dyDescent="0.45">
      <c r="A14" t="s">
        <v>569</v>
      </c>
      <c r="B14" s="9"/>
      <c r="C14" s="9"/>
      <c r="D14" s="9"/>
      <c r="E14" s="9"/>
      <c r="F14" s="9"/>
      <c r="G14" s="9"/>
      <c r="H14" s="9"/>
      <c r="I14" s="9"/>
    </row>
    <row r="15" spans="1:9" x14ac:dyDescent="0.45">
      <c r="A15" t="s">
        <v>567</v>
      </c>
      <c r="B15" s="8">
        <f>SUM(B12,B10)</f>
        <v>2553835.6720039556</v>
      </c>
      <c r="C15" s="3">
        <f>SUM(C12,C10)</f>
        <v>2826.1263499079278</v>
      </c>
    </row>
    <row r="16" spans="1:9" x14ac:dyDescent="0.45">
      <c r="A16" t="s">
        <v>568</v>
      </c>
      <c r="B16" s="11">
        <f>B13-B10</f>
        <v>-960092.84098281281</v>
      </c>
      <c r="C16" s="3">
        <f>C13-C10</f>
        <v>-1091.591018002146</v>
      </c>
    </row>
    <row r="17" spans="1:3" x14ac:dyDescent="0.45">
      <c r="A17" t="s">
        <v>570</v>
      </c>
      <c r="B17">
        <v>41</v>
      </c>
      <c r="C17">
        <v>28</v>
      </c>
    </row>
    <row r="18" spans="1:3" x14ac:dyDescent="0.45">
      <c r="A18" t="s">
        <v>549</v>
      </c>
      <c r="B18" s="14">
        <v>0.09</v>
      </c>
      <c r="C18" s="14">
        <v>0.06</v>
      </c>
    </row>
    <row r="21" spans="1:3" x14ac:dyDescent="0.45">
      <c r="A21" s="6" t="s">
        <v>550</v>
      </c>
    </row>
    <row r="22" spans="1:3" ht="28.5" x14ac:dyDescent="0.45">
      <c r="A22" t="s">
        <v>551</v>
      </c>
      <c r="B22" s="7" t="s">
        <v>574</v>
      </c>
    </row>
    <row r="23" spans="1:3" ht="56.25" customHeight="1" x14ac:dyDescent="0.45">
      <c r="A23" t="s">
        <v>552</v>
      </c>
      <c r="B23" s="7" t="s">
        <v>572</v>
      </c>
      <c r="C23" s="7"/>
    </row>
    <row r="24" spans="1:3" x14ac:dyDescent="0.45">
      <c r="A24" t="s">
        <v>553</v>
      </c>
      <c r="B24" s="2">
        <v>0.8</v>
      </c>
    </row>
    <row r="25" spans="1:3" x14ac:dyDescent="0.45">
      <c r="A25" t="s">
        <v>554</v>
      </c>
      <c r="B25" t="s">
        <v>577</v>
      </c>
    </row>
    <row r="26" spans="1:3" ht="118.15" customHeight="1" x14ac:dyDescent="0.45">
      <c r="A26" s="12" t="s">
        <v>555</v>
      </c>
      <c r="B26" s="7" t="s">
        <v>584</v>
      </c>
      <c r="C26" s="7"/>
    </row>
    <row r="27" spans="1:3" x14ac:dyDescent="0.45">
      <c r="B27" s="7"/>
      <c r="C27" s="7"/>
    </row>
    <row r="28" spans="1:3" x14ac:dyDescent="0.45">
      <c r="B28" s="7"/>
      <c r="C28" s="7"/>
    </row>
    <row r="29" spans="1:3" x14ac:dyDescent="0.45">
      <c r="B29" s="7"/>
      <c r="C29" s="7"/>
    </row>
    <row r="30" spans="1:3" x14ac:dyDescent="0.45">
      <c r="B30" s="7"/>
      <c r="C30" s="7"/>
    </row>
    <row r="31" spans="1:3" x14ac:dyDescent="0.45">
      <c r="B31" s="7"/>
      <c r="C31" s="7"/>
    </row>
    <row r="32" spans="1:3" x14ac:dyDescent="0.45">
      <c r="B32" s="7"/>
      <c r="C32" s="7"/>
    </row>
    <row r="33" spans="2:3" x14ac:dyDescent="0.45">
      <c r="B33" s="7"/>
      <c r="C33" s="7"/>
    </row>
    <row r="34" spans="2:3" x14ac:dyDescent="0.45">
      <c r="B34" s="7"/>
      <c r="C34" s="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883-099D-44D1-B4E0-A97FA76DC459}">
  <dimension ref="A1:S473"/>
  <sheetViews>
    <sheetView workbookViewId="0">
      <selection activeCell="F11" sqref="F11"/>
    </sheetView>
  </sheetViews>
  <sheetFormatPr defaultRowHeight="14.25" x14ac:dyDescent="0.45"/>
  <cols>
    <col min="1" max="2" width="14.86328125" bestFit="1" customWidth="1"/>
    <col min="3" max="3" width="21.3984375" bestFit="1" customWidth="1"/>
    <col min="4" max="4" width="12.53125" style="1" bestFit="1" customWidth="1"/>
    <col min="5" max="5" width="15.06640625" customWidth="1"/>
    <col min="6" max="6" width="18.19921875" bestFit="1" customWidth="1"/>
    <col min="12" max="12" width="11" style="1" customWidth="1"/>
    <col min="15" max="15" width="10.33203125" style="2" bestFit="1" customWidth="1"/>
    <col min="16" max="16" width="48.796875" customWidth="1"/>
    <col min="17" max="17" width="12.53125" style="1" bestFit="1" customWidth="1"/>
    <col min="18" max="18" width="11.06640625" style="1" bestFit="1" customWidth="1"/>
    <col min="19" max="19" width="9.19921875" style="1" bestFit="1" customWidth="1"/>
  </cols>
  <sheetData>
    <row r="1" spans="1:18" x14ac:dyDescent="0.45">
      <c r="L1" s="1" t="s">
        <v>575</v>
      </c>
      <c r="M1" t="s">
        <v>576</v>
      </c>
      <c r="O1" s="2" t="s">
        <v>573</v>
      </c>
      <c r="Q1" s="1" t="s">
        <v>575</v>
      </c>
      <c r="R1" s="1" t="s">
        <v>576</v>
      </c>
    </row>
    <row r="2" spans="1:18" x14ac:dyDescent="0.45">
      <c r="A2" t="s">
        <v>13</v>
      </c>
      <c r="B2" t="s">
        <v>14</v>
      </c>
      <c r="C2" t="s">
        <v>15</v>
      </c>
      <c r="D2" s="1" t="s">
        <v>575</v>
      </c>
      <c r="G2" t="b">
        <f t="shared" ref="G2:G65" si="0">OR(D3&gt;$E$17,D3&lt;$E$18)</f>
        <v>0</v>
      </c>
      <c r="L2" s="1">
        <v>626542.17599999998</v>
      </c>
      <c r="M2">
        <v>724</v>
      </c>
      <c r="O2" s="2">
        <f>CORREL(L:L,M:M)</f>
        <v>0.7986893688774751</v>
      </c>
      <c r="P2" s="7"/>
      <c r="Q2" s="1">
        <v>0</v>
      </c>
    </row>
    <row r="3" spans="1:18" x14ac:dyDescent="0.45">
      <c r="A3">
        <v>336355.46100000001</v>
      </c>
      <c r="B3">
        <v>213823.889</v>
      </c>
      <c r="C3">
        <v>76362.826000000015</v>
      </c>
      <c r="D3" s="1">
        <f>SUM(A3,B3,C3)</f>
        <v>626542.17599999998</v>
      </c>
      <c r="E3" s="10" t="s">
        <v>562</v>
      </c>
      <c r="F3" s="1"/>
      <c r="G3" t="b">
        <f t="shared" si="0"/>
        <v>0</v>
      </c>
      <c r="L3" s="1">
        <v>633101.50099999981</v>
      </c>
      <c r="M3">
        <v>762</v>
      </c>
      <c r="Q3" s="1">
        <v>1949.7704790912885</v>
      </c>
    </row>
    <row r="4" spans="1:18" x14ac:dyDescent="0.45">
      <c r="A4">
        <v>352232.08499999985</v>
      </c>
      <c r="B4">
        <v>206970.83499999999</v>
      </c>
      <c r="C4">
        <v>73898.580999999962</v>
      </c>
      <c r="D4" s="1">
        <f t="shared" ref="D4:D67" si="1">SUM(A4,B4,C4)</f>
        <v>633101.50099999981</v>
      </c>
      <c r="E4" s="10" t="s">
        <v>564</v>
      </c>
      <c r="F4" s="8">
        <f>AVERAGE(D:D)</f>
        <v>796871.41551057145</v>
      </c>
      <c r="G4" t="b">
        <f t="shared" si="0"/>
        <v>0</v>
      </c>
      <c r="L4" s="1">
        <v>644082.43099999998</v>
      </c>
      <c r="M4">
        <v>768</v>
      </c>
      <c r="Q4" s="1">
        <v>47808.709000000003</v>
      </c>
      <c r="R4" s="1">
        <v>144</v>
      </c>
    </row>
    <row r="5" spans="1:18" x14ac:dyDescent="0.45">
      <c r="A5">
        <v>360470.78399999993</v>
      </c>
      <c r="B5">
        <v>209145.81499999997</v>
      </c>
      <c r="C5">
        <v>74465.832000000009</v>
      </c>
      <c r="D5" s="1">
        <f t="shared" si="1"/>
        <v>644082.43099999998</v>
      </c>
      <c r="E5" s="10" t="s">
        <v>565</v>
      </c>
      <c r="F5" s="8">
        <f>MEDIAN(D:D)</f>
        <v>540326.72000000009</v>
      </c>
      <c r="G5" t="b">
        <f t="shared" si="0"/>
        <v>0</v>
      </c>
      <c r="L5" s="1">
        <v>658126.88800000004</v>
      </c>
      <c r="M5">
        <v>752</v>
      </c>
      <c r="Q5" s="1">
        <v>48823.282999999996</v>
      </c>
      <c r="R5" s="1">
        <v>144</v>
      </c>
    </row>
    <row r="6" spans="1:18" x14ac:dyDescent="0.45">
      <c r="A6">
        <v>372130.75900000002</v>
      </c>
      <c r="B6">
        <v>208944.76600000003</v>
      </c>
      <c r="C6">
        <v>77051.362999999983</v>
      </c>
      <c r="D6" s="1">
        <f t="shared" si="1"/>
        <v>658126.88800000004</v>
      </c>
      <c r="E6" s="10"/>
      <c r="G6" t="b">
        <f t="shared" si="0"/>
        <v>0</v>
      </c>
      <c r="L6" s="1">
        <v>658993.38100000005</v>
      </c>
      <c r="M6">
        <v>787</v>
      </c>
      <c r="Q6" s="1">
        <v>50856.978000000003</v>
      </c>
      <c r="R6" s="1">
        <v>0</v>
      </c>
    </row>
    <row r="7" spans="1:18" x14ac:dyDescent="0.45">
      <c r="A7">
        <v>375177.94600000005</v>
      </c>
      <c r="B7">
        <v>207296.83000000002</v>
      </c>
      <c r="C7">
        <v>76518.604999999981</v>
      </c>
      <c r="D7" s="1">
        <f t="shared" si="1"/>
        <v>658993.38100000005</v>
      </c>
      <c r="E7" s="10" t="s">
        <v>546</v>
      </c>
      <c r="F7" s="1">
        <f>_xlfn.VAR.S(D:D)</f>
        <v>771730849648.83765</v>
      </c>
      <c r="G7" t="b">
        <f t="shared" si="0"/>
        <v>0</v>
      </c>
      <c r="L7" s="1">
        <v>646890.2350000001</v>
      </c>
      <c r="M7">
        <v>781</v>
      </c>
      <c r="Q7" s="1">
        <v>51376.460999999996</v>
      </c>
      <c r="R7" s="1">
        <v>144</v>
      </c>
    </row>
    <row r="8" spans="1:18" x14ac:dyDescent="0.45">
      <c r="A8">
        <v>370208.02700000006</v>
      </c>
      <c r="B8">
        <v>201733.93699999998</v>
      </c>
      <c r="C8">
        <v>74948.271000000022</v>
      </c>
      <c r="D8" s="1">
        <f t="shared" si="1"/>
        <v>646890.2350000001</v>
      </c>
      <c r="E8" s="10" t="s">
        <v>547</v>
      </c>
      <c r="F8" s="4">
        <f>_xlfn.STDEV.S(D:D)</f>
        <v>878482.12824669213</v>
      </c>
      <c r="G8" t="b">
        <f t="shared" si="0"/>
        <v>0</v>
      </c>
      <c r="L8" s="1">
        <v>643878.32299999997</v>
      </c>
      <c r="M8">
        <v>883</v>
      </c>
      <c r="Q8" s="1">
        <v>54377.584999999999</v>
      </c>
      <c r="R8" s="1">
        <v>144</v>
      </c>
    </row>
    <row r="9" spans="1:18" x14ac:dyDescent="0.45">
      <c r="A9">
        <v>372908.18599999999</v>
      </c>
      <c r="B9">
        <v>197623.58299999996</v>
      </c>
      <c r="C9">
        <v>73346.554000000018</v>
      </c>
      <c r="D9" s="1">
        <f t="shared" si="1"/>
        <v>643878.32299999997</v>
      </c>
      <c r="G9" t="b">
        <f t="shared" si="0"/>
        <v>0</v>
      </c>
      <c r="L9" s="1">
        <v>691297.94299999997</v>
      </c>
      <c r="M9">
        <v>757</v>
      </c>
      <c r="Q9" s="1">
        <v>56874.692000000003</v>
      </c>
      <c r="R9" s="1">
        <v>144</v>
      </c>
    </row>
    <row r="10" spans="1:18" x14ac:dyDescent="0.45">
      <c r="A10">
        <v>405060.6069999999</v>
      </c>
      <c r="B10">
        <v>209906.39200000002</v>
      </c>
      <c r="C10">
        <v>76330.944000000003</v>
      </c>
      <c r="D10" s="1">
        <f t="shared" si="1"/>
        <v>691297.94299999997</v>
      </c>
      <c r="E10" s="10" t="s">
        <v>570</v>
      </c>
      <c r="F10">
        <v>41</v>
      </c>
      <c r="G10" t="b">
        <f t="shared" si="0"/>
        <v>0</v>
      </c>
      <c r="L10" s="1">
        <v>719062</v>
      </c>
      <c r="M10">
        <v>940</v>
      </c>
      <c r="Q10" s="1">
        <v>62485.839999999989</v>
      </c>
      <c r="R10" s="1">
        <v>150</v>
      </c>
    </row>
    <row r="11" spans="1:18" x14ac:dyDescent="0.45">
      <c r="A11">
        <v>423307</v>
      </c>
      <c r="B11">
        <v>216909</v>
      </c>
      <c r="C11">
        <v>78846</v>
      </c>
      <c r="D11" s="1">
        <f t="shared" si="1"/>
        <v>719062</v>
      </c>
      <c r="E11" s="10" t="s">
        <v>571</v>
      </c>
      <c r="F11" s="13">
        <f>41/471</f>
        <v>8.7048832271762203E-2</v>
      </c>
      <c r="G11" t="b">
        <f t="shared" si="0"/>
        <v>0</v>
      </c>
      <c r="L11" s="1">
        <v>47808.709000000003</v>
      </c>
      <c r="M11">
        <v>144</v>
      </c>
      <c r="Q11" s="1">
        <v>63655.090999999993</v>
      </c>
      <c r="R11" s="1">
        <v>152</v>
      </c>
    </row>
    <row r="12" spans="1:18" x14ac:dyDescent="0.45">
      <c r="A12">
        <v>29675.831000000002</v>
      </c>
      <c r="B12">
        <v>13770.125000000004</v>
      </c>
      <c r="C12">
        <v>4362.7529999999997</v>
      </c>
      <c r="D12" s="1">
        <f t="shared" si="1"/>
        <v>47808.709000000003</v>
      </c>
      <c r="G12" t="b">
        <f t="shared" si="0"/>
        <v>0</v>
      </c>
      <c r="L12" s="1">
        <v>48823.282999999996</v>
      </c>
      <c r="M12">
        <v>144</v>
      </c>
      <c r="Q12" s="1">
        <v>63707.815000000002</v>
      </c>
      <c r="R12" s="1">
        <v>144</v>
      </c>
    </row>
    <row r="13" spans="1:18" x14ac:dyDescent="0.45">
      <c r="A13">
        <v>31164.146000000004</v>
      </c>
      <c r="B13">
        <v>13707.309999999994</v>
      </c>
      <c r="C13">
        <v>3951.8270000000011</v>
      </c>
      <c r="D13" s="1">
        <f t="shared" si="1"/>
        <v>48823.282999999996</v>
      </c>
      <c r="G13" t="b">
        <f t="shared" si="0"/>
        <v>0</v>
      </c>
      <c r="L13" s="1">
        <v>50856.978000000003</v>
      </c>
      <c r="M13">
        <v>0</v>
      </c>
      <c r="Q13" s="1">
        <v>63960.85</v>
      </c>
      <c r="R13" s="1">
        <v>0</v>
      </c>
    </row>
    <row r="14" spans="1:18" x14ac:dyDescent="0.45">
      <c r="A14">
        <v>32341.642000000003</v>
      </c>
      <c r="B14">
        <v>14472.803</v>
      </c>
      <c r="C14">
        <v>4042.532999999999</v>
      </c>
      <c r="D14" s="1">
        <f t="shared" si="1"/>
        <v>50856.978000000003</v>
      </c>
      <c r="E14" s="3">
        <f>_xlfn.QUARTILE.EXC(D:D,1)</f>
        <v>226674.226</v>
      </c>
      <c r="F14" t="s">
        <v>578</v>
      </c>
      <c r="G14" t="b">
        <f t="shared" si="0"/>
        <v>0</v>
      </c>
      <c r="L14" s="1">
        <v>51376.460999999996</v>
      </c>
      <c r="M14">
        <v>144</v>
      </c>
      <c r="Q14" s="1">
        <v>67116.915000000008</v>
      </c>
      <c r="R14" s="1">
        <v>144</v>
      </c>
    </row>
    <row r="15" spans="1:18" x14ac:dyDescent="0.45">
      <c r="A15">
        <v>32969.027999999998</v>
      </c>
      <c r="B15">
        <v>14134.945</v>
      </c>
      <c r="C15">
        <v>4272.4880000000003</v>
      </c>
      <c r="D15" s="1">
        <f t="shared" si="1"/>
        <v>51376.460999999996</v>
      </c>
      <c r="E15" s="3">
        <f>QUARTILE(D:D,3)</f>
        <v>925679.68750000023</v>
      </c>
      <c r="F15" t="s">
        <v>579</v>
      </c>
      <c r="G15" t="b">
        <f t="shared" si="0"/>
        <v>0</v>
      </c>
      <c r="L15" s="1">
        <v>56874.692000000003</v>
      </c>
      <c r="M15">
        <v>144</v>
      </c>
      <c r="Q15" s="1">
        <v>67206</v>
      </c>
      <c r="R15" s="1">
        <v>144</v>
      </c>
    </row>
    <row r="16" spans="1:18" x14ac:dyDescent="0.45">
      <c r="A16">
        <v>36823.951000000001</v>
      </c>
      <c r="B16">
        <v>15065.771000000002</v>
      </c>
      <c r="C16">
        <v>4984.97</v>
      </c>
      <c r="D16" s="1">
        <f t="shared" si="1"/>
        <v>56874.692000000003</v>
      </c>
      <c r="E16" s="3">
        <f>E15-E14</f>
        <v>699005.46150000021</v>
      </c>
      <c r="F16" t="s">
        <v>580</v>
      </c>
      <c r="G16" t="b">
        <f t="shared" si="0"/>
        <v>0</v>
      </c>
      <c r="L16" s="1">
        <v>54377.584999999999</v>
      </c>
      <c r="M16">
        <v>144</v>
      </c>
      <c r="Q16" s="1">
        <v>68882.876999999993</v>
      </c>
      <c r="R16" s="1">
        <v>144</v>
      </c>
    </row>
    <row r="17" spans="1:18" x14ac:dyDescent="0.45">
      <c r="A17">
        <v>35244.050000000003</v>
      </c>
      <c r="B17">
        <v>14214.119999999999</v>
      </c>
      <c r="C17">
        <v>4919.4150000000009</v>
      </c>
      <c r="D17" s="1">
        <f t="shared" si="1"/>
        <v>54377.584999999999</v>
      </c>
      <c r="E17" s="1">
        <f>E15+(1.5*E16)</f>
        <v>1974187.8797500005</v>
      </c>
      <c r="F17" t="s">
        <v>581</v>
      </c>
      <c r="G17" t="b">
        <f t="shared" si="0"/>
        <v>0</v>
      </c>
      <c r="L17" s="1">
        <v>63707.815000000002</v>
      </c>
      <c r="M17">
        <v>144</v>
      </c>
      <c r="Q17" s="1">
        <v>69161.872000000003</v>
      </c>
      <c r="R17" s="1">
        <v>150</v>
      </c>
    </row>
    <row r="18" spans="1:18" x14ac:dyDescent="0.45">
      <c r="A18">
        <v>41746.287999999993</v>
      </c>
      <c r="B18">
        <v>16399.746000000003</v>
      </c>
      <c r="C18">
        <v>5561.7810000000027</v>
      </c>
      <c r="D18" s="1">
        <f t="shared" si="1"/>
        <v>63707.815000000002</v>
      </c>
      <c r="E18" s="1">
        <f>E14-(1.5*E16)</f>
        <v>-821833.96625000029</v>
      </c>
      <c r="F18" t="s">
        <v>568</v>
      </c>
      <c r="G18" t="b">
        <f t="shared" si="0"/>
        <v>0</v>
      </c>
      <c r="L18" s="1">
        <v>70440.234000000011</v>
      </c>
      <c r="M18">
        <v>144</v>
      </c>
      <c r="Q18" s="1">
        <v>69662.285000000003</v>
      </c>
      <c r="R18" s="1">
        <v>144</v>
      </c>
    </row>
    <row r="19" spans="1:18" x14ac:dyDescent="0.45">
      <c r="A19">
        <v>46493.371000000006</v>
      </c>
      <c r="B19">
        <v>17362.636000000002</v>
      </c>
      <c r="C19">
        <v>6584.226999999998</v>
      </c>
      <c r="D19" s="1">
        <f t="shared" si="1"/>
        <v>70440.234000000011</v>
      </c>
      <c r="G19" t="b">
        <f t="shared" si="0"/>
        <v>0</v>
      </c>
      <c r="L19" s="1">
        <v>72309</v>
      </c>
      <c r="M19">
        <v>690</v>
      </c>
      <c r="Q19" s="1">
        <v>69862.421000000002</v>
      </c>
      <c r="R19" s="1">
        <v>144</v>
      </c>
    </row>
    <row r="20" spans="1:18" x14ac:dyDescent="0.45">
      <c r="A20">
        <v>48531</v>
      </c>
      <c r="B20">
        <v>17748</v>
      </c>
      <c r="C20">
        <v>6030</v>
      </c>
      <c r="D20" s="1">
        <f t="shared" si="1"/>
        <v>72309</v>
      </c>
      <c r="G20" t="b">
        <f t="shared" si="0"/>
        <v>0</v>
      </c>
      <c r="L20" s="1">
        <v>814059.98300000001</v>
      </c>
      <c r="M20">
        <v>787</v>
      </c>
      <c r="Q20" s="1">
        <v>69988.922999999995</v>
      </c>
      <c r="R20" s="1">
        <v>144</v>
      </c>
    </row>
    <row r="21" spans="1:18" x14ac:dyDescent="0.45">
      <c r="A21">
        <v>422658.01999999996</v>
      </c>
      <c r="B21">
        <v>294833.44300000003</v>
      </c>
      <c r="C21">
        <v>96568.51999999999</v>
      </c>
      <c r="D21" s="1">
        <f t="shared" si="1"/>
        <v>814059.98300000001</v>
      </c>
      <c r="G21" t="b">
        <f t="shared" si="0"/>
        <v>0</v>
      </c>
      <c r="L21" s="1">
        <v>831393.0199999999</v>
      </c>
      <c r="M21">
        <v>592</v>
      </c>
      <c r="Q21" s="1">
        <v>70023.527000000002</v>
      </c>
      <c r="R21" s="1">
        <v>144</v>
      </c>
    </row>
    <row r="22" spans="1:18" x14ac:dyDescent="0.45">
      <c r="A22">
        <v>459853.08299999993</v>
      </c>
      <c r="B22">
        <v>277143.64399999997</v>
      </c>
      <c r="C22">
        <v>94396.292999999991</v>
      </c>
      <c r="D22" s="1">
        <f t="shared" si="1"/>
        <v>831393.0199999999</v>
      </c>
      <c r="G22" t="b">
        <f t="shared" si="0"/>
        <v>0</v>
      </c>
      <c r="L22" s="1">
        <v>852456.78099999996</v>
      </c>
      <c r="M22">
        <v>1157</v>
      </c>
      <c r="Q22" s="1">
        <v>70440.234000000011</v>
      </c>
      <c r="R22" s="1">
        <v>144</v>
      </c>
    </row>
    <row r="23" spans="1:18" x14ac:dyDescent="0.45">
      <c r="A23">
        <v>476232.03200000006</v>
      </c>
      <c r="B23">
        <v>280020.772</v>
      </c>
      <c r="C23">
        <v>96203.976999999999</v>
      </c>
      <c r="D23" s="1">
        <f t="shared" si="1"/>
        <v>852456.78099999996</v>
      </c>
      <c r="G23" t="b">
        <f t="shared" si="0"/>
        <v>0</v>
      </c>
      <c r="L23" s="1">
        <v>891925.98</v>
      </c>
      <c r="M23">
        <v>547</v>
      </c>
      <c r="Q23" s="1">
        <v>71203.47</v>
      </c>
      <c r="R23" s="1">
        <v>144</v>
      </c>
    </row>
    <row r="24" spans="1:18" x14ac:dyDescent="0.45">
      <c r="A24">
        <v>502499.223</v>
      </c>
      <c r="B24">
        <v>284880.84899999999</v>
      </c>
      <c r="C24">
        <v>104545.908</v>
      </c>
      <c r="D24" s="1">
        <f t="shared" si="1"/>
        <v>891925.98</v>
      </c>
      <c r="G24" t="b">
        <f t="shared" si="0"/>
        <v>0</v>
      </c>
      <c r="L24" s="1">
        <v>925551.01700000011</v>
      </c>
      <c r="M24">
        <v>623</v>
      </c>
      <c r="Q24" s="1">
        <v>71612.168000000005</v>
      </c>
      <c r="R24" s="1">
        <v>144</v>
      </c>
    </row>
    <row r="25" spans="1:18" x14ac:dyDescent="0.45">
      <c r="A25">
        <v>527865.26300000004</v>
      </c>
      <c r="B25">
        <v>291075.45400000003</v>
      </c>
      <c r="C25">
        <v>106610.3</v>
      </c>
      <c r="D25" s="1">
        <f t="shared" si="1"/>
        <v>925551.01700000011</v>
      </c>
      <c r="G25" t="b">
        <f t="shared" si="0"/>
        <v>0</v>
      </c>
      <c r="L25" s="1">
        <v>966163.201</v>
      </c>
      <c r="M25">
        <v>581</v>
      </c>
      <c r="Q25" s="1">
        <v>72042.31</v>
      </c>
      <c r="R25" s="1">
        <v>144</v>
      </c>
    </row>
    <row r="26" spans="1:18" x14ac:dyDescent="0.45">
      <c r="A26">
        <v>554320.38899999997</v>
      </c>
      <c r="B26">
        <v>298935.28200000001</v>
      </c>
      <c r="C26">
        <v>112907.53000000001</v>
      </c>
      <c r="D26" s="1">
        <f t="shared" si="1"/>
        <v>966163.201</v>
      </c>
      <c r="G26" t="b">
        <f t="shared" si="0"/>
        <v>0</v>
      </c>
      <c r="L26" s="1">
        <v>1009586.7609999999</v>
      </c>
      <c r="M26">
        <v>628</v>
      </c>
      <c r="Q26" s="1">
        <v>72309</v>
      </c>
      <c r="R26" s="1">
        <v>690</v>
      </c>
    </row>
    <row r="27" spans="1:18" x14ac:dyDescent="0.45">
      <c r="A27">
        <v>581227.27800000005</v>
      </c>
      <c r="B27">
        <v>309296.212</v>
      </c>
      <c r="C27">
        <v>119063.27099999999</v>
      </c>
      <c r="D27" s="1">
        <f t="shared" si="1"/>
        <v>1009586.7609999999</v>
      </c>
      <c r="G27" t="b">
        <f t="shared" si="0"/>
        <v>0</v>
      </c>
      <c r="L27" s="1">
        <v>1006219.0380000001</v>
      </c>
      <c r="M27">
        <v>665</v>
      </c>
      <c r="Q27" s="1">
        <v>73813.175999999992</v>
      </c>
      <c r="R27" s="1">
        <v>144</v>
      </c>
    </row>
    <row r="28" spans="1:18" x14ac:dyDescent="0.45">
      <c r="A28">
        <v>584304.53399999999</v>
      </c>
      <c r="B28">
        <v>306398.891</v>
      </c>
      <c r="C28">
        <v>115515.61300000001</v>
      </c>
      <c r="D28" s="1">
        <f t="shared" si="1"/>
        <v>1006219.0380000001</v>
      </c>
      <c r="G28" t="b">
        <f t="shared" si="0"/>
        <v>0</v>
      </c>
      <c r="L28" s="1">
        <v>1092768</v>
      </c>
      <c r="M28">
        <v>573</v>
      </c>
      <c r="Q28" s="1">
        <v>75127.025999999998</v>
      </c>
      <c r="R28" s="1">
        <v>144</v>
      </c>
    </row>
    <row r="29" spans="1:18" x14ac:dyDescent="0.45">
      <c r="A29">
        <v>637694</v>
      </c>
      <c r="B29">
        <v>331749</v>
      </c>
      <c r="C29">
        <v>123325</v>
      </c>
      <c r="D29" s="1">
        <f t="shared" si="1"/>
        <v>1092768</v>
      </c>
      <c r="G29" t="b">
        <f t="shared" si="0"/>
        <v>0</v>
      </c>
      <c r="L29" s="1">
        <v>399231.50800000003</v>
      </c>
      <c r="M29">
        <v>542</v>
      </c>
      <c r="Q29" s="1">
        <v>76396</v>
      </c>
    </row>
    <row r="30" spans="1:18" x14ac:dyDescent="0.45">
      <c r="A30">
        <v>210652.32399999999</v>
      </c>
      <c r="B30">
        <v>137259.10600000003</v>
      </c>
      <c r="C30">
        <v>51320.077999999987</v>
      </c>
      <c r="D30" s="1">
        <f t="shared" si="1"/>
        <v>399231.50800000003</v>
      </c>
      <c r="G30" t="b">
        <f t="shared" si="0"/>
        <v>0</v>
      </c>
      <c r="L30" s="1">
        <v>402670.82999999996</v>
      </c>
      <c r="M30">
        <v>510</v>
      </c>
      <c r="Q30" s="1">
        <v>77154.661000000007</v>
      </c>
      <c r="R30" s="1">
        <v>144</v>
      </c>
    </row>
    <row r="31" spans="1:18" x14ac:dyDescent="0.45">
      <c r="A31">
        <v>221412.56499999997</v>
      </c>
      <c r="B31">
        <v>131788.647</v>
      </c>
      <c r="C31">
        <v>49469.617999999995</v>
      </c>
      <c r="D31" s="1">
        <f t="shared" si="1"/>
        <v>402670.82999999996</v>
      </c>
      <c r="G31" t="b">
        <f t="shared" si="0"/>
        <v>0</v>
      </c>
      <c r="L31" s="1">
        <v>400000.44199999992</v>
      </c>
      <c r="M31">
        <v>144</v>
      </c>
      <c r="Q31" s="1">
        <v>79623.158999999985</v>
      </c>
      <c r="R31" s="1">
        <v>144</v>
      </c>
    </row>
    <row r="32" spans="1:18" x14ac:dyDescent="0.45">
      <c r="A32">
        <v>221751.48799999998</v>
      </c>
      <c r="B32">
        <v>129581.75599999999</v>
      </c>
      <c r="C32">
        <v>48667.197999999997</v>
      </c>
      <c r="D32" s="1">
        <f t="shared" si="1"/>
        <v>400000.44199999992</v>
      </c>
      <c r="G32" t="b">
        <f t="shared" si="0"/>
        <v>0</v>
      </c>
      <c r="L32" s="1">
        <v>403278.37800000003</v>
      </c>
      <c r="M32">
        <v>584</v>
      </c>
      <c r="Q32" s="1">
        <v>79769</v>
      </c>
      <c r="R32" s="1">
        <v>2554</v>
      </c>
    </row>
    <row r="33" spans="1:18" x14ac:dyDescent="0.45">
      <c r="A33">
        <v>225537.25200000001</v>
      </c>
      <c r="B33">
        <v>129616.069</v>
      </c>
      <c r="C33">
        <v>48125.057000000008</v>
      </c>
      <c r="D33" s="1">
        <f t="shared" si="1"/>
        <v>403278.37800000003</v>
      </c>
      <c r="G33" t="b">
        <f t="shared" si="0"/>
        <v>0</v>
      </c>
      <c r="L33" s="1">
        <v>405408.07999999996</v>
      </c>
      <c r="M33">
        <v>647</v>
      </c>
      <c r="Q33" s="1">
        <v>80000.306000000011</v>
      </c>
      <c r="R33" s="1">
        <v>144</v>
      </c>
    </row>
    <row r="34" spans="1:18" x14ac:dyDescent="0.45">
      <c r="A34">
        <v>228420.31199999998</v>
      </c>
      <c r="B34">
        <v>128298.06599999999</v>
      </c>
      <c r="C34">
        <v>48689.701999999997</v>
      </c>
      <c r="D34" s="1">
        <f t="shared" si="1"/>
        <v>405408.07999999996</v>
      </c>
      <c r="G34" t="b">
        <f t="shared" si="0"/>
        <v>0</v>
      </c>
      <c r="L34" s="1">
        <v>380861.74400000001</v>
      </c>
      <c r="M34">
        <v>525</v>
      </c>
      <c r="Q34" s="1">
        <v>80753.712000000014</v>
      </c>
      <c r="R34" s="1">
        <v>144</v>
      </c>
    </row>
    <row r="35" spans="1:18" x14ac:dyDescent="0.45">
      <c r="A35">
        <v>217512.02799999999</v>
      </c>
      <c r="B35">
        <v>118880.56999999999</v>
      </c>
      <c r="C35">
        <v>44469.146000000008</v>
      </c>
      <c r="D35" s="1">
        <f t="shared" si="1"/>
        <v>380861.74400000001</v>
      </c>
      <c r="G35" t="b">
        <f t="shared" si="0"/>
        <v>0</v>
      </c>
      <c r="L35" s="1">
        <v>414375.35100000002</v>
      </c>
      <c r="M35">
        <v>549</v>
      </c>
      <c r="Q35" s="1">
        <v>82344.637000000002</v>
      </c>
      <c r="R35" s="1">
        <v>150</v>
      </c>
    </row>
    <row r="36" spans="1:18" x14ac:dyDescent="0.45">
      <c r="A36">
        <v>237981.69199999998</v>
      </c>
      <c r="B36">
        <v>127393.90500000004</v>
      </c>
      <c r="C36">
        <v>48999.754000000008</v>
      </c>
      <c r="D36" s="1">
        <f t="shared" si="1"/>
        <v>414375.35100000002</v>
      </c>
      <c r="G36" t="b">
        <f t="shared" si="0"/>
        <v>0</v>
      </c>
      <c r="L36" s="1">
        <v>396603.85199999996</v>
      </c>
      <c r="M36">
        <v>515</v>
      </c>
      <c r="Q36" s="1">
        <v>82794.581000000006</v>
      </c>
      <c r="R36" s="1">
        <v>144</v>
      </c>
    </row>
    <row r="37" spans="1:18" x14ac:dyDescent="0.45">
      <c r="A37">
        <v>229480.63899999997</v>
      </c>
      <c r="B37">
        <v>120414.78200000002</v>
      </c>
      <c r="C37">
        <v>46708.431000000004</v>
      </c>
      <c r="D37" s="1">
        <f t="shared" si="1"/>
        <v>396603.85199999996</v>
      </c>
      <c r="G37" t="b">
        <f t="shared" si="0"/>
        <v>0</v>
      </c>
      <c r="L37" s="1">
        <v>438946</v>
      </c>
      <c r="M37">
        <v>5510</v>
      </c>
      <c r="Q37" s="1">
        <v>84887.737000000008</v>
      </c>
      <c r="R37" s="1">
        <v>144</v>
      </c>
    </row>
    <row r="38" spans="1:18" x14ac:dyDescent="0.45">
      <c r="A38">
        <v>255784</v>
      </c>
      <c r="B38">
        <v>131583</v>
      </c>
      <c r="C38">
        <v>51579</v>
      </c>
      <c r="D38" s="1">
        <f t="shared" si="1"/>
        <v>438946</v>
      </c>
      <c r="G38" t="b">
        <f t="shared" si="0"/>
        <v>1</v>
      </c>
      <c r="L38" s="1">
        <v>3972054.6100000003</v>
      </c>
      <c r="M38">
        <v>5197</v>
      </c>
      <c r="Q38" s="1">
        <v>85151.65800000001</v>
      </c>
      <c r="R38" s="1">
        <v>188</v>
      </c>
    </row>
    <row r="39" spans="1:18" x14ac:dyDescent="0.45">
      <c r="A39">
        <v>2053164.0649999997</v>
      </c>
      <c r="B39">
        <v>1375527.5410000004</v>
      </c>
      <c r="C39">
        <v>543363.00399999996</v>
      </c>
      <c r="D39" s="1">
        <f t="shared" si="1"/>
        <v>3972054.6100000003</v>
      </c>
      <c r="G39" t="b">
        <f t="shared" si="0"/>
        <v>1</v>
      </c>
      <c r="L39" s="1">
        <v>4020743.9559999993</v>
      </c>
      <c r="M39">
        <v>5229</v>
      </c>
      <c r="Q39" s="1">
        <v>85495.759000000005</v>
      </c>
      <c r="R39" s="1">
        <v>144</v>
      </c>
    </row>
    <row r="40" spans="1:18" x14ac:dyDescent="0.45">
      <c r="A40">
        <v>2113248.1669999994</v>
      </c>
      <c r="B40">
        <v>1351939.3490000002</v>
      </c>
      <c r="C40">
        <v>555556.43999999971</v>
      </c>
      <c r="D40" s="1">
        <f t="shared" si="1"/>
        <v>4020743.9559999993</v>
      </c>
      <c r="G40" t="b">
        <f t="shared" si="0"/>
        <v>1</v>
      </c>
      <c r="L40" s="1">
        <v>4182654.7630000007</v>
      </c>
      <c r="M40">
        <v>5338</v>
      </c>
      <c r="Q40" s="1">
        <v>85756.957000000009</v>
      </c>
      <c r="R40" s="1">
        <v>206</v>
      </c>
    </row>
    <row r="41" spans="1:18" x14ac:dyDescent="0.45">
      <c r="A41">
        <v>2219960.1390000004</v>
      </c>
      <c r="B41">
        <v>1380683.5560000003</v>
      </c>
      <c r="C41">
        <v>582011.06799999997</v>
      </c>
      <c r="D41" s="1">
        <f t="shared" si="1"/>
        <v>4182654.7630000007</v>
      </c>
      <c r="G41" t="b">
        <f t="shared" si="0"/>
        <v>1</v>
      </c>
      <c r="L41" s="1">
        <v>4305619.5500000007</v>
      </c>
      <c r="M41">
        <v>5119</v>
      </c>
      <c r="Q41" s="1">
        <v>87707.675000000003</v>
      </c>
      <c r="R41" s="1">
        <v>189</v>
      </c>
    </row>
    <row r="42" spans="1:18" x14ac:dyDescent="0.45">
      <c r="A42">
        <v>2301643.8830000004</v>
      </c>
      <c r="B42">
        <v>1390369.4259999997</v>
      </c>
      <c r="C42">
        <v>613606.24099999992</v>
      </c>
      <c r="D42" s="1">
        <f t="shared" si="1"/>
        <v>4305619.5500000007</v>
      </c>
      <c r="G42" t="b">
        <f t="shared" si="0"/>
        <v>1</v>
      </c>
      <c r="L42" s="1">
        <v>4436118.4850000003</v>
      </c>
      <c r="M42">
        <v>5694</v>
      </c>
      <c r="Q42" s="1">
        <v>88586.030999999988</v>
      </c>
      <c r="R42" s="1">
        <v>144</v>
      </c>
    </row>
    <row r="43" spans="1:18" x14ac:dyDescent="0.45">
      <c r="A43">
        <v>2418596.5970000001</v>
      </c>
      <c r="B43">
        <v>1390860.4590000003</v>
      </c>
      <c r="C43">
        <v>626661.42899999989</v>
      </c>
      <c r="D43" s="1">
        <f t="shared" si="1"/>
        <v>4436118.4850000003</v>
      </c>
      <c r="G43" t="b">
        <f t="shared" si="0"/>
        <v>1</v>
      </c>
      <c r="L43" s="1">
        <v>4609077.2749999994</v>
      </c>
      <c r="M43">
        <v>4888</v>
      </c>
      <c r="Q43" s="1">
        <v>88812.409999999989</v>
      </c>
      <c r="R43" s="1">
        <v>157</v>
      </c>
    </row>
    <row r="44" spans="1:18" x14ac:dyDescent="0.45">
      <c r="A44">
        <v>2544986.6710000006</v>
      </c>
      <c r="B44">
        <v>1413095.5919999992</v>
      </c>
      <c r="C44">
        <v>650995.01199999987</v>
      </c>
      <c r="D44" s="1">
        <f t="shared" si="1"/>
        <v>4609077.2749999994</v>
      </c>
      <c r="G44" t="b">
        <f t="shared" si="0"/>
        <v>1</v>
      </c>
      <c r="L44" s="1">
        <v>4782780.3570000017</v>
      </c>
      <c r="M44">
        <v>5423</v>
      </c>
      <c r="Q44" s="1">
        <v>89918.150999999998</v>
      </c>
      <c r="R44" s="1">
        <v>161</v>
      </c>
    </row>
    <row r="45" spans="1:18" x14ac:dyDescent="0.45">
      <c r="A45">
        <v>2680944.0040000007</v>
      </c>
      <c r="B45">
        <v>1441997.9070000004</v>
      </c>
      <c r="C45">
        <v>659838.44600000011</v>
      </c>
      <c r="D45" s="1">
        <f t="shared" si="1"/>
        <v>4782780.3570000017</v>
      </c>
      <c r="G45" t="b">
        <f t="shared" si="0"/>
        <v>1</v>
      </c>
      <c r="L45" s="1">
        <v>4959017.1350000007</v>
      </c>
      <c r="M45">
        <v>5085</v>
      </c>
      <c r="Q45" s="1">
        <v>90690.974000000002</v>
      </c>
      <c r="R45" s="1">
        <v>174</v>
      </c>
    </row>
    <row r="46" spans="1:18" x14ac:dyDescent="0.45">
      <c r="A46">
        <v>2812507.1560000014</v>
      </c>
      <c r="B46">
        <v>1472974.4059999997</v>
      </c>
      <c r="C46">
        <v>673535.57299999986</v>
      </c>
      <c r="D46" s="1">
        <f t="shared" si="1"/>
        <v>4959017.1350000007</v>
      </c>
      <c r="G46" t="b">
        <f t="shared" si="0"/>
        <v>1</v>
      </c>
      <c r="L46" s="1">
        <v>5078704</v>
      </c>
      <c r="M46">
        <v>414</v>
      </c>
      <c r="Q46" s="1">
        <v>91383.972999999998</v>
      </c>
      <c r="R46" s="1">
        <v>157</v>
      </c>
    </row>
    <row r="47" spans="1:18" x14ac:dyDescent="0.45">
      <c r="A47">
        <v>2909151</v>
      </c>
      <c r="B47">
        <v>1488220</v>
      </c>
      <c r="C47">
        <v>681333</v>
      </c>
      <c r="D47" s="1">
        <f t="shared" si="1"/>
        <v>5078704</v>
      </c>
      <c r="G47" t="b">
        <f t="shared" si="0"/>
        <v>0</v>
      </c>
      <c r="L47" s="1">
        <v>496615.05100000004</v>
      </c>
      <c r="M47">
        <v>467</v>
      </c>
      <c r="Q47" s="1">
        <v>94279.786999999997</v>
      </c>
      <c r="R47" s="1">
        <v>144</v>
      </c>
    </row>
    <row r="48" spans="1:18" x14ac:dyDescent="0.45">
      <c r="A48">
        <v>269309.02100000007</v>
      </c>
      <c r="B48">
        <v>164052.90499999997</v>
      </c>
      <c r="C48">
        <v>63253.125000000015</v>
      </c>
      <c r="D48" s="1">
        <f t="shared" si="1"/>
        <v>496615.05100000004</v>
      </c>
      <c r="G48" t="b">
        <f t="shared" si="0"/>
        <v>0</v>
      </c>
      <c r="L48" s="1">
        <v>509508.348</v>
      </c>
      <c r="M48">
        <v>441</v>
      </c>
      <c r="Q48" s="1">
        <v>96357.389999999985</v>
      </c>
      <c r="R48" s="1">
        <v>175</v>
      </c>
    </row>
    <row r="49" spans="1:18" x14ac:dyDescent="0.45">
      <c r="A49">
        <v>279423.6370000001</v>
      </c>
      <c r="B49">
        <v>164547.44699999996</v>
      </c>
      <c r="C49">
        <v>65537.263999999996</v>
      </c>
      <c r="D49" s="1">
        <f t="shared" si="1"/>
        <v>509508.348</v>
      </c>
      <c r="G49" t="b">
        <f t="shared" si="0"/>
        <v>0</v>
      </c>
      <c r="L49" s="1">
        <v>530042.08699999994</v>
      </c>
      <c r="M49">
        <v>464</v>
      </c>
      <c r="Q49" s="1">
        <v>100365.09599999999</v>
      </c>
      <c r="R49" s="1">
        <v>160</v>
      </c>
    </row>
    <row r="50" spans="1:18" x14ac:dyDescent="0.45">
      <c r="A50">
        <v>295441.40700000006</v>
      </c>
      <c r="B50">
        <v>166762.25199999989</v>
      </c>
      <c r="C50">
        <v>67838.427999999985</v>
      </c>
      <c r="D50" s="1">
        <f t="shared" si="1"/>
        <v>530042.08699999994</v>
      </c>
      <c r="G50" t="b">
        <f t="shared" si="0"/>
        <v>0</v>
      </c>
      <c r="L50" s="1">
        <v>544964.19099999988</v>
      </c>
      <c r="M50">
        <v>435</v>
      </c>
      <c r="Q50" s="1">
        <v>100567.42199999999</v>
      </c>
      <c r="R50" s="1">
        <v>195</v>
      </c>
    </row>
    <row r="51" spans="1:18" x14ac:dyDescent="0.45">
      <c r="A51">
        <v>308210.28499999997</v>
      </c>
      <c r="B51">
        <v>167007.00499999998</v>
      </c>
      <c r="C51">
        <v>69746.900999999998</v>
      </c>
      <c r="D51" s="1">
        <f t="shared" si="1"/>
        <v>544964.19099999988</v>
      </c>
      <c r="G51" t="b">
        <f t="shared" si="0"/>
        <v>0</v>
      </c>
      <c r="L51" s="1">
        <v>576951.60799999977</v>
      </c>
      <c r="M51">
        <v>443</v>
      </c>
      <c r="Q51" s="1">
        <v>101439</v>
      </c>
      <c r="R51" s="1">
        <v>1888</v>
      </c>
    </row>
    <row r="52" spans="1:18" x14ac:dyDescent="0.45">
      <c r="A52">
        <v>332618.28899999982</v>
      </c>
      <c r="B52">
        <v>172144.11199999999</v>
      </c>
      <c r="C52">
        <v>72189.206999999995</v>
      </c>
      <c r="D52" s="1">
        <f t="shared" si="1"/>
        <v>576951.60799999977</v>
      </c>
      <c r="G52" t="b">
        <f t="shared" si="0"/>
        <v>0</v>
      </c>
      <c r="L52" s="1">
        <v>591037.31799999997</v>
      </c>
      <c r="M52">
        <v>487</v>
      </c>
      <c r="Q52" s="1">
        <v>102353</v>
      </c>
      <c r="R52" s="1">
        <v>1035</v>
      </c>
    </row>
    <row r="53" spans="1:18" x14ac:dyDescent="0.45">
      <c r="A53">
        <v>345345.821</v>
      </c>
      <c r="B53">
        <v>172295.24</v>
      </c>
      <c r="C53">
        <v>73396.257000000027</v>
      </c>
      <c r="D53" s="1">
        <f t="shared" si="1"/>
        <v>591037.31799999997</v>
      </c>
      <c r="G53" t="b">
        <f t="shared" si="0"/>
        <v>0</v>
      </c>
      <c r="L53" s="1">
        <v>624871.98100000015</v>
      </c>
      <c r="M53">
        <v>508</v>
      </c>
      <c r="Q53" s="1">
        <v>105108.76999999999</v>
      </c>
      <c r="R53" s="1">
        <v>194</v>
      </c>
    </row>
    <row r="54" spans="1:18" x14ac:dyDescent="0.45">
      <c r="A54">
        <v>370677.5830000001</v>
      </c>
      <c r="B54">
        <v>179829.17900000003</v>
      </c>
      <c r="C54">
        <v>74365.219000000012</v>
      </c>
      <c r="D54" s="1">
        <f t="shared" si="1"/>
        <v>624871.98100000015</v>
      </c>
      <c r="G54" t="b">
        <f t="shared" si="0"/>
        <v>0</v>
      </c>
      <c r="L54" s="1">
        <v>657373.85</v>
      </c>
      <c r="M54">
        <v>391</v>
      </c>
      <c r="Q54" s="1">
        <v>105383.20199999999</v>
      </c>
      <c r="R54" s="1">
        <v>190</v>
      </c>
    </row>
    <row r="55" spans="1:18" x14ac:dyDescent="0.45">
      <c r="A55">
        <v>396733.64</v>
      </c>
      <c r="B55">
        <v>185165.53899999996</v>
      </c>
      <c r="C55">
        <v>75474.670999999988</v>
      </c>
      <c r="D55" s="1">
        <f t="shared" si="1"/>
        <v>657373.85</v>
      </c>
      <c r="G55" t="b">
        <f t="shared" si="0"/>
        <v>0</v>
      </c>
      <c r="L55" s="1">
        <v>708245</v>
      </c>
      <c r="M55">
        <v>579</v>
      </c>
      <c r="Q55" s="1">
        <v>106939.12699999999</v>
      </c>
      <c r="R55" s="1">
        <v>172</v>
      </c>
    </row>
    <row r="56" spans="1:18" x14ac:dyDescent="0.45">
      <c r="A56">
        <v>423589</v>
      </c>
      <c r="B56">
        <v>199032</v>
      </c>
      <c r="C56">
        <v>85624</v>
      </c>
      <c r="D56" s="1">
        <f t="shared" si="1"/>
        <v>708245</v>
      </c>
      <c r="G56" t="b">
        <f t="shared" si="0"/>
        <v>0</v>
      </c>
      <c r="L56" s="1">
        <v>476175.16599999997</v>
      </c>
      <c r="M56">
        <v>594</v>
      </c>
      <c r="Q56" s="1">
        <v>111796</v>
      </c>
      <c r="R56" s="1">
        <v>1321</v>
      </c>
    </row>
    <row r="57" spans="1:18" x14ac:dyDescent="0.45">
      <c r="A57">
        <v>233949.85399999999</v>
      </c>
      <c r="B57">
        <v>164920.69399999999</v>
      </c>
      <c r="C57">
        <v>77304.618000000002</v>
      </c>
      <c r="D57" s="1">
        <f t="shared" si="1"/>
        <v>476175.16599999997</v>
      </c>
      <c r="G57" t="b">
        <f t="shared" si="0"/>
        <v>0</v>
      </c>
      <c r="L57" s="1">
        <v>491649.24899999995</v>
      </c>
      <c r="M57">
        <v>515</v>
      </c>
      <c r="Q57" s="1">
        <v>112907.211</v>
      </c>
      <c r="R57" s="1">
        <v>162</v>
      </c>
    </row>
    <row r="58" spans="1:18" x14ac:dyDescent="0.45">
      <c r="A58">
        <v>239997.74699999997</v>
      </c>
      <c r="B58">
        <v>171018.71299999999</v>
      </c>
      <c r="C58">
        <v>80632.789000000004</v>
      </c>
      <c r="D58" s="1">
        <f t="shared" si="1"/>
        <v>491649.24899999995</v>
      </c>
      <c r="G58" t="b">
        <f t="shared" si="0"/>
        <v>0</v>
      </c>
      <c r="L58" s="1">
        <v>499633.78200000001</v>
      </c>
      <c r="M58">
        <v>598</v>
      </c>
      <c r="Q58" s="1">
        <v>119147.20600000001</v>
      </c>
      <c r="R58" s="1">
        <v>144</v>
      </c>
    </row>
    <row r="59" spans="1:18" x14ac:dyDescent="0.45">
      <c r="A59">
        <v>248604.04199999999</v>
      </c>
      <c r="B59">
        <v>166614.00900000002</v>
      </c>
      <c r="C59">
        <v>84415.731</v>
      </c>
      <c r="D59" s="1">
        <f t="shared" si="1"/>
        <v>499633.78200000001</v>
      </c>
      <c r="G59" t="b">
        <f t="shared" si="0"/>
        <v>0</v>
      </c>
      <c r="L59" s="1">
        <v>510276.24400000001</v>
      </c>
      <c r="M59">
        <v>494</v>
      </c>
      <c r="Q59" s="1">
        <v>122781.06599999999</v>
      </c>
      <c r="R59" s="1">
        <v>150</v>
      </c>
    </row>
    <row r="60" spans="1:18" x14ac:dyDescent="0.45">
      <c r="A60">
        <v>258418.13399999999</v>
      </c>
      <c r="B60">
        <v>167108.36599999998</v>
      </c>
      <c r="C60">
        <v>84749.743999999992</v>
      </c>
      <c r="D60" s="1">
        <f t="shared" si="1"/>
        <v>510276.24400000001</v>
      </c>
      <c r="G60" t="b">
        <f t="shared" si="0"/>
        <v>0</v>
      </c>
      <c r="L60" s="1">
        <v>519807.23899999994</v>
      </c>
      <c r="M60">
        <v>535</v>
      </c>
      <c r="Q60" s="1">
        <v>126582.414</v>
      </c>
      <c r="R60" s="1">
        <v>144</v>
      </c>
    </row>
    <row r="61" spans="1:18" x14ac:dyDescent="0.45">
      <c r="A61">
        <v>269149.79800000001</v>
      </c>
      <c r="B61">
        <v>163767.89499999999</v>
      </c>
      <c r="C61">
        <v>86889.545999999988</v>
      </c>
      <c r="D61" s="1">
        <f t="shared" si="1"/>
        <v>519807.23899999994</v>
      </c>
      <c r="G61" t="b">
        <f t="shared" si="0"/>
        <v>0</v>
      </c>
      <c r="L61" s="1">
        <v>531465.28399999999</v>
      </c>
      <c r="M61">
        <v>553</v>
      </c>
      <c r="Q61" s="1">
        <v>130733.015</v>
      </c>
      <c r="R61" s="1">
        <v>157</v>
      </c>
    </row>
    <row r="62" spans="1:18" x14ac:dyDescent="0.45">
      <c r="A62">
        <v>281209.196</v>
      </c>
      <c r="B62">
        <v>163445.33199999999</v>
      </c>
      <c r="C62">
        <v>86810.755999999994</v>
      </c>
      <c r="D62" s="1">
        <f t="shared" si="1"/>
        <v>531465.28399999999</v>
      </c>
      <c r="G62" t="b">
        <f t="shared" si="0"/>
        <v>0</v>
      </c>
      <c r="L62" s="1">
        <v>542415.62</v>
      </c>
      <c r="M62">
        <v>604</v>
      </c>
      <c r="Q62" s="1">
        <v>131683.641</v>
      </c>
      <c r="R62" s="1">
        <v>163</v>
      </c>
    </row>
    <row r="63" spans="1:18" x14ac:dyDescent="0.45">
      <c r="A63">
        <v>292294.24699999997</v>
      </c>
      <c r="B63">
        <v>162165.48300000004</v>
      </c>
      <c r="C63">
        <v>87955.889999999985</v>
      </c>
      <c r="D63" s="1">
        <f t="shared" si="1"/>
        <v>542415.62</v>
      </c>
      <c r="G63" t="b">
        <f t="shared" si="0"/>
        <v>0</v>
      </c>
      <c r="L63" s="1">
        <v>553638.56299999997</v>
      </c>
      <c r="M63">
        <v>467</v>
      </c>
      <c r="Q63" s="1">
        <v>134086.67199999999</v>
      </c>
      <c r="R63" s="1">
        <v>177</v>
      </c>
    </row>
    <row r="64" spans="1:18" x14ac:dyDescent="0.45">
      <c r="A64">
        <v>303525.87199999997</v>
      </c>
      <c r="B64">
        <v>162787.73599999998</v>
      </c>
      <c r="C64">
        <v>87324.955000000002</v>
      </c>
      <c r="D64" s="1">
        <f t="shared" si="1"/>
        <v>553638.56299999997</v>
      </c>
      <c r="G64" t="b">
        <f t="shared" si="0"/>
        <v>0</v>
      </c>
      <c r="L64" s="1">
        <v>575757</v>
      </c>
      <c r="M64">
        <v>150</v>
      </c>
      <c r="Q64" s="1">
        <v>134545</v>
      </c>
      <c r="R64" s="1">
        <v>331</v>
      </c>
    </row>
    <row r="65" spans="1:18" x14ac:dyDescent="0.45">
      <c r="A65">
        <v>318515</v>
      </c>
      <c r="B65">
        <v>167133</v>
      </c>
      <c r="C65">
        <v>90109</v>
      </c>
      <c r="D65" s="1">
        <f t="shared" si="1"/>
        <v>575757</v>
      </c>
      <c r="G65" t="b">
        <f t="shared" si="0"/>
        <v>0</v>
      </c>
      <c r="L65" s="1">
        <v>119147.20600000001</v>
      </c>
      <c r="M65">
        <v>144</v>
      </c>
      <c r="Q65" s="1">
        <v>135259.59099999999</v>
      </c>
      <c r="R65" s="1">
        <v>163</v>
      </c>
    </row>
    <row r="66" spans="1:18" x14ac:dyDescent="0.45">
      <c r="A66">
        <v>63093.334000000003</v>
      </c>
      <c r="B66">
        <v>40563.036000000007</v>
      </c>
      <c r="C66">
        <v>15490.835999999999</v>
      </c>
      <c r="D66" s="1">
        <f t="shared" si="1"/>
        <v>119147.20600000001</v>
      </c>
      <c r="G66" t="b">
        <f t="shared" ref="G66:G129" si="2">OR(D67&gt;$E$17,D67&lt;$E$18)</f>
        <v>0</v>
      </c>
      <c r="L66" s="1">
        <v>122781.06599999999</v>
      </c>
      <c r="M66">
        <v>150</v>
      </c>
      <c r="Q66" s="1">
        <v>135397.79</v>
      </c>
      <c r="R66" s="1">
        <v>150</v>
      </c>
    </row>
    <row r="67" spans="1:18" x14ac:dyDescent="0.45">
      <c r="A67">
        <v>67709.213999999993</v>
      </c>
      <c r="B67">
        <v>39449.731999999996</v>
      </c>
      <c r="C67">
        <v>15622.119999999999</v>
      </c>
      <c r="D67" s="1">
        <f t="shared" si="1"/>
        <v>122781.06599999999</v>
      </c>
      <c r="G67" t="b">
        <f t="shared" si="2"/>
        <v>0</v>
      </c>
      <c r="L67" s="1">
        <v>126582.414</v>
      </c>
      <c r="M67">
        <v>144</v>
      </c>
      <c r="Q67" s="1">
        <v>135565.011</v>
      </c>
      <c r="R67" s="1">
        <v>199</v>
      </c>
    </row>
    <row r="68" spans="1:18" x14ac:dyDescent="0.45">
      <c r="A68">
        <v>70359.245999999999</v>
      </c>
      <c r="B68">
        <v>40071.9</v>
      </c>
      <c r="C68">
        <v>16151.268</v>
      </c>
      <c r="D68" s="1">
        <f t="shared" ref="D68:D131" si="3">SUM(A68,B68,C68)</f>
        <v>126582.414</v>
      </c>
      <c r="G68" t="b">
        <f t="shared" si="2"/>
        <v>0</v>
      </c>
      <c r="L68" s="1">
        <v>130733.015</v>
      </c>
      <c r="M68">
        <v>157</v>
      </c>
      <c r="Q68" s="1">
        <v>136192.69900000002</v>
      </c>
      <c r="R68" s="1">
        <v>174</v>
      </c>
    </row>
    <row r="69" spans="1:18" x14ac:dyDescent="0.45">
      <c r="A69">
        <v>73350.815000000002</v>
      </c>
      <c r="B69">
        <v>41219.457000000002</v>
      </c>
      <c r="C69">
        <v>16162.742999999999</v>
      </c>
      <c r="D69" s="1">
        <f t="shared" si="3"/>
        <v>130733.015</v>
      </c>
      <c r="G69" t="b">
        <f t="shared" si="2"/>
        <v>0</v>
      </c>
      <c r="L69" s="1">
        <v>135397.79</v>
      </c>
      <c r="M69">
        <v>150</v>
      </c>
      <c r="Q69" s="1">
        <v>137110.864</v>
      </c>
      <c r="R69" s="1">
        <v>171</v>
      </c>
    </row>
    <row r="70" spans="1:18" x14ac:dyDescent="0.45">
      <c r="A70">
        <v>77609.5</v>
      </c>
      <c r="B70">
        <v>41069.712</v>
      </c>
      <c r="C70">
        <v>16718.577999999998</v>
      </c>
      <c r="D70" s="1">
        <f t="shared" si="3"/>
        <v>135397.79</v>
      </c>
      <c r="G70" t="b">
        <f t="shared" si="2"/>
        <v>0</v>
      </c>
      <c r="L70" s="1">
        <v>141084.97</v>
      </c>
      <c r="M70">
        <v>163</v>
      </c>
      <c r="Q70" s="1">
        <v>141084.97</v>
      </c>
      <c r="R70" s="1">
        <v>163</v>
      </c>
    </row>
    <row r="71" spans="1:18" x14ac:dyDescent="0.45">
      <c r="A71">
        <v>81244.688999999998</v>
      </c>
      <c r="B71">
        <v>42241.995999999999</v>
      </c>
      <c r="C71">
        <v>17598.285</v>
      </c>
      <c r="D71" s="1">
        <f t="shared" si="3"/>
        <v>141084.97</v>
      </c>
      <c r="G71" t="b">
        <f t="shared" si="2"/>
        <v>0</v>
      </c>
      <c r="L71" s="1">
        <v>147549.38700000002</v>
      </c>
      <c r="M71">
        <v>180</v>
      </c>
      <c r="Q71" s="1">
        <v>147549.38700000002</v>
      </c>
      <c r="R71" s="1">
        <v>180</v>
      </c>
    </row>
    <row r="72" spans="1:18" x14ac:dyDescent="0.45">
      <c r="A72">
        <v>85953.712</v>
      </c>
      <c r="B72">
        <v>43807.407000000007</v>
      </c>
      <c r="C72">
        <v>17788.268</v>
      </c>
      <c r="D72" s="1">
        <f t="shared" si="3"/>
        <v>147549.38700000002</v>
      </c>
      <c r="G72" t="b">
        <f t="shared" si="2"/>
        <v>0</v>
      </c>
      <c r="L72" s="1">
        <v>153659.04</v>
      </c>
      <c r="M72">
        <v>144</v>
      </c>
      <c r="Q72" s="1">
        <v>149383.14500000002</v>
      </c>
      <c r="R72" s="1">
        <v>194</v>
      </c>
    </row>
    <row r="73" spans="1:18" x14ac:dyDescent="0.45">
      <c r="A73">
        <v>90855.747000000003</v>
      </c>
      <c r="B73">
        <v>44843.163</v>
      </c>
      <c r="C73">
        <v>17960.129999999997</v>
      </c>
      <c r="D73" s="1">
        <f t="shared" si="3"/>
        <v>153659.04</v>
      </c>
      <c r="G73" t="b">
        <f t="shared" si="2"/>
        <v>0</v>
      </c>
      <c r="L73" s="1">
        <v>160565</v>
      </c>
      <c r="M73">
        <v>144</v>
      </c>
      <c r="Q73" s="1">
        <v>149863.109</v>
      </c>
      <c r="R73" s="1">
        <v>207</v>
      </c>
    </row>
    <row r="74" spans="1:18" x14ac:dyDescent="0.45">
      <c r="A74">
        <v>95605</v>
      </c>
      <c r="B74">
        <v>46641</v>
      </c>
      <c r="C74">
        <v>18319</v>
      </c>
      <c r="D74" s="1">
        <f t="shared" si="3"/>
        <v>160565</v>
      </c>
      <c r="G74" t="b">
        <f t="shared" si="2"/>
        <v>0</v>
      </c>
      <c r="L74" s="1">
        <v>70023.527000000002</v>
      </c>
      <c r="M74">
        <v>144</v>
      </c>
      <c r="Q74" s="1">
        <v>151001.52800000002</v>
      </c>
      <c r="R74" s="1">
        <v>217</v>
      </c>
    </row>
    <row r="75" spans="1:18" x14ac:dyDescent="0.45">
      <c r="A75">
        <v>36482.845999999998</v>
      </c>
      <c r="B75">
        <v>23537.32</v>
      </c>
      <c r="C75">
        <v>10003.361000000001</v>
      </c>
      <c r="D75" s="1">
        <f t="shared" si="3"/>
        <v>70023.527000000002</v>
      </c>
      <c r="G75" t="b">
        <f t="shared" si="2"/>
        <v>0</v>
      </c>
      <c r="L75" s="1">
        <v>67206</v>
      </c>
      <c r="M75">
        <v>144</v>
      </c>
      <c r="Q75" s="1">
        <v>152633.95199999999</v>
      </c>
      <c r="R75" s="1">
        <v>163</v>
      </c>
    </row>
    <row r="76" spans="1:18" x14ac:dyDescent="0.45">
      <c r="A76">
        <v>35648.400000000001</v>
      </c>
      <c r="B76">
        <v>22207.200000000001</v>
      </c>
      <c r="C76">
        <v>9350.4</v>
      </c>
      <c r="D76" s="1">
        <f t="shared" si="3"/>
        <v>67206</v>
      </c>
      <c r="G76" t="b">
        <f t="shared" si="2"/>
        <v>0</v>
      </c>
      <c r="L76" s="1">
        <v>67116.915000000008</v>
      </c>
      <c r="M76">
        <v>144</v>
      </c>
      <c r="Q76" s="1">
        <v>153462.34000000003</v>
      </c>
      <c r="R76" s="1">
        <v>186</v>
      </c>
    </row>
    <row r="77" spans="1:18" x14ac:dyDescent="0.45">
      <c r="A77">
        <v>35637.300000000003</v>
      </c>
      <c r="B77">
        <v>21382.38</v>
      </c>
      <c r="C77">
        <v>10097.235000000001</v>
      </c>
      <c r="D77" s="1">
        <f t="shared" si="3"/>
        <v>67116.915000000008</v>
      </c>
      <c r="G77" t="b">
        <f t="shared" si="2"/>
        <v>0</v>
      </c>
      <c r="L77" s="1">
        <v>69662.285000000003</v>
      </c>
      <c r="M77">
        <v>144</v>
      </c>
      <c r="Q77" s="1">
        <v>153659.04</v>
      </c>
      <c r="R77" s="1">
        <v>144</v>
      </c>
    </row>
    <row r="78" spans="1:18" x14ac:dyDescent="0.45">
      <c r="A78">
        <v>37557.058000000005</v>
      </c>
      <c r="B78">
        <v>21807.324000000001</v>
      </c>
      <c r="C78">
        <v>10297.903</v>
      </c>
      <c r="D78" s="1">
        <f t="shared" si="3"/>
        <v>69662.285000000003</v>
      </c>
      <c r="G78" t="b">
        <f t="shared" si="2"/>
        <v>0</v>
      </c>
      <c r="L78" s="1">
        <v>69988.922999999995</v>
      </c>
      <c r="M78">
        <v>144</v>
      </c>
      <c r="Q78" s="1">
        <v>155903.367</v>
      </c>
      <c r="R78" s="1">
        <v>195</v>
      </c>
    </row>
    <row r="79" spans="1:18" x14ac:dyDescent="0.45">
      <c r="A79">
        <v>38401.002</v>
      </c>
      <c r="B79">
        <v>21677.985000000001</v>
      </c>
      <c r="C79">
        <v>9909.9359999999997</v>
      </c>
      <c r="D79" s="1">
        <f t="shared" si="3"/>
        <v>69988.922999999995</v>
      </c>
      <c r="G79" t="b">
        <f t="shared" si="2"/>
        <v>0</v>
      </c>
      <c r="L79" s="1">
        <v>71612.168000000005</v>
      </c>
      <c r="M79">
        <v>144</v>
      </c>
      <c r="Q79" s="1">
        <v>155915.87799999997</v>
      </c>
      <c r="R79" s="1">
        <v>151</v>
      </c>
    </row>
    <row r="80" spans="1:18" x14ac:dyDescent="0.45">
      <c r="A80">
        <v>39925.368000000002</v>
      </c>
      <c r="B80">
        <v>21547.023999999998</v>
      </c>
      <c r="C80">
        <v>10139.776</v>
      </c>
      <c r="D80" s="1">
        <f t="shared" si="3"/>
        <v>71612.168000000005</v>
      </c>
      <c r="G80" t="b">
        <f t="shared" si="2"/>
        <v>0</v>
      </c>
      <c r="L80" s="1">
        <v>73813.175999999992</v>
      </c>
      <c r="M80">
        <v>144</v>
      </c>
      <c r="Q80" s="1">
        <v>158893.87600000002</v>
      </c>
      <c r="R80" s="1">
        <v>184</v>
      </c>
    </row>
    <row r="81" spans="1:18" x14ac:dyDescent="0.45">
      <c r="A81">
        <v>41438.975999999995</v>
      </c>
      <c r="B81">
        <v>22014.455999999998</v>
      </c>
      <c r="C81">
        <v>10359.744000000001</v>
      </c>
      <c r="D81" s="1">
        <f t="shared" si="3"/>
        <v>73813.175999999992</v>
      </c>
      <c r="G81" t="b">
        <f t="shared" si="2"/>
        <v>0</v>
      </c>
      <c r="L81" s="1">
        <v>75127.025999999998</v>
      </c>
      <c r="M81">
        <v>144</v>
      </c>
      <c r="Q81" s="1">
        <v>160565</v>
      </c>
      <c r="R81" s="1">
        <v>144</v>
      </c>
    </row>
    <row r="82" spans="1:18" x14ac:dyDescent="0.45">
      <c r="A82">
        <v>42835.584999999999</v>
      </c>
      <c r="B82">
        <v>21747.296999999999</v>
      </c>
      <c r="C82">
        <v>10544.144</v>
      </c>
      <c r="D82" s="1">
        <f t="shared" si="3"/>
        <v>75127.025999999998</v>
      </c>
      <c r="G82" t="b">
        <f t="shared" si="2"/>
        <v>0</v>
      </c>
      <c r="L82" s="1">
        <v>79769</v>
      </c>
      <c r="M82">
        <v>2554</v>
      </c>
      <c r="Q82" s="1">
        <v>161790.209</v>
      </c>
      <c r="R82" s="1">
        <v>243</v>
      </c>
    </row>
    <row r="83" spans="1:18" x14ac:dyDescent="0.45">
      <c r="A83">
        <v>45582</v>
      </c>
      <c r="B83">
        <v>23058</v>
      </c>
      <c r="C83">
        <v>11129</v>
      </c>
      <c r="D83" s="1">
        <f t="shared" si="3"/>
        <v>79769</v>
      </c>
      <c r="G83" t="b">
        <f t="shared" si="2"/>
        <v>1</v>
      </c>
      <c r="L83" s="1">
        <v>3071464.932</v>
      </c>
      <c r="M83">
        <v>1861</v>
      </c>
      <c r="Q83" s="1">
        <v>164747.16700000002</v>
      </c>
      <c r="R83" s="1">
        <v>221</v>
      </c>
    </row>
    <row r="84" spans="1:18" x14ac:dyDescent="0.45">
      <c r="A84">
        <v>1478978.5720000002</v>
      </c>
      <c r="B84">
        <v>1165060.9329999997</v>
      </c>
      <c r="C84">
        <v>427425.42700000003</v>
      </c>
      <c r="D84" s="1">
        <f t="shared" si="3"/>
        <v>3071464.932</v>
      </c>
      <c r="G84" t="b">
        <f t="shared" si="2"/>
        <v>1</v>
      </c>
      <c r="L84" s="1">
        <v>3132222.9640000006</v>
      </c>
      <c r="M84">
        <v>1904</v>
      </c>
      <c r="Q84" s="1">
        <v>165583.03999999998</v>
      </c>
      <c r="R84" s="1">
        <v>157</v>
      </c>
    </row>
    <row r="85" spans="1:18" x14ac:dyDescent="0.45">
      <c r="A85">
        <v>1633381.0200000003</v>
      </c>
      <c r="B85">
        <v>1086536.33</v>
      </c>
      <c r="C85">
        <v>412305.614</v>
      </c>
      <c r="D85" s="1">
        <f t="shared" si="3"/>
        <v>3132222.9640000006</v>
      </c>
      <c r="G85" t="b">
        <f t="shared" si="2"/>
        <v>1</v>
      </c>
      <c r="L85" s="1">
        <v>3193384.6750000007</v>
      </c>
      <c r="M85">
        <v>2034</v>
      </c>
      <c r="Q85" s="1">
        <v>169178.11799999999</v>
      </c>
      <c r="R85" s="1">
        <v>177</v>
      </c>
    </row>
    <row r="86" spans="1:18" x14ac:dyDescent="0.45">
      <c r="A86">
        <v>1673538.595</v>
      </c>
      <c r="B86">
        <v>1090709.9360000002</v>
      </c>
      <c r="C86">
        <v>429136.14400000009</v>
      </c>
      <c r="D86" s="1">
        <f t="shared" si="3"/>
        <v>3193384.6750000007</v>
      </c>
      <c r="G86" t="b">
        <f t="shared" si="2"/>
        <v>1</v>
      </c>
      <c r="L86" s="1">
        <v>3259859.5859999997</v>
      </c>
      <c r="M86">
        <v>1985</v>
      </c>
      <c r="Q86" s="1">
        <v>170144</v>
      </c>
      <c r="R86" s="1">
        <v>563</v>
      </c>
    </row>
    <row r="87" spans="1:18" x14ac:dyDescent="0.45">
      <c r="A87">
        <v>1724960.9839999997</v>
      </c>
      <c r="B87">
        <v>1091114.2209999999</v>
      </c>
      <c r="C87">
        <v>443784.38100000005</v>
      </c>
      <c r="D87" s="1">
        <f t="shared" si="3"/>
        <v>3259859.5859999997</v>
      </c>
      <c r="G87" t="b">
        <f t="shared" si="2"/>
        <v>1</v>
      </c>
      <c r="L87" s="1">
        <v>3313645.4389999993</v>
      </c>
      <c r="M87">
        <v>2136</v>
      </c>
      <c r="Q87" s="1">
        <v>170318.71800000005</v>
      </c>
      <c r="R87" s="1">
        <v>187</v>
      </c>
    </row>
    <row r="88" spans="1:18" x14ac:dyDescent="0.45">
      <c r="A88">
        <v>1769631.2789999996</v>
      </c>
      <c r="B88">
        <v>1087892.1809999999</v>
      </c>
      <c r="C88">
        <v>456121.97899999993</v>
      </c>
      <c r="D88" s="1">
        <f t="shared" si="3"/>
        <v>3313645.4389999993</v>
      </c>
      <c r="G88" t="b">
        <f t="shared" si="2"/>
        <v>1</v>
      </c>
      <c r="L88" s="1">
        <v>3464609.3659999995</v>
      </c>
      <c r="M88">
        <v>2143</v>
      </c>
      <c r="Q88" s="1">
        <v>174379.39300000001</v>
      </c>
      <c r="R88" s="1">
        <v>150</v>
      </c>
    </row>
    <row r="89" spans="1:18" x14ac:dyDescent="0.45">
      <c r="A89">
        <v>1866727.5399999996</v>
      </c>
      <c r="B89">
        <v>1121856.0129999998</v>
      </c>
      <c r="C89">
        <v>476025.81299999985</v>
      </c>
      <c r="D89" s="1">
        <f t="shared" si="3"/>
        <v>3464609.3659999995</v>
      </c>
      <c r="G89" t="b">
        <f t="shared" si="2"/>
        <v>1</v>
      </c>
      <c r="L89" s="1">
        <v>3597552.9380000001</v>
      </c>
      <c r="M89">
        <v>2271</v>
      </c>
      <c r="Q89" s="1">
        <v>177493</v>
      </c>
    </row>
    <row r="90" spans="1:18" x14ac:dyDescent="0.45">
      <c r="A90">
        <v>1952561.0160000003</v>
      </c>
      <c r="B90">
        <v>1152340.2389999996</v>
      </c>
      <c r="C90">
        <v>492651.68300000002</v>
      </c>
      <c r="D90" s="1">
        <f t="shared" si="3"/>
        <v>3597552.9380000001</v>
      </c>
      <c r="G90" t="b">
        <f t="shared" si="2"/>
        <v>1</v>
      </c>
      <c r="L90" s="1">
        <v>3784942.3089999994</v>
      </c>
      <c r="M90">
        <v>2260</v>
      </c>
      <c r="Q90" s="1">
        <v>177896.87000000005</v>
      </c>
      <c r="R90" s="1">
        <v>198</v>
      </c>
    </row>
    <row r="91" spans="1:18" x14ac:dyDescent="0.45">
      <c r="A91">
        <v>2076941.713</v>
      </c>
      <c r="B91">
        <v>1193940.3329999996</v>
      </c>
      <c r="C91">
        <v>514060.26300000004</v>
      </c>
      <c r="D91" s="1">
        <f t="shared" si="3"/>
        <v>3784942.3089999994</v>
      </c>
      <c r="G91" t="b">
        <f t="shared" si="2"/>
        <v>1</v>
      </c>
      <c r="L91" s="1">
        <v>3909738</v>
      </c>
      <c r="M91">
        <v>1117</v>
      </c>
      <c r="Q91" s="1">
        <v>180646.57</v>
      </c>
      <c r="R91" s="1">
        <v>217</v>
      </c>
    </row>
    <row r="92" spans="1:18" x14ac:dyDescent="0.45">
      <c r="A92">
        <v>2159116</v>
      </c>
      <c r="B92">
        <v>1229573</v>
      </c>
      <c r="C92">
        <v>521049</v>
      </c>
      <c r="D92" s="1">
        <f t="shared" si="3"/>
        <v>3909738</v>
      </c>
      <c r="G92" t="b">
        <f t="shared" si="2"/>
        <v>0</v>
      </c>
      <c r="L92" s="1">
        <v>946398.88800000004</v>
      </c>
      <c r="M92">
        <v>1165</v>
      </c>
      <c r="Q92" s="1">
        <v>181157.38500000001</v>
      </c>
      <c r="R92" s="1">
        <v>214</v>
      </c>
    </row>
    <row r="93" spans="1:18" x14ac:dyDescent="0.45">
      <c r="A93">
        <v>529997.60300000012</v>
      </c>
      <c r="B93">
        <v>304765.27399999998</v>
      </c>
      <c r="C93">
        <v>111636.011</v>
      </c>
      <c r="D93" s="1">
        <f t="shared" si="3"/>
        <v>946398.88800000004</v>
      </c>
      <c r="G93" t="b">
        <f t="shared" si="2"/>
        <v>0</v>
      </c>
      <c r="L93" s="1">
        <v>962370.51300000038</v>
      </c>
      <c r="M93">
        <v>1172</v>
      </c>
      <c r="Q93" s="1">
        <v>184193.99400000001</v>
      </c>
      <c r="R93" s="1">
        <v>248</v>
      </c>
    </row>
    <row r="94" spans="1:18" x14ac:dyDescent="0.45">
      <c r="A94">
        <v>556261.70500000019</v>
      </c>
      <c r="B94">
        <v>297921.51600000012</v>
      </c>
      <c r="C94">
        <v>108187.29200000002</v>
      </c>
      <c r="D94" s="1">
        <f t="shared" si="3"/>
        <v>962370.51300000038</v>
      </c>
      <c r="G94" t="b">
        <f t="shared" si="2"/>
        <v>0</v>
      </c>
      <c r="L94" s="1">
        <v>986010.1</v>
      </c>
      <c r="M94">
        <v>1173</v>
      </c>
      <c r="Q94" s="1">
        <v>185908.43599999999</v>
      </c>
      <c r="R94" s="1">
        <v>245</v>
      </c>
    </row>
    <row r="95" spans="1:18" x14ac:dyDescent="0.45">
      <c r="A95">
        <v>574548.26199999999</v>
      </c>
      <c r="B95">
        <v>301849.76800000004</v>
      </c>
      <c r="C95">
        <v>109612.06999999998</v>
      </c>
      <c r="D95" s="1">
        <f t="shared" si="3"/>
        <v>986010.1</v>
      </c>
      <c r="G95" t="b">
        <f t="shared" si="2"/>
        <v>0</v>
      </c>
      <c r="L95" s="1">
        <v>1008057.1840000004</v>
      </c>
      <c r="M95">
        <v>1116</v>
      </c>
      <c r="Q95" s="1">
        <v>186227.503</v>
      </c>
      <c r="R95" s="1">
        <v>183</v>
      </c>
    </row>
    <row r="96" spans="1:18" x14ac:dyDescent="0.45">
      <c r="A96">
        <v>592994.93100000045</v>
      </c>
      <c r="B96">
        <v>303012.57799999986</v>
      </c>
      <c r="C96">
        <v>112049.67500000002</v>
      </c>
      <c r="D96" s="1">
        <f t="shared" si="3"/>
        <v>1008057.1840000004</v>
      </c>
      <c r="G96" t="b">
        <f t="shared" si="2"/>
        <v>0</v>
      </c>
      <c r="L96" s="1">
        <v>1063965.2520000006</v>
      </c>
      <c r="M96">
        <v>1155</v>
      </c>
      <c r="Q96" s="1">
        <v>186788.20300000001</v>
      </c>
      <c r="R96" s="1">
        <v>189</v>
      </c>
    </row>
    <row r="97" spans="1:18" x14ac:dyDescent="0.45">
      <c r="A97">
        <v>632557.40200000035</v>
      </c>
      <c r="B97">
        <v>314549.05800000002</v>
      </c>
      <c r="C97">
        <v>116858.79200000006</v>
      </c>
      <c r="D97" s="1">
        <f t="shared" si="3"/>
        <v>1063965.2520000006</v>
      </c>
      <c r="G97" t="b">
        <f t="shared" si="2"/>
        <v>0</v>
      </c>
      <c r="L97" s="1">
        <v>1066700.2509999997</v>
      </c>
      <c r="M97">
        <v>1133</v>
      </c>
      <c r="Q97" s="1">
        <v>186859.56200000001</v>
      </c>
      <c r="R97" s="1">
        <v>208</v>
      </c>
    </row>
    <row r="98" spans="1:18" x14ac:dyDescent="0.45">
      <c r="A98">
        <v>640930.48799999978</v>
      </c>
      <c r="B98">
        <v>311844.62199999992</v>
      </c>
      <c r="C98">
        <v>113925.14099999999</v>
      </c>
      <c r="D98" s="1">
        <f t="shared" si="3"/>
        <v>1066700.2509999997</v>
      </c>
      <c r="G98" t="b">
        <f t="shared" si="2"/>
        <v>0</v>
      </c>
      <c r="L98" s="1">
        <v>1131307.0190000001</v>
      </c>
      <c r="M98">
        <v>1159</v>
      </c>
      <c r="Q98" s="1">
        <v>189451.18100000001</v>
      </c>
      <c r="R98" s="1">
        <v>180</v>
      </c>
    </row>
    <row r="99" spans="1:18" x14ac:dyDescent="0.45">
      <c r="A99">
        <v>687388.326</v>
      </c>
      <c r="B99">
        <v>326161.30200000014</v>
      </c>
      <c r="C99">
        <v>117757.39100000002</v>
      </c>
      <c r="D99" s="1">
        <f t="shared" si="3"/>
        <v>1131307.0190000001</v>
      </c>
      <c r="G99" t="b">
        <f t="shared" si="2"/>
        <v>0</v>
      </c>
      <c r="L99" s="1">
        <v>1158465.159</v>
      </c>
      <c r="M99">
        <v>1068</v>
      </c>
      <c r="Q99" s="1">
        <v>191302.495</v>
      </c>
      <c r="R99" s="1">
        <v>178</v>
      </c>
    </row>
    <row r="100" spans="1:18" x14ac:dyDescent="0.45">
      <c r="A100">
        <v>710083.01500000001</v>
      </c>
      <c r="B100">
        <v>329408.11899999989</v>
      </c>
      <c r="C100">
        <v>118974.02500000007</v>
      </c>
      <c r="D100" s="1">
        <f t="shared" si="3"/>
        <v>1158465.159</v>
      </c>
      <c r="G100" t="b">
        <f t="shared" si="2"/>
        <v>0</v>
      </c>
      <c r="L100" s="1">
        <v>1205631</v>
      </c>
      <c r="M100">
        <v>530</v>
      </c>
      <c r="Q100" s="1">
        <v>191821.69</v>
      </c>
      <c r="R100" s="1">
        <v>289</v>
      </c>
    </row>
    <row r="101" spans="1:18" x14ac:dyDescent="0.45">
      <c r="A101">
        <v>744856</v>
      </c>
      <c r="B101">
        <v>341221</v>
      </c>
      <c r="C101">
        <v>119554</v>
      </c>
      <c r="D101" s="1">
        <f t="shared" si="3"/>
        <v>1205631</v>
      </c>
      <c r="G101" t="b">
        <f t="shared" si="2"/>
        <v>0</v>
      </c>
      <c r="L101" s="1">
        <v>180646.57</v>
      </c>
      <c r="M101">
        <v>217</v>
      </c>
      <c r="Q101" s="1">
        <v>195342.87900000002</v>
      </c>
      <c r="R101" s="1">
        <v>202</v>
      </c>
    </row>
    <row r="102" spans="1:18" x14ac:dyDescent="0.45">
      <c r="A102">
        <v>86906.005000000005</v>
      </c>
      <c r="B102">
        <v>67847.144</v>
      </c>
      <c r="C102">
        <v>25893.421000000002</v>
      </c>
      <c r="D102" s="1">
        <f t="shared" si="3"/>
        <v>180646.57</v>
      </c>
      <c r="G102" t="b">
        <f t="shared" si="2"/>
        <v>0</v>
      </c>
      <c r="L102" s="1">
        <v>185908.43599999999</v>
      </c>
      <c r="M102">
        <v>245</v>
      </c>
      <c r="Q102" s="1">
        <v>195739.24600000007</v>
      </c>
      <c r="R102" s="1">
        <v>218</v>
      </c>
    </row>
    <row r="103" spans="1:18" x14ac:dyDescent="0.45">
      <c r="A103">
        <v>93984.443999999989</v>
      </c>
      <c r="B103">
        <v>64883.703000000001</v>
      </c>
      <c r="C103">
        <v>27040.289000000001</v>
      </c>
      <c r="D103" s="1">
        <f t="shared" si="3"/>
        <v>185908.43599999999</v>
      </c>
      <c r="G103" t="b">
        <f t="shared" si="2"/>
        <v>0</v>
      </c>
      <c r="L103" s="1">
        <v>191821.69</v>
      </c>
      <c r="M103">
        <v>289</v>
      </c>
      <c r="Q103" s="1">
        <v>197109.54500000004</v>
      </c>
      <c r="R103" s="1">
        <v>354</v>
      </c>
    </row>
    <row r="104" spans="1:18" x14ac:dyDescent="0.45">
      <c r="A104">
        <v>97991.892000000007</v>
      </c>
      <c r="B104">
        <v>65051.873999999996</v>
      </c>
      <c r="C104">
        <v>28777.923999999999</v>
      </c>
      <c r="D104" s="1">
        <f t="shared" si="3"/>
        <v>191821.69</v>
      </c>
      <c r="G104" t="b">
        <f t="shared" si="2"/>
        <v>0</v>
      </c>
      <c r="L104" s="1">
        <v>197109.54500000004</v>
      </c>
      <c r="M104">
        <v>354</v>
      </c>
      <c r="Q104" s="1">
        <v>197784.867</v>
      </c>
      <c r="R104" s="1">
        <v>201</v>
      </c>
    </row>
    <row r="105" spans="1:18" x14ac:dyDescent="0.45">
      <c r="A105">
        <v>102127.91000000002</v>
      </c>
      <c r="B105">
        <v>63200.142000000007</v>
      </c>
      <c r="C105">
        <v>31781.493000000002</v>
      </c>
      <c r="D105" s="1">
        <f t="shared" si="3"/>
        <v>197109.54500000004</v>
      </c>
      <c r="G105" t="b">
        <f t="shared" si="2"/>
        <v>0</v>
      </c>
      <c r="L105" s="1">
        <v>202208.253</v>
      </c>
      <c r="M105">
        <v>391</v>
      </c>
      <c r="Q105" s="1">
        <v>202208.253</v>
      </c>
      <c r="R105" s="1">
        <v>391</v>
      </c>
    </row>
    <row r="106" spans="1:18" x14ac:dyDescent="0.45">
      <c r="A106">
        <v>106876.09300000001</v>
      </c>
      <c r="B106">
        <v>62754.050999999999</v>
      </c>
      <c r="C106">
        <v>32578.109000000004</v>
      </c>
      <c r="D106" s="1">
        <f t="shared" si="3"/>
        <v>202208.253</v>
      </c>
      <c r="G106" t="b">
        <f t="shared" si="2"/>
        <v>0</v>
      </c>
      <c r="L106" s="1">
        <v>212874.065</v>
      </c>
      <c r="M106">
        <v>362</v>
      </c>
      <c r="Q106" s="1">
        <v>203415.77199999997</v>
      </c>
      <c r="R106" s="1">
        <v>216</v>
      </c>
    </row>
    <row r="107" spans="1:18" x14ac:dyDescent="0.45">
      <c r="A107">
        <v>112912.48300000001</v>
      </c>
      <c r="B107">
        <v>64472.092000000004</v>
      </c>
      <c r="C107">
        <v>35489.490000000005</v>
      </c>
      <c r="D107" s="1">
        <f t="shared" si="3"/>
        <v>212874.065</v>
      </c>
      <c r="G107" t="b">
        <f t="shared" si="2"/>
        <v>0</v>
      </c>
      <c r="L107" s="1">
        <v>219910.652</v>
      </c>
      <c r="M107">
        <v>473</v>
      </c>
      <c r="Q107" s="1">
        <v>205112.72999999998</v>
      </c>
      <c r="R107" s="1">
        <v>1260</v>
      </c>
    </row>
    <row r="108" spans="1:18" x14ac:dyDescent="0.45">
      <c r="A108">
        <v>119782.58900000001</v>
      </c>
      <c r="B108">
        <v>63347.564000000006</v>
      </c>
      <c r="C108">
        <v>36780.498999999996</v>
      </c>
      <c r="D108" s="1">
        <f t="shared" si="3"/>
        <v>219910.652</v>
      </c>
      <c r="G108" t="b">
        <f t="shared" si="2"/>
        <v>0</v>
      </c>
      <c r="L108" s="1">
        <v>228155.08799999999</v>
      </c>
      <c r="M108">
        <v>428</v>
      </c>
      <c r="Q108" s="1">
        <v>209266.17400000003</v>
      </c>
      <c r="R108" s="1">
        <v>174</v>
      </c>
    </row>
    <row r="109" spans="1:18" x14ac:dyDescent="0.45">
      <c r="A109">
        <v>126288.821</v>
      </c>
      <c r="B109">
        <v>63877.96699999999</v>
      </c>
      <c r="C109">
        <v>37988.300000000003</v>
      </c>
      <c r="D109" s="1">
        <f t="shared" si="3"/>
        <v>228155.08799999999</v>
      </c>
      <c r="G109" t="b">
        <f t="shared" si="2"/>
        <v>0</v>
      </c>
      <c r="L109" s="1">
        <v>238126</v>
      </c>
      <c r="M109">
        <v>221</v>
      </c>
      <c r="Q109" s="1">
        <v>209726.86400000003</v>
      </c>
      <c r="R109" s="1">
        <v>179</v>
      </c>
    </row>
    <row r="110" spans="1:18" x14ac:dyDescent="0.45">
      <c r="A110">
        <v>133674</v>
      </c>
      <c r="B110">
        <v>66599</v>
      </c>
      <c r="C110">
        <v>37853</v>
      </c>
      <c r="D110" s="1">
        <f t="shared" si="3"/>
        <v>238126</v>
      </c>
      <c r="G110" t="b">
        <f t="shared" si="2"/>
        <v>0</v>
      </c>
      <c r="L110" s="1">
        <v>174379.39300000001</v>
      </c>
      <c r="M110">
        <v>150</v>
      </c>
      <c r="Q110" s="1">
        <v>210513.98400000003</v>
      </c>
      <c r="R110" s="1">
        <v>173</v>
      </c>
    </row>
    <row r="111" spans="1:18" x14ac:dyDescent="0.45">
      <c r="A111">
        <v>93117.267000000007</v>
      </c>
      <c r="B111">
        <v>57869.106000000014</v>
      </c>
      <c r="C111">
        <v>23393.019999999997</v>
      </c>
      <c r="D111" s="1">
        <f t="shared" si="3"/>
        <v>174379.39300000001</v>
      </c>
      <c r="G111" t="b">
        <f t="shared" si="2"/>
        <v>0</v>
      </c>
      <c r="L111" s="1">
        <v>177896.87000000005</v>
      </c>
      <c r="M111">
        <v>198</v>
      </c>
      <c r="Q111" s="1">
        <v>212874.065</v>
      </c>
      <c r="R111" s="1">
        <v>362</v>
      </c>
    </row>
    <row r="112" spans="1:18" x14ac:dyDescent="0.45">
      <c r="A112">
        <v>97975.627000000037</v>
      </c>
      <c r="B112">
        <v>56860.578000000009</v>
      </c>
      <c r="C112">
        <v>23060.665000000005</v>
      </c>
      <c r="D112" s="1">
        <f t="shared" si="3"/>
        <v>177896.87000000005</v>
      </c>
      <c r="G112" t="b">
        <f t="shared" si="2"/>
        <v>0</v>
      </c>
      <c r="L112" s="1">
        <v>186788.20300000001</v>
      </c>
      <c r="M112">
        <v>189</v>
      </c>
      <c r="Q112" s="1">
        <v>213704</v>
      </c>
      <c r="R112" s="1">
        <v>2026</v>
      </c>
    </row>
    <row r="113" spans="1:18" x14ac:dyDescent="0.45">
      <c r="A113">
        <v>103768.05100000001</v>
      </c>
      <c r="B113">
        <v>59070.706000000013</v>
      </c>
      <c r="C113">
        <v>23949.446</v>
      </c>
      <c r="D113" s="1">
        <f t="shared" si="3"/>
        <v>186788.20300000001</v>
      </c>
      <c r="G113" t="b">
        <f t="shared" si="2"/>
        <v>0</v>
      </c>
      <c r="L113" s="1">
        <v>191302.495</v>
      </c>
      <c r="M113">
        <v>178</v>
      </c>
      <c r="Q113" s="1">
        <v>216890</v>
      </c>
      <c r="R113" s="1">
        <v>1136</v>
      </c>
    </row>
    <row r="114" spans="1:18" x14ac:dyDescent="0.45">
      <c r="A114">
        <v>108055.36600000001</v>
      </c>
      <c r="B114">
        <v>59283.276999999995</v>
      </c>
      <c r="C114">
        <v>23963.851999999999</v>
      </c>
      <c r="D114" s="1">
        <f t="shared" si="3"/>
        <v>191302.495</v>
      </c>
      <c r="G114" t="b">
        <f t="shared" si="2"/>
        <v>0</v>
      </c>
      <c r="L114" s="1">
        <v>195739.24600000007</v>
      </c>
      <c r="M114">
        <v>218</v>
      </c>
      <c r="Q114" s="1">
        <v>219910.652</v>
      </c>
      <c r="R114" s="1">
        <v>473</v>
      </c>
    </row>
    <row r="115" spans="1:18" x14ac:dyDescent="0.45">
      <c r="A115">
        <v>112203.31700000005</v>
      </c>
      <c r="B115">
        <v>59270.093000000015</v>
      </c>
      <c r="C115">
        <v>24265.836000000003</v>
      </c>
      <c r="D115" s="1">
        <f t="shared" si="3"/>
        <v>195739.24600000007</v>
      </c>
      <c r="G115" t="b">
        <f t="shared" si="2"/>
        <v>0</v>
      </c>
      <c r="L115" s="1">
        <v>189451.18100000001</v>
      </c>
      <c r="M115">
        <v>180</v>
      </c>
      <c r="Q115" s="1">
        <v>220400.67300000001</v>
      </c>
      <c r="R115" s="1">
        <v>229</v>
      </c>
    </row>
    <row r="116" spans="1:18" x14ac:dyDescent="0.45">
      <c r="A116">
        <v>109409.83100000001</v>
      </c>
      <c r="B116">
        <v>57199.572000000007</v>
      </c>
      <c r="C116">
        <v>22841.778000000002</v>
      </c>
      <c r="D116" s="1">
        <f t="shared" si="3"/>
        <v>189451.18100000001</v>
      </c>
      <c r="G116" t="b">
        <f t="shared" si="2"/>
        <v>0</v>
      </c>
      <c r="L116" s="1">
        <v>195342.87900000002</v>
      </c>
      <c r="M116">
        <v>202</v>
      </c>
      <c r="Q116" s="1">
        <v>224954.777</v>
      </c>
      <c r="R116" s="1">
        <v>308</v>
      </c>
    </row>
    <row r="117" spans="1:18" x14ac:dyDescent="0.45">
      <c r="A117">
        <v>115193.952</v>
      </c>
      <c r="B117">
        <v>57896.127999999997</v>
      </c>
      <c r="C117">
        <v>22252.799000000003</v>
      </c>
      <c r="D117" s="1">
        <f t="shared" si="3"/>
        <v>195342.87900000002</v>
      </c>
      <c r="G117" t="b">
        <f t="shared" si="2"/>
        <v>0</v>
      </c>
      <c r="L117" s="1">
        <v>209266.17400000003</v>
      </c>
      <c r="M117">
        <v>174</v>
      </c>
      <c r="Q117" s="1">
        <v>225516.60700000002</v>
      </c>
      <c r="R117" s="1">
        <v>264</v>
      </c>
    </row>
    <row r="118" spans="1:18" x14ac:dyDescent="0.45">
      <c r="A118">
        <v>124425.43800000004</v>
      </c>
      <c r="B118">
        <v>60701.626999999986</v>
      </c>
      <c r="C118">
        <v>24139.109</v>
      </c>
      <c r="D118" s="1">
        <f t="shared" si="3"/>
        <v>209266.17400000003</v>
      </c>
      <c r="G118" t="b">
        <f t="shared" si="2"/>
        <v>0</v>
      </c>
      <c r="L118" s="1">
        <v>213704</v>
      </c>
      <c r="M118">
        <v>2026</v>
      </c>
      <c r="Q118" s="1">
        <v>226323.83199999999</v>
      </c>
      <c r="R118" s="1">
        <v>282</v>
      </c>
    </row>
    <row r="119" spans="1:18" x14ac:dyDescent="0.45">
      <c r="A119">
        <v>128357</v>
      </c>
      <c r="B119">
        <v>61454</v>
      </c>
      <c r="C119">
        <v>23893</v>
      </c>
      <c r="D119" s="1">
        <f t="shared" si="3"/>
        <v>213704</v>
      </c>
      <c r="G119" t="b">
        <f t="shared" si="2"/>
        <v>0</v>
      </c>
      <c r="L119" s="1">
        <v>1551158.4960000003</v>
      </c>
      <c r="M119">
        <v>2006</v>
      </c>
      <c r="Q119" s="1">
        <v>226674.226</v>
      </c>
      <c r="R119" s="1">
        <v>185</v>
      </c>
    </row>
    <row r="120" spans="1:18" x14ac:dyDescent="0.45">
      <c r="A120">
        <v>796071.00700000033</v>
      </c>
      <c r="B120">
        <v>534055.47799999989</v>
      </c>
      <c r="C120">
        <v>221032.01100000003</v>
      </c>
      <c r="D120" s="1">
        <f t="shared" si="3"/>
        <v>1551158.4960000003</v>
      </c>
      <c r="G120" t="b">
        <f t="shared" si="2"/>
        <v>0</v>
      </c>
      <c r="L120" s="1">
        <v>1556220.4290000002</v>
      </c>
      <c r="M120">
        <v>1912</v>
      </c>
      <c r="Q120" s="1">
        <v>227180.54999999996</v>
      </c>
      <c r="R120" s="1">
        <v>283</v>
      </c>
    </row>
    <row r="121" spans="1:18" x14ac:dyDescent="0.45">
      <c r="A121">
        <v>807321.60000000033</v>
      </c>
      <c r="B121">
        <v>524032.36900000001</v>
      </c>
      <c r="C121">
        <v>224866.4599999999</v>
      </c>
      <c r="D121" s="1">
        <f t="shared" si="3"/>
        <v>1556220.4290000002</v>
      </c>
      <c r="G121" t="b">
        <f t="shared" si="2"/>
        <v>0</v>
      </c>
      <c r="L121" s="1">
        <v>1559619.9859999996</v>
      </c>
      <c r="M121">
        <v>2049</v>
      </c>
      <c r="Q121" s="1">
        <v>228155.08799999999</v>
      </c>
      <c r="R121" s="1">
        <v>428</v>
      </c>
    </row>
    <row r="122" spans="1:18" x14ac:dyDescent="0.45">
      <c r="A122">
        <v>817205.45299999975</v>
      </c>
      <c r="B122">
        <v>517529.01899999991</v>
      </c>
      <c r="C122">
        <v>224885.51399999997</v>
      </c>
      <c r="D122" s="1">
        <f t="shared" si="3"/>
        <v>1559619.9859999996</v>
      </c>
      <c r="G122" t="b">
        <f t="shared" si="2"/>
        <v>0</v>
      </c>
      <c r="L122" s="1">
        <v>1601625.2590000001</v>
      </c>
      <c r="M122">
        <v>1983</v>
      </c>
      <c r="Q122" s="1">
        <v>228392.94000000003</v>
      </c>
      <c r="R122" s="1">
        <v>308</v>
      </c>
    </row>
    <row r="123" spans="1:18" x14ac:dyDescent="0.45">
      <c r="A123">
        <v>846993.18</v>
      </c>
      <c r="B123">
        <v>522505.18700000015</v>
      </c>
      <c r="C123">
        <v>232126.89200000002</v>
      </c>
      <c r="D123" s="1">
        <f t="shared" si="3"/>
        <v>1601625.2590000001</v>
      </c>
      <c r="G123" t="b">
        <f t="shared" si="2"/>
        <v>0</v>
      </c>
      <c r="L123" s="1">
        <v>1605856.523</v>
      </c>
      <c r="M123">
        <v>2122</v>
      </c>
      <c r="Q123" s="1">
        <v>228693.141</v>
      </c>
      <c r="R123" s="1">
        <v>200</v>
      </c>
    </row>
    <row r="124" spans="1:18" x14ac:dyDescent="0.45">
      <c r="A124">
        <v>866207.41099999985</v>
      </c>
      <c r="B124">
        <v>505570.75800000009</v>
      </c>
      <c r="C124">
        <v>234078.35400000005</v>
      </c>
      <c r="D124" s="1">
        <f t="shared" si="3"/>
        <v>1605856.523</v>
      </c>
      <c r="G124" t="b">
        <f t="shared" si="2"/>
        <v>0</v>
      </c>
      <c r="L124" s="1">
        <v>1630702.03</v>
      </c>
      <c r="M124">
        <v>2125</v>
      </c>
      <c r="Q124" s="1">
        <v>230538.68000000005</v>
      </c>
      <c r="R124" s="1">
        <v>289</v>
      </c>
    </row>
    <row r="125" spans="1:18" x14ac:dyDescent="0.45">
      <c r="A125">
        <v>893303.80000000016</v>
      </c>
      <c r="B125">
        <v>503550.80799999973</v>
      </c>
      <c r="C125">
        <v>233847.42200000002</v>
      </c>
      <c r="D125" s="1">
        <f t="shared" si="3"/>
        <v>1630702.03</v>
      </c>
      <c r="G125" t="b">
        <f t="shared" si="2"/>
        <v>0</v>
      </c>
      <c r="L125" s="1">
        <v>1667285.6800000004</v>
      </c>
      <c r="M125">
        <v>1997</v>
      </c>
      <c r="Q125" s="1">
        <v>231307.87799999997</v>
      </c>
      <c r="R125" s="1">
        <v>243</v>
      </c>
    </row>
    <row r="126" spans="1:18" x14ac:dyDescent="0.45">
      <c r="A126">
        <v>923824.55500000052</v>
      </c>
      <c r="B126">
        <v>510100.87300000008</v>
      </c>
      <c r="C126">
        <v>233360.25199999992</v>
      </c>
      <c r="D126" s="1">
        <f t="shared" si="3"/>
        <v>1667285.6800000004</v>
      </c>
      <c r="G126" t="b">
        <f t="shared" si="2"/>
        <v>0</v>
      </c>
      <c r="L126" s="1">
        <v>1741843.0750000004</v>
      </c>
      <c r="M126">
        <v>1799</v>
      </c>
      <c r="Q126" s="1">
        <v>231425.41899999994</v>
      </c>
      <c r="R126" s="1">
        <v>234</v>
      </c>
    </row>
    <row r="127" spans="1:18" x14ac:dyDescent="0.45">
      <c r="A127">
        <v>979686.75400000019</v>
      </c>
      <c r="B127">
        <v>521369.3780000002</v>
      </c>
      <c r="C127">
        <v>240786.943</v>
      </c>
      <c r="D127" s="1">
        <f t="shared" si="3"/>
        <v>1741843.0750000004</v>
      </c>
      <c r="G127" t="b">
        <f t="shared" si="2"/>
        <v>0</v>
      </c>
      <c r="L127" s="1">
        <v>1773763</v>
      </c>
      <c r="M127">
        <v>894</v>
      </c>
      <c r="Q127" s="1">
        <v>231559</v>
      </c>
      <c r="R127" s="1">
        <v>834</v>
      </c>
    </row>
    <row r="128" spans="1:18" x14ac:dyDescent="0.45">
      <c r="A128">
        <v>1006169</v>
      </c>
      <c r="B128">
        <v>526767</v>
      </c>
      <c r="C128">
        <v>240827</v>
      </c>
      <c r="D128" s="1">
        <f t="shared" si="3"/>
        <v>1773763</v>
      </c>
      <c r="G128" t="b">
        <f t="shared" si="2"/>
        <v>0</v>
      </c>
      <c r="L128" s="1">
        <v>798519.55799999996</v>
      </c>
      <c r="M128">
        <v>947</v>
      </c>
      <c r="Q128" s="1">
        <v>231879.217</v>
      </c>
      <c r="R128" s="1">
        <v>224</v>
      </c>
    </row>
    <row r="129" spans="1:18" x14ac:dyDescent="0.45">
      <c r="A129">
        <v>412614.74799999996</v>
      </c>
      <c r="B129">
        <v>277850.85499999992</v>
      </c>
      <c r="C129">
        <v>108053.95500000005</v>
      </c>
      <c r="D129" s="1">
        <f t="shared" si="3"/>
        <v>798519.55799999996</v>
      </c>
      <c r="G129" t="b">
        <f t="shared" si="2"/>
        <v>0</v>
      </c>
      <c r="L129" s="1">
        <v>816965.27399999998</v>
      </c>
      <c r="M129">
        <v>971</v>
      </c>
      <c r="Q129" s="1">
        <v>235119.82700000002</v>
      </c>
      <c r="R129" s="1">
        <v>269</v>
      </c>
    </row>
    <row r="130" spans="1:18" x14ac:dyDescent="0.45">
      <c r="A130">
        <v>429819.46800000017</v>
      </c>
      <c r="B130">
        <v>279231.98899999988</v>
      </c>
      <c r="C130">
        <v>107913.81699999997</v>
      </c>
      <c r="D130" s="1">
        <f t="shared" si="3"/>
        <v>816965.27399999998</v>
      </c>
      <c r="G130" t="b">
        <f t="shared" ref="G130:G193" si="4">OR(D131&gt;$E$17,D131&lt;$E$18)</f>
        <v>0</v>
      </c>
      <c r="L130" s="1">
        <v>782863.51899999997</v>
      </c>
      <c r="M130">
        <v>809</v>
      </c>
      <c r="Q130" s="1">
        <v>238126</v>
      </c>
      <c r="R130" s="1">
        <v>221</v>
      </c>
    </row>
    <row r="131" spans="1:18" x14ac:dyDescent="0.45">
      <c r="A131">
        <v>415771.44900000002</v>
      </c>
      <c r="B131">
        <v>262994.35599999991</v>
      </c>
      <c r="C131">
        <v>104097.71399999999</v>
      </c>
      <c r="D131" s="1">
        <f t="shared" si="3"/>
        <v>782863.51899999997</v>
      </c>
      <c r="G131" t="b">
        <f t="shared" si="4"/>
        <v>0</v>
      </c>
      <c r="L131" s="1">
        <v>806244.01599999983</v>
      </c>
      <c r="M131">
        <v>787</v>
      </c>
      <c r="Q131" s="1">
        <v>239460.573</v>
      </c>
      <c r="R131" s="1">
        <v>272</v>
      </c>
    </row>
    <row r="132" spans="1:18" x14ac:dyDescent="0.45">
      <c r="A132">
        <v>434146.70099999977</v>
      </c>
      <c r="B132">
        <v>264627.89500000014</v>
      </c>
      <c r="C132">
        <v>107469.41999999998</v>
      </c>
      <c r="D132" s="1">
        <f t="shared" ref="D132:D195" si="5">SUM(A132,B132,C132)</f>
        <v>806244.01599999983</v>
      </c>
      <c r="G132" t="b">
        <f t="shared" si="4"/>
        <v>0</v>
      </c>
      <c r="L132" s="1">
        <v>831703.03300000017</v>
      </c>
      <c r="M132">
        <v>912</v>
      </c>
      <c r="Q132" s="1">
        <v>240694</v>
      </c>
      <c r="R132" s="1">
        <v>440</v>
      </c>
    </row>
    <row r="133" spans="1:18" x14ac:dyDescent="0.45">
      <c r="A133">
        <v>453974.14400000003</v>
      </c>
      <c r="B133">
        <v>264685.44900000008</v>
      </c>
      <c r="C133">
        <v>113043.44000000005</v>
      </c>
      <c r="D133" s="1">
        <f t="shared" si="5"/>
        <v>831703.03300000017</v>
      </c>
      <c r="G133" t="b">
        <f t="shared" si="4"/>
        <v>0</v>
      </c>
      <c r="L133" s="1">
        <v>844157.79999999993</v>
      </c>
      <c r="M133">
        <v>829</v>
      </c>
      <c r="Q133" s="1">
        <v>248670.01200000005</v>
      </c>
      <c r="R133" s="1">
        <v>224</v>
      </c>
    </row>
    <row r="134" spans="1:18" x14ac:dyDescent="0.45">
      <c r="A134">
        <v>466232.04399999988</v>
      </c>
      <c r="B134">
        <v>262371.69400000002</v>
      </c>
      <c r="C134">
        <v>115554.06200000002</v>
      </c>
      <c r="D134" s="1">
        <f t="shared" si="5"/>
        <v>844157.79999999993</v>
      </c>
      <c r="G134" t="b">
        <f t="shared" si="4"/>
        <v>0</v>
      </c>
      <c r="L134" s="1">
        <v>834075.3949999999</v>
      </c>
      <c r="M134">
        <v>878</v>
      </c>
      <c r="Q134" s="1">
        <v>249139.22500000001</v>
      </c>
      <c r="R134" s="1">
        <v>257</v>
      </c>
    </row>
    <row r="135" spans="1:18" x14ac:dyDescent="0.45">
      <c r="A135">
        <v>469508.99499999994</v>
      </c>
      <c r="B135">
        <v>252907.28300000002</v>
      </c>
      <c r="C135">
        <v>111659.117</v>
      </c>
      <c r="D135" s="1">
        <f t="shared" si="5"/>
        <v>834075.3949999999</v>
      </c>
      <c r="G135" t="b">
        <f t="shared" si="4"/>
        <v>0</v>
      </c>
      <c r="L135" s="1">
        <v>883020.91400000022</v>
      </c>
      <c r="M135">
        <v>761</v>
      </c>
      <c r="Q135" s="1">
        <v>252441.02600000001</v>
      </c>
      <c r="R135" s="1">
        <v>236</v>
      </c>
    </row>
    <row r="136" spans="1:18" x14ac:dyDescent="0.45">
      <c r="A136">
        <v>503322.27600000007</v>
      </c>
      <c r="B136">
        <v>262931.31800000014</v>
      </c>
      <c r="C136">
        <v>116767.31999999999</v>
      </c>
      <c r="D136" s="1">
        <f t="shared" si="5"/>
        <v>883020.91400000022</v>
      </c>
      <c r="G136" t="b">
        <f t="shared" si="4"/>
        <v>0</v>
      </c>
      <c r="L136" s="1">
        <v>940248</v>
      </c>
      <c r="M136">
        <v>481</v>
      </c>
      <c r="Q136" s="1">
        <v>253300.77499999997</v>
      </c>
      <c r="R136" s="1">
        <v>283</v>
      </c>
    </row>
    <row r="137" spans="1:18" x14ac:dyDescent="0.45">
      <c r="A137">
        <v>541672</v>
      </c>
      <c r="B137">
        <v>274937</v>
      </c>
      <c r="C137">
        <v>123639</v>
      </c>
      <c r="D137" s="1">
        <f t="shared" si="5"/>
        <v>940248</v>
      </c>
      <c r="G137" t="b">
        <f t="shared" si="4"/>
        <v>0</v>
      </c>
      <c r="L137" s="1">
        <v>431457.27400000003</v>
      </c>
      <c r="M137">
        <v>558</v>
      </c>
      <c r="Q137" s="1">
        <v>257701.36199999994</v>
      </c>
      <c r="R137" s="1">
        <v>401</v>
      </c>
    </row>
    <row r="138" spans="1:18" x14ac:dyDescent="0.45">
      <c r="A138">
        <v>206739.25599999999</v>
      </c>
      <c r="B138">
        <v>154806.75000000003</v>
      </c>
      <c r="C138">
        <v>69911.267999999996</v>
      </c>
      <c r="D138" s="1">
        <f t="shared" si="5"/>
        <v>431457.27400000003</v>
      </c>
      <c r="G138" t="b">
        <f t="shared" si="4"/>
        <v>0</v>
      </c>
      <c r="L138" s="1">
        <v>426239.08</v>
      </c>
      <c r="M138">
        <v>498</v>
      </c>
      <c r="Q138" s="1">
        <v>258420.30999999997</v>
      </c>
      <c r="R138" s="1">
        <v>262</v>
      </c>
    </row>
    <row r="139" spans="1:18" x14ac:dyDescent="0.45">
      <c r="A139">
        <v>207605.64500000005</v>
      </c>
      <c r="B139">
        <v>150624.49099999995</v>
      </c>
      <c r="C139">
        <v>68008.944000000003</v>
      </c>
      <c r="D139" s="1">
        <f t="shared" si="5"/>
        <v>426239.08</v>
      </c>
      <c r="G139" t="b">
        <f t="shared" si="4"/>
        <v>0</v>
      </c>
      <c r="L139" s="1">
        <v>417420.435</v>
      </c>
      <c r="M139">
        <v>561</v>
      </c>
      <c r="Q139" s="1">
        <v>262105.11199999994</v>
      </c>
      <c r="R139" s="1">
        <v>215</v>
      </c>
    </row>
    <row r="140" spans="1:18" x14ac:dyDescent="0.45">
      <c r="A140">
        <v>206047.24499999997</v>
      </c>
      <c r="B140">
        <v>144826.75</v>
      </c>
      <c r="C140">
        <v>66546.44</v>
      </c>
      <c r="D140" s="1">
        <f t="shared" si="5"/>
        <v>417420.435</v>
      </c>
      <c r="G140" t="b">
        <f t="shared" si="4"/>
        <v>0</v>
      </c>
      <c r="L140" s="1">
        <v>438910.20600000012</v>
      </c>
      <c r="M140">
        <v>581</v>
      </c>
      <c r="Q140" s="1">
        <v>265390.29800000001</v>
      </c>
      <c r="R140" s="1">
        <v>336</v>
      </c>
    </row>
    <row r="141" spans="1:18" x14ac:dyDescent="0.45">
      <c r="A141">
        <v>220048.81600000008</v>
      </c>
      <c r="B141">
        <v>148370.77300000002</v>
      </c>
      <c r="C141">
        <v>70490.616999999998</v>
      </c>
      <c r="D141" s="1">
        <f t="shared" si="5"/>
        <v>438910.20600000012</v>
      </c>
      <c r="G141" t="b">
        <f t="shared" si="4"/>
        <v>0</v>
      </c>
      <c r="L141" s="1">
        <v>424006.62300000002</v>
      </c>
      <c r="M141">
        <v>673</v>
      </c>
      <c r="Q141" s="1">
        <v>266879.56600000005</v>
      </c>
      <c r="R141" s="1">
        <v>278</v>
      </c>
    </row>
    <row r="142" spans="1:18" x14ac:dyDescent="0.45">
      <c r="A142">
        <v>215175.44300000003</v>
      </c>
      <c r="B142">
        <v>140479.33900000001</v>
      </c>
      <c r="C142">
        <v>68351.840999999986</v>
      </c>
      <c r="D142" s="1">
        <f t="shared" si="5"/>
        <v>424006.62300000002</v>
      </c>
      <c r="G142" t="b">
        <f t="shared" si="4"/>
        <v>0</v>
      </c>
      <c r="L142" s="1">
        <v>400292.60699999996</v>
      </c>
      <c r="M142">
        <v>492</v>
      </c>
      <c r="Q142" s="1">
        <v>269731.99099999998</v>
      </c>
      <c r="R142" s="1">
        <v>322</v>
      </c>
    </row>
    <row r="143" spans="1:18" x14ac:dyDescent="0.45">
      <c r="A143">
        <v>207970.78699999998</v>
      </c>
      <c r="B143">
        <v>129990.05499999999</v>
      </c>
      <c r="C143">
        <v>62331.765000000007</v>
      </c>
      <c r="D143" s="1">
        <f t="shared" si="5"/>
        <v>400292.60699999996</v>
      </c>
      <c r="G143" t="b">
        <f t="shared" si="4"/>
        <v>0</v>
      </c>
      <c r="L143" s="1">
        <v>435418.72400000005</v>
      </c>
      <c r="M143">
        <v>523</v>
      </c>
      <c r="Q143" s="1">
        <v>272530.85400000005</v>
      </c>
      <c r="R143" s="1">
        <v>262</v>
      </c>
    </row>
    <row r="144" spans="1:18" x14ac:dyDescent="0.45">
      <c r="A144">
        <v>229336.61500000008</v>
      </c>
      <c r="B144">
        <v>138595.91599999997</v>
      </c>
      <c r="C144">
        <v>67486.192999999985</v>
      </c>
      <c r="D144" s="1">
        <f t="shared" si="5"/>
        <v>435418.72400000005</v>
      </c>
      <c r="G144" t="b">
        <f t="shared" si="4"/>
        <v>0</v>
      </c>
      <c r="L144" s="1">
        <v>416589.34300000005</v>
      </c>
      <c r="M144">
        <v>434</v>
      </c>
      <c r="Q144" s="1">
        <v>275543.96799999994</v>
      </c>
      <c r="R144" s="1">
        <v>486</v>
      </c>
    </row>
    <row r="145" spans="1:18" x14ac:dyDescent="0.45">
      <c r="A145">
        <v>225782.21800000002</v>
      </c>
      <c r="B145">
        <v>128107.07500000003</v>
      </c>
      <c r="C145">
        <v>62700.05000000001</v>
      </c>
      <c r="D145" s="1">
        <f t="shared" si="5"/>
        <v>416589.34300000005</v>
      </c>
      <c r="G145" t="b">
        <f t="shared" si="4"/>
        <v>0</v>
      </c>
      <c r="L145" s="1">
        <v>412990</v>
      </c>
      <c r="M145">
        <v>468</v>
      </c>
      <c r="Q145" s="1">
        <v>275638.61</v>
      </c>
      <c r="R145" s="1">
        <v>342</v>
      </c>
    </row>
    <row r="146" spans="1:18" x14ac:dyDescent="0.45">
      <c r="A146">
        <v>227642</v>
      </c>
      <c r="B146">
        <v>124672</v>
      </c>
      <c r="C146">
        <v>60676</v>
      </c>
      <c r="D146" s="1">
        <f t="shared" si="5"/>
        <v>412990</v>
      </c>
      <c r="G146" t="b">
        <f t="shared" si="4"/>
        <v>0</v>
      </c>
      <c r="L146" s="1">
        <v>357172.13800000015</v>
      </c>
      <c r="M146">
        <v>505</v>
      </c>
      <c r="Q146" s="1">
        <v>275694.995</v>
      </c>
      <c r="R146" s="1">
        <v>388</v>
      </c>
    </row>
    <row r="147" spans="1:18" x14ac:dyDescent="0.45">
      <c r="A147">
        <v>174046.21700000012</v>
      </c>
      <c r="B147">
        <v>125547.88200000004</v>
      </c>
      <c r="C147">
        <v>57578.03899999999</v>
      </c>
      <c r="D147" s="1">
        <f t="shared" si="5"/>
        <v>357172.13800000015</v>
      </c>
      <c r="G147" t="b">
        <f t="shared" si="4"/>
        <v>0</v>
      </c>
      <c r="L147" s="1">
        <v>355943.44199999998</v>
      </c>
      <c r="M147">
        <v>470</v>
      </c>
      <c r="Q147" s="1">
        <v>277319.74900000001</v>
      </c>
      <c r="R147" s="1">
        <v>335</v>
      </c>
    </row>
    <row r="148" spans="1:18" x14ac:dyDescent="0.45">
      <c r="A148">
        <v>176182.49900000001</v>
      </c>
      <c r="B148">
        <v>123569.09499999997</v>
      </c>
      <c r="C148">
        <v>56191.848000000005</v>
      </c>
      <c r="D148" s="1">
        <f t="shared" si="5"/>
        <v>355943.44199999998</v>
      </c>
      <c r="G148" t="b">
        <f t="shared" si="4"/>
        <v>0</v>
      </c>
      <c r="L148" s="1">
        <v>355419.89799999993</v>
      </c>
      <c r="M148">
        <v>545</v>
      </c>
      <c r="Q148" s="1">
        <v>278592.79700000002</v>
      </c>
      <c r="R148" s="1">
        <v>354</v>
      </c>
    </row>
    <row r="149" spans="1:18" x14ac:dyDescent="0.45">
      <c r="A149">
        <v>179600.13799999995</v>
      </c>
      <c r="B149">
        <v>120835.99800000001</v>
      </c>
      <c r="C149">
        <v>54983.761999999995</v>
      </c>
      <c r="D149" s="1">
        <f t="shared" si="5"/>
        <v>355419.89799999993</v>
      </c>
      <c r="G149" t="b">
        <f t="shared" si="4"/>
        <v>0</v>
      </c>
      <c r="L149" s="1">
        <v>364201.97499999998</v>
      </c>
      <c r="M149">
        <v>548</v>
      </c>
      <c r="Q149" s="1">
        <v>278662.46000000008</v>
      </c>
      <c r="R149" s="1">
        <v>274</v>
      </c>
    </row>
    <row r="150" spans="1:18" x14ac:dyDescent="0.45">
      <c r="A150">
        <v>185634.47999999995</v>
      </c>
      <c r="B150">
        <v>121128.58200000002</v>
      </c>
      <c r="C150">
        <v>57438.913000000015</v>
      </c>
      <c r="D150" s="1">
        <f t="shared" si="5"/>
        <v>364201.97499999998</v>
      </c>
      <c r="G150" t="b">
        <f t="shared" si="4"/>
        <v>0</v>
      </c>
      <c r="L150" s="1">
        <v>352205.13799999998</v>
      </c>
      <c r="M150">
        <v>593</v>
      </c>
      <c r="Q150" s="1">
        <v>278905.38300000003</v>
      </c>
      <c r="R150" s="1">
        <v>233</v>
      </c>
    </row>
    <row r="151" spans="1:18" x14ac:dyDescent="0.45">
      <c r="A151">
        <v>183621.69599999994</v>
      </c>
      <c r="B151">
        <v>113377.15600000003</v>
      </c>
      <c r="C151">
        <v>55206.286</v>
      </c>
      <c r="D151" s="1">
        <f t="shared" si="5"/>
        <v>352205.13799999998</v>
      </c>
      <c r="G151" t="b">
        <f t="shared" si="4"/>
        <v>0</v>
      </c>
      <c r="L151" s="1">
        <v>368061.12200000009</v>
      </c>
      <c r="M151">
        <v>505</v>
      </c>
      <c r="Q151" s="1">
        <v>281054.47099999996</v>
      </c>
      <c r="R151" s="1">
        <v>227</v>
      </c>
    </row>
    <row r="152" spans="1:18" x14ac:dyDescent="0.45">
      <c r="A152">
        <v>193843.13900000005</v>
      </c>
      <c r="B152">
        <v>117802.83700000001</v>
      </c>
      <c r="C152">
        <v>56415.146000000008</v>
      </c>
      <c r="D152" s="1">
        <f t="shared" si="5"/>
        <v>368061.12200000009</v>
      </c>
      <c r="G152" t="b">
        <f t="shared" si="4"/>
        <v>0</v>
      </c>
      <c r="L152" s="1">
        <v>385218.79200000002</v>
      </c>
      <c r="M152">
        <v>561</v>
      </c>
      <c r="Q152" s="1">
        <v>282907</v>
      </c>
      <c r="R152" s="1">
        <v>830</v>
      </c>
    </row>
    <row r="153" spans="1:18" x14ac:dyDescent="0.45">
      <c r="A153">
        <v>208160.74299999996</v>
      </c>
      <c r="B153">
        <v>119857.69400000003</v>
      </c>
      <c r="C153">
        <v>57200.35500000001</v>
      </c>
      <c r="D153" s="1">
        <f t="shared" si="5"/>
        <v>385218.79200000002</v>
      </c>
      <c r="G153" t="b">
        <f t="shared" si="4"/>
        <v>0</v>
      </c>
      <c r="L153" s="1">
        <v>384869.66600000003</v>
      </c>
      <c r="M153">
        <v>444</v>
      </c>
      <c r="Q153" s="1">
        <v>287539.783</v>
      </c>
      <c r="R153" s="1">
        <v>339</v>
      </c>
    </row>
    <row r="154" spans="1:18" x14ac:dyDescent="0.45">
      <c r="A154">
        <v>210824.18499999997</v>
      </c>
      <c r="B154">
        <v>117966.87400000001</v>
      </c>
      <c r="C154">
        <v>56078.606999999996</v>
      </c>
      <c r="D154" s="1">
        <f t="shared" si="5"/>
        <v>384869.66600000003</v>
      </c>
      <c r="G154" t="b">
        <f t="shared" si="4"/>
        <v>0</v>
      </c>
      <c r="L154" s="1">
        <v>393739</v>
      </c>
      <c r="M154">
        <v>740</v>
      </c>
      <c r="Q154" s="1">
        <v>290351.79399999999</v>
      </c>
      <c r="R154" s="1">
        <v>279</v>
      </c>
    </row>
    <row r="155" spans="1:18" x14ac:dyDescent="0.45">
      <c r="A155">
        <v>218254</v>
      </c>
      <c r="B155">
        <v>118126</v>
      </c>
      <c r="C155">
        <v>57359</v>
      </c>
      <c r="D155" s="1">
        <f t="shared" si="5"/>
        <v>393739</v>
      </c>
      <c r="G155" t="b">
        <f t="shared" si="4"/>
        <v>0</v>
      </c>
      <c r="L155" s="1">
        <v>546937.87699999975</v>
      </c>
      <c r="M155">
        <v>802</v>
      </c>
      <c r="Q155" s="1">
        <v>292086.73299999989</v>
      </c>
      <c r="R155" s="1">
        <v>295</v>
      </c>
    </row>
    <row r="156" spans="1:18" x14ac:dyDescent="0.45">
      <c r="A156">
        <v>296069.71299999981</v>
      </c>
      <c r="B156">
        <v>183843.7319999999</v>
      </c>
      <c r="C156">
        <v>67024.43200000003</v>
      </c>
      <c r="D156" s="1">
        <f t="shared" si="5"/>
        <v>546937.87699999975</v>
      </c>
      <c r="G156" t="b">
        <f t="shared" si="4"/>
        <v>0</v>
      </c>
      <c r="L156" s="1">
        <v>524273.91599999991</v>
      </c>
      <c r="M156">
        <v>766</v>
      </c>
      <c r="Q156" s="1">
        <v>299286.43400000001</v>
      </c>
      <c r="R156" s="1">
        <v>227</v>
      </c>
    </row>
    <row r="157" spans="1:18" x14ac:dyDescent="0.45">
      <c r="A157">
        <v>289623.99199999991</v>
      </c>
      <c r="B157">
        <v>170315.223</v>
      </c>
      <c r="C157">
        <v>64334.701000000001</v>
      </c>
      <c r="D157" s="1">
        <f t="shared" si="5"/>
        <v>524273.91599999991</v>
      </c>
      <c r="G157" t="b">
        <f t="shared" si="4"/>
        <v>0</v>
      </c>
      <c r="L157" s="1">
        <v>541225.69300000009</v>
      </c>
      <c r="M157">
        <v>759</v>
      </c>
      <c r="Q157" s="1">
        <v>301759.87200000003</v>
      </c>
      <c r="R157" s="1">
        <v>309</v>
      </c>
    </row>
    <row r="158" spans="1:18" x14ac:dyDescent="0.45">
      <c r="A158">
        <v>300973.71100000007</v>
      </c>
      <c r="B158">
        <v>172507.93400000001</v>
      </c>
      <c r="C158">
        <v>67744.048000000024</v>
      </c>
      <c r="D158" s="1">
        <f t="shared" si="5"/>
        <v>541225.69300000009</v>
      </c>
      <c r="G158" t="b">
        <f t="shared" si="4"/>
        <v>0</v>
      </c>
      <c r="L158" s="1">
        <v>561653.0700000003</v>
      </c>
      <c r="M158">
        <v>711</v>
      </c>
      <c r="Q158" s="1">
        <v>302014</v>
      </c>
      <c r="R158" s="1">
        <v>144</v>
      </c>
    </row>
    <row r="159" spans="1:18" x14ac:dyDescent="0.45">
      <c r="A159">
        <v>316964.40600000019</v>
      </c>
      <c r="B159">
        <v>175875.62900000007</v>
      </c>
      <c r="C159">
        <v>68813.034999999974</v>
      </c>
      <c r="D159" s="1">
        <f t="shared" si="5"/>
        <v>561653.0700000003</v>
      </c>
      <c r="G159" t="b">
        <f t="shared" si="4"/>
        <v>0</v>
      </c>
      <c r="L159" s="1">
        <v>559609.09299999988</v>
      </c>
      <c r="M159">
        <v>748</v>
      </c>
      <c r="Q159" s="1">
        <v>310244</v>
      </c>
      <c r="R159" s="1">
        <v>3955</v>
      </c>
    </row>
    <row r="160" spans="1:18" x14ac:dyDescent="0.45">
      <c r="A160">
        <v>318364.83399999992</v>
      </c>
      <c r="B160">
        <v>172849.666</v>
      </c>
      <c r="C160">
        <v>68394.593000000037</v>
      </c>
      <c r="D160" s="1">
        <f t="shared" si="5"/>
        <v>559609.09299999988</v>
      </c>
      <c r="G160" t="b">
        <f t="shared" si="4"/>
        <v>0</v>
      </c>
      <c r="L160" s="1">
        <v>561445.84999999986</v>
      </c>
      <c r="M160">
        <v>793</v>
      </c>
      <c r="Q160" s="1">
        <v>314395.99099999998</v>
      </c>
      <c r="R160" s="1">
        <v>312</v>
      </c>
    </row>
    <row r="161" spans="1:18" x14ac:dyDescent="0.45">
      <c r="A161">
        <v>322116.45599999989</v>
      </c>
      <c r="B161">
        <v>170647.06900000002</v>
      </c>
      <c r="C161">
        <v>68682.324999999983</v>
      </c>
      <c r="D161" s="1">
        <f t="shared" si="5"/>
        <v>561445.84999999986</v>
      </c>
      <c r="G161" t="b">
        <f t="shared" si="4"/>
        <v>0</v>
      </c>
      <c r="L161" s="1">
        <v>596258.804</v>
      </c>
      <c r="M161">
        <v>791</v>
      </c>
      <c r="Q161" s="1">
        <v>326416.68300000002</v>
      </c>
      <c r="R161" s="1">
        <v>362</v>
      </c>
    </row>
    <row r="162" spans="1:18" x14ac:dyDescent="0.45">
      <c r="A162">
        <v>346556.70200000016</v>
      </c>
      <c r="B162">
        <v>177615.29699999993</v>
      </c>
      <c r="C162">
        <v>72086.804999999978</v>
      </c>
      <c r="D162" s="1">
        <f t="shared" si="5"/>
        <v>596258.804</v>
      </c>
      <c r="G162" t="b">
        <f t="shared" si="4"/>
        <v>0</v>
      </c>
      <c r="L162" s="1">
        <v>602014.45499999996</v>
      </c>
      <c r="M162">
        <v>699</v>
      </c>
      <c r="Q162" s="1">
        <v>343911.67700000003</v>
      </c>
      <c r="R162" s="1">
        <v>321</v>
      </c>
    </row>
    <row r="163" spans="1:18" x14ac:dyDescent="0.45">
      <c r="A163">
        <v>353202.14999999997</v>
      </c>
      <c r="B163">
        <v>177935.41099999996</v>
      </c>
      <c r="C163">
        <v>70876.893999999986</v>
      </c>
      <c r="D163" s="1">
        <f t="shared" si="5"/>
        <v>602014.45499999996</v>
      </c>
      <c r="G163" t="b">
        <f t="shared" si="4"/>
        <v>0</v>
      </c>
      <c r="L163" s="1">
        <v>589340</v>
      </c>
      <c r="M163">
        <v>594</v>
      </c>
      <c r="Q163" s="1">
        <v>347002.891</v>
      </c>
      <c r="R163" s="1">
        <v>479</v>
      </c>
    </row>
    <row r="164" spans="1:18" x14ac:dyDescent="0.45">
      <c r="A164">
        <v>346758</v>
      </c>
      <c r="B164">
        <v>173347</v>
      </c>
      <c r="C164">
        <v>69235</v>
      </c>
      <c r="D164" s="1">
        <f t="shared" si="5"/>
        <v>589340</v>
      </c>
      <c r="G164" t="b">
        <f t="shared" si="4"/>
        <v>0</v>
      </c>
      <c r="L164" s="1">
        <v>534792.00600000017</v>
      </c>
      <c r="M164">
        <v>685</v>
      </c>
      <c r="Q164" s="1">
        <v>347215</v>
      </c>
      <c r="R164" s="1">
        <v>1109</v>
      </c>
    </row>
    <row r="165" spans="1:18" x14ac:dyDescent="0.45">
      <c r="A165">
        <v>286259.62800000008</v>
      </c>
      <c r="B165">
        <v>183083.84800000003</v>
      </c>
      <c r="C165">
        <v>65448.53</v>
      </c>
      <c r="D165" s="1">
        <f t="shared" si="5"/>
        <v>534792.00600000017</v>
      </c>
      <c r="G165" t="b">
        <f t="shared" si="4"/>
        <v>0</v>
      </c>
      <c r="L165" s="1">
        <v>535176.98699999985</v>
      </c>
      <c r="M165">
        <v>719</v>
      </c>
      <c r="Q165" s="1">
        <v>350795.66599999997</v>
      </c>
      <c r="R165" s="1">
        <v>423</v>
      </c>
    </row>
    <row r="166" spans="1:18" x14ac:dyDescent="0.45">
      <c r="A166">
        <v>294896.34999999986</v>
      </c>
      <c r="B166">
        <v>176744.69999999992</v>
      </c>
      <c r="C166">
        <v>63535.936999999998</v>
      </c>
      <c r="D166" s="1">
        <f t="shared" si="5"/>
        <v>535176.98699999985</v>
      </c>
      <c r="G166" t="b">
        <f t="shared" si="4"/>
        <v>0</v>
      </c>
      <c r="L166" s="1">
        <v>546632.58600000001</v>
      </c>
      <c r="M166">
        <v>654</v>
      </c>
      <c r="Q166" s="1">
        <v>352140.33999999997</v>
      </c>
      <c r="R166" s="1">
        <v>500</v>
      </c>
    </row>
    <row r="167" spans="1:18" x14ac:dyDescent="0.45">
      <c r="A167">
        <v>302953.02799999993</v>
      </c>
      <c r="B167">
        <v>178119.12700000009</v>
      </c>
      <c r="C167">
        <v>65560.430999999997</v>
      </c>
      <c r="D167" s="1">
        <f t="shared" si="5"/>
        <v>546632.58600000001</v>
      </c>
      <c r="G167" t="b">
        <f t="shared" si="4"/>
        <v>0</v>
      </c>
      <c r="L167" s="1">
        <v>540326.72000000009</v>
      </c>
      <c r="M167">
        <v>628</v>
      </c>
      <c r="Q167" s="1">
        <v>352205.13799999998</v>
      </c>
      <c r="R167" s="1">
        <v>593</v>
      </c>
    </row>
    <row r="168" spans="1:18" x14ac:dyDescent="0.45">
      <c r="A168">
        <v>303897.57400000008</v>
      </c>
      <c r="B168">
        <v>171602.111</v>
      </c>
      <c r="C168">
        <v>64827.034999999996</v>
      </c>
      <c r="D168" s="1">
        <f t="shared" si="5"/>
        <v>540326.72000000009</v>
      </c>
      <c r="G168" t="b">
        <f t="shared" si="4"/>
        <v>0</v>
      </c>
      <c r="L168" s="1">
        <v>547080.58799999999</v>
      </c>
      <c r="M168">
        <v>656</v>
      </c>
      <c r="Q168" s="1">
        <v>355419.89799999993</v>
      </c>
      <c r="R168" s="1">
        <v>545</v>
      </c>
    </row>
    <row r="169" spans="1:18" x14ac:dyDescent="0.45">
      <c r="A169">
        <v>309637.57499999995</v>
      </c>
      <c r="B169">
        <v>172335.70300000001</v>
      </c>
      <c r="C169">
        <v>65107.310000000005</v>
      </c>
      <c r="D169" s="1">
        <f t="shared" si="5"/>
        <v>547080.58799999999</v>
      </c>
      <c r="G169" t="b">
        <f t="shared" si="4"/>
        <v>0</v>
      </c>
      <c r="L169" s="1">
        <v>580674.83200000005</v>
      </c>
      <c r="M169">
        <v>596</v>
      </c>
      <c r="Q169" s="1">
        <v>355943.44199999998</v>
      </c>
      <c r="R169" s="1">
        <v>470</v>
      </c>
    </row>
    <row r="170" spans="1:18" x14ac:dyDescent="0.45">
      <c r="A170">
        <v>332663.91899999999</v>
      </c>
      <c r="B170">
        <v>179415.64800000002</v>
      </c>
      <c r="C170">
        <v>68595.265000000014</v>
      </c>
      <c r="D170" s="1">
        <f t="shared" si="5"/>
        <v>580674.83200000005</v>
      </c>
      <c r="G170" t="b">
        <f t="shared" si="4"/>
        <v>0</v>
      </c>
      <c r="L170" s="1">
        <v>583976.42999999993</v>
      </c>
      <c r="M170">
        <v>579</v>
      </c>
      <c r="Q170" s="1">
        <v>357172.13800000015</v>
      </c>
      <c r="R170" s="1">
        <v>505</v>
      </c>
    </row>
    <row r="171" spans="1:18" x14ac:dyDescent="0.45">
      <c r="A171">
        <v>337259.22599999997</v>
      </c>
      <c r="B171">
        <v>177791.95700000002</v>
      </c>
      <c r="C171">
        <v>68925.246999999988</v>
      </c>
      <c r="D171" s="1">
        <f t="shared" si="5"/>
        <v>583976.42999999993</v>
      </c>
      <c r="G171" t="b">
        <f t="shared" si="4"/>
        <v>0</v>
      </c>
      <c r="L171" s="1">
        <v>652120.73499999999</v>
      </c>
      <c r="M171">
        <v>533</v>
      </c>
      <c r="Q171" s="1">
        <v>358986.98299999977</v>
      </c>
      <c r="R171" s="1">
        <v>437</v>
      </c>
    </row>
    <row r="172" spans="1:18" x14ac:dyDescent="0.45">
      <c r="A172">
        <v>383147.96099999989</v>
      </c>
      <c r="B172">
        <v>193613.89300000001</v>
      </c>
      <c r="C172">
        <v>75358.881000000008</v>
      </c>
      <c r="D172" s="1">
        <f t="shared" si="5"/>
        <v>652120.73499999999</v>
      </c>
      <c r="G172" t="b">
        <f t="shared" si="4"/>
        <v>0</v>
      </c>
      <c r="L172" s="1">
        <v>602907</v>
      </c>
      <c r="M172">
        <v>242</v>
      </c>
      <c r="Q172" s="1">
        <v>364201.97499999998</v>
      </c>
      <c r="R172" s="1">
        <v>548</v>
      </c>
    </row>
    <row r="173" spans="1:18" x14ac:dyDescent="0.45">
      <c r="A173">
        <v>356898</v>
      </c>
      <c r="B173">
        <v>176640</v>
      </c>
      <c r="C173">
        <v>69369</v>
      </c>
      <c r="D173" s="1">
        <f t="shared" si="5"/>
        <v>602907</v>
      </c>
      <c r="G173" t="b">
        <f t="shared" si="4"/>
        <v>0</v>
      </c>
      <c r="L173" s="1">
        <v>197784.867</v>
      </c>
      <c r="M173">
        <v>201</v>
      </c>
      <c r="Q173" s="1">
        <v>365180.54400000005</v>
      </c>
      <c r="R173" s="1">
        <v>448</v>
      </c>
    </row>
    <row r="174" spans="1:18" x14ac:dyDescent="0.45">
      <c r="A174">
        <v>101939.62000000001</v>
      </c>
      <c r="B174">
        <v>68907.930999999997</v>
      </c>
      <c r="C174">
        <v>26937.315999999992</v>
      </c>
      <c r="D174" s="1">
        <f t="shared" si="5"/>
        <v>197784.867</v>
      </c>
      <c r="G174" t="b">
        <f t="shared" si="4"/>
        <v>0</v>
      </c>
      <c r="L174" s="1">
        <v>203415.77199999997</v>
      </c>
      <c r="M174">
        <v>216</v>
      </c>
      <c r="Q174" s="1">
        <v>368061.12200000009</v>
      </c>
      <c r="R174" s="1">
        <v>505</v>
      </c>
    </row>
    <row r="175" spans="1:18" x14ac:dyDescent="0.45">
      <c r="A175">
        <v>106281.59299999999</v>
      </c>
      <c r="B175">
        <v>69812.343999999997</v>
      </c>
      <c r="C175">
        <v>27321.834999999999</v>
      </c>
      <c r="D175" s="1">
        <f t="shared" si="5"/>
        <v>203415.77199999997</v>
      </c>
      <c r="G175" t="b">
        <f t="shared" si="4"/>
        <v>0</v>
      </c>
      <c r="L175" s="1">
        <v>205112.72999999998</v>
      </c>
      <c r="M175">
        <v>1260</v>
      </c>
      <c r="Q175" s="1">
        <v>368194.85699999996</v>
      </c>
      <c r="R175" s="1">
        <v>588</v>
      </c>
    </row>
    <row r="176" spans="1:18" x14ac:dyDescent="0.45">
      <c r="A176">
        <v>109255.71399999998</v>
      </c>
      <c r="B176">
        <v>68953.612999999998</v>
      </c>
      <c r="C176">
        <v>26903.402999999998</v>
      </c>
      <c r="D176" s="1">
        <f t="shared" si="5"/>
        <v>205112.72999999998</v>
      </c>
      <c r="G176" t="b">
        <f t="shared" si="4"/>
        <v>0</v>
      </c>
      <c r="L176" s="1">
        <v>209726.86400000003</v>
      </c>
      <c r="M176">
        <v>179</v>
      </c>
      <c r="Q176" s="1">
        <v>369023.79900000012</v>
      </c>
      <c r="R176" s="1">
        <v>549</v>
      </c>
    </row>
    <row r="177" spans="1:18" x14ac:dyDescent="0.45">
      <c r="A177">
        <v>112263.77100000001</v>
      </c>
      <c r="B177">
        <v>69188.300000000017</v>
      </c>
      <c r="C177">
        <v>28274.793000000005</v>
      </c>
      <c r="D177" s="1">
        <f t="shared" si="5"/>
        <v>209726.86400000003</v>
      </c>
      <c r="G177" t="b">
        <f t="shared" si="4"/>
        <v>0</v>
      </c>
      <c r="L177" s="1">
        <v>220400.67300000001</v>
      </c>
      <c r="M177">
        <v>229</v>
      </c>
      <c r="Q177" s="1">
        <v>376977.89699999994</v>
      </c>
      <c r="R177" s="1">
        <v>458</v>
      </c>
    </row>
    <row r="178" spans="1:18" x14ac:dyDescent="0.45">
      <c r="A178">
        <v>120085.683</v>
      </c>
      <c r="B178">
        <v>70659.911000000007</v>
      </c>
      <c r="C178">
        <v>29655.079000000002</v>
      </c>
      <c r="D178" s="1">
        <f t="shared" si="5"/>
        <v>220400.67300000001</v>
      </c>
      <c r="G178" t="b">
        <f t="shared" si="4"/>
        <v>0</v>
      </c>
      <c r="L178" s="1">
        <v>226674.226</v>
      </c>
      <c r="M178">
        <v>185</v>
      </c>
      <c r="Q178" s="1">
        <v>378589.55399999995</v>
      </c>
      <c r="R178" s="1">
        <v>640</v>
      </c>
    </row>
    <row r="179" spans="1:18" x14ac:dyDescent="0.45">
      <c r="A179">
        <v>125861.024</v>
      </c>
      <c r="B179">
        <v>70951.416999999987</v>
      </c>
      <c r="C179">
        <v>29861.784999999996</v>
      </c>
      <c r="D179" s="1">
        <f t="shared" si="5"/>
        <v>226674.226</v>
      </c>
      <c r="G179" t="b">
        <f t="shared" si="4"/>
        <v>0</v>
      </c>
      <c r="L179" s="1">
        <v>226323.83199999999</v>
      </c>
      <c r="M179">
        <v>282</v>
      </c>
      <c r="Q179" s="1">
        <v>380861.74400000001</v>
      </c>
      <c r="R179" s="1">
        <v>525</v>
      </c>
    </row>
    <row r="180" spans="1:18" x14ac:dyDescent="0.45">
      <c r="A180">
        <v>127684.69499999999</v>
      </c>
      <c r="B180">
        <v>69236.835999999996</v>
      </c>
      <c r="C180">
        <v>29402.300999999999</v>
      </c>
      <c r="D180" s="1">
        <f t="shared" si="5"/>
        <v>226323.83199999999</v>
      </c>
      <c r="G180" t="b">
        <f t="shared" si="4"/>
        <v>0</v>
      </c>
      <c r="L180" s="1">
        <v>228693.141</v>
      </c>
      <c r="M180">
        <v>200</v>
      </c>
      <c r="Q180" s="1">
        <v>384869.66600000003</v>
      </c>
      <c r="R180" s="1">
        <v>444</v>
      </c>
    </row>
    <row r="181" spans="1:18" x14ac:dyDescent="0.45">
      <c r="A181">
        <v>131577.86499999999</v>
      </c>
      <c r="B181">
        <v>67546.743000000002</v>
      </c>
      <c r="C181">
        <v>29568.532999999996</v>
      </c>
      <c r="D181" s="1">
        <f t="shared" si="5"/>
        <v>228693.141</v>
      </c>
      <c r="G181" t="b">
        <f t="shared" si="4"/>
        <v>0</v>
      </c>
      <c r="L181" s="1">
        <v>231559</v>
      </c>
      <c r="M181">
        <v>834</v>
      </c>
      <c r="Q181" s="1">
        <v>385218.79200000002</v>
      </c>
      <c r="R181" s="1">
        <v>561</v>
      </c>
    </row>
    <row r="182" spans="1:18" x14ac:dyDescent="0.45">
      <c r="A182">
        <v>134718</v>
      </c>
      <c r="B182">
        <v>67276</v>
      </c>
      <c r="C182">
        <v>29565</v>
      </c>
      <c r="D182" s="1">
        <f t="shared" si="5"/>
        <v>231559</v>
      </c>
      <c r="G182" t="b">
        <f t="shared" si="4"/>
        <v>0</v>
      </c>
      <c r="L182" s="1">
        <v>663114.52299999993</v>
      </c>
      <c r="M182">
        <v>736</v>
      </c>
      <c r="Q182" s="1">
        <v>387205.27599999995</v>
      </c>
      <c r="R182" s="1">
        <v>615</v>
      </c>
    </row>
    <row r="183" spans="1:18" x14ac:dyDescent="0.45">
      <c r="A183">
        <v>353991.511</v>
      </c>
      <c r="B183">
        <v>224763.68699999998</v>
      </c>
      <c r="C183">
        <v>84359.324999999997</v>
      </c>
      <c r="D183" s="1">
        <f t="shared" si="5"/>
        <v>663114.52299999993</v>
      </c>
      <c r="G183" t="b">
        <f t="shared" si="4"/>
        <v>0</v>
      </c>
      <c r="L183" s="1">
        <v>676447.65800000005</v>
      </c>
      <c r="M183">
        <v>758</v>
      </c>
      <c r="Q183" s="1">
        <v>393739</v>
      </c>
      <c r="R183" s="1">
        <v>740</v>
      </c>
    </row>
    <row r="184" spans="1:18" x14ac:dyDescent="0.45">
      <c r="A184">
        <v>362631.32800000004</v>
      </c>
      <c r="B184">
        <v>224595.25400000002</v>
      </c>
      <c r="C184">
        <v>89221.076000000001</v>
      </c>
      <c r="D184" s="1">
        <f t="shared" si="5"/>
        <v>676447.65800000005</v>
      </c>
      <c r="G184" t="b">
        <f t="shared" si="4"/>
        <v>0</v>
      </c>
      <c r="L184" s="1">
        <v>691979.24199999997</v>
      </c>
      <c r="M184">
        <v>863</v>
      </c>
      <c r="Q184" s="1">
        <v>396603.85199999996</v>
      </c>
      <c r="R184" s="1">
        <v>515</v>
      </c>
    </row>
    <row r="185" spans="1:18" x14ac:dyDescent="0.45">
      <c r="A185">
        <v>373862.88899999997</v>
      </c>
      <c r="B185">
        <v>225387.41900000002</v>
      </c>
      <c r="C185">
        <v>92728.934000000023</v>
      </c>
      <c r="D185" s="1">
        <f t="shared" si="5"/>
        <v>691979.24199999997</v>
      </c>
      <c r="G185" t="b">
        <f t="shared" si="4"/>
        <v>0</v>
      </c>
      <c r="L185" s="1">
        <v>716292.64900000009</v>
      </c>
      <c r="M185">
        <v>784</v>
      </c>
      <c r="Q185" s="1">
        <v>399231.50800000003</v>
      </c>
      <c r="R185" s="1">
        <v>542</v>
      </c>
    </row>
    <row r="186" spans="1:18" x14ac:dyDescent="0.45">
      <c r="A186">
        <v>392613.01400000002</v>
      </c>
      <c r="B186">
        <v>225661.41000000006</v>
      </c>
      <c r="C186">
        <v>98018.225000000006</v>
      </c>
      <c r="D186" s="1">
        <f t="shared" si="5"/>
        <v>716292.64900000009</v>
      </c>
      <c r="G186" t="b">
        <f t="shared" si="4"/>
        <v>0</v>
      </c>
      <c r="L186" s="1">
        <v>734077.25</v>
      </c>
      <c r="M186">
        <v>916</v>
      </c>
      <c r="Q186" s="1">
        <v>400000.44199999992</v>
      </c>
      <c r="R186" s="1">
        <v>144</v>
      </c>
    </row>
    <row r="187" spans="1:18" x14ac:dyDescent="0.45">
      <c r="A187">
        <v>408910.84399999998</v>
      </c>
      <c r="B187">
        <v>224541.05300000004</v>
      </c>
      <c r="C187">
        <v>100625.353</v>
      </c>
      <c r="D187" s="1">
        <f t="shared" si="5"/>
        <v>734077.25</v>
      </c>
      <c r="G187" t="b">
        <f t="shared" si="4"/>
        <v>0</v>
      </c>
      <c r="L187" s="1">
        <v>763840.40599999984</v>
      </c>
      <c r="M187">
        <v>809</v>
      </c>
      <c r="Q187" s="1">
        <v>400292.60699999996</v>
      </c>
      <c r="R187" s="1">
        <v>492</v>
      </c>
    </row>
    <row r="188" spans="1:18" x14ac:dyDescent="0.45">
      <c r="A188">
        <v>431084.0849999999</v>
      </c>
      <c r="B188">
        <v>229181.16</v>
      </c>
      <c r="C188">
        <v>103575.16099999999</v>
      </c>
      <c r="D188" s="1">
        <f t="shared" si="5"/>
        <v>763840.40599999984</v>
      </c>
      <c r="G188" t="b">
        <f t="shared" si="4"/>
        <v>0</v>
      </c>
      <c r="L188" s="1">
        <v>786230.71899999981</v>
      </c>
      <c r="M188">
        <v>997</v>
      </c>
      <c r="Q188" s="1">
        <v>401912.06400000001</v>
      </c>
      <c r="R188" s="1">
        <v>375</v>
      </c>
    </row>
    <row r="189" spans="1:18" x14ac:dyDescent="0.45">
      <c r="A189">
        <v>450932.39799999993</v>
      </c>
      <c r="B189">
        <v>229863.69899999996</v>
      </c>
      <c r="C189">
        <v>105434.622</v>
      </c>
      <c r="D189" s="1">
        <f t="shared" si="5"/>
        <v>786230.71899999981</v>
      </c>
      <c r="G189" t="b">
        <f t="shared" si="4"/>
        <v>0</v>
      </c>
      <c r="L189" s="1">
        <v>804822.50199999998</v>
      </c>
      <c r="M189">
        <v>845</v>
      </c>
      <c r="Q189" s="1">
        <v>402670.82999999996</v>
      </c>
      <c r="R189" s="1">
        <v>510</v>
      </c>
    </row>
    <row r="190" spans="1:18" x14ac:dyDescent="0.45">
      <c r="A190">
        <v>467880.52399999998</v>
      </c>
      <c r="B190">
        <v>230968.10300000003</v>
      </c>
      <c r="C190">
        <v>105973.87500000001</v>
      </c>
      <c r="D190" s="1">
        <f t="shared" si="5"/>
        <v>804822.50199999998</v>
      </c>
      <c r="G190" t="b">
        <f t="shared" si="4"/>
        <v>0</v>
      </c>
      <c r="L190" s="1">
        <v>836474</v>
      </c>
      <c r="M190">
        <v>1301</v>
      </c>
      <c r="Q190" s="1">
        <v>403278.37800000003</v>
      </c>
      <c r="R190" s="1">
        <v>584</v>
      </c>
    </row>
    <row r="191" spans="1:18" x14ac:dyDescent="0.45">
      <c r="A191">
        <v>489182</v>
      </c>
      <c r="B191">
        <v>240311</v>
      </c>
      <c r="C191">
        <v>106981</v>
      </c>
      <c r="D191" s="1">
        <f t="shared" si="5"/>
        <v>836474</v>
      </c>
      <c r="G191" t="b">
        <f t="shared" si="4"/>
        <v>0</v>
      </c>
      <c r="L191" s="1">
        <v>868998.38300000003</v>
      </c>
      <c r="M191">
        <v>1176</v>
      </c>
      <c r="Q191" s="1">
        <v>405408.07999999996</v>
      </c>
      <c r="R191" s="1">
        <v>647</v>
      </c>
    </row>
    <row r="192" spans="1:18" x14ac:dyDescent="0.45">
      <c r="A192">
        <v>426481.35700000008</v>
      </c>
      <c r="B192">
        <v>305548.37599999999</v>
      </c>
      <c r="C192">
        <v>136968.65</v>
      </c>
      <c r="D192" s="1">
        <f t="shared" si="5"/>
        <v>868998.38300000003</v>
      </c>
      <c r="G192" t="b">
        <f t="shared" si="4"/>
        <v>0</v>
      </c>
      <c r="L192" s="1">
        <v>874616.72600000002</v>
      </c>
      <c r="M192">
        <v>1145</v>
      </c>
      <c r="Q192" s="1">
        <v>407062</v>
      </c>
      <c r="R192" s="1">
        <v>214</v>
      </c>
    </row>
    <row r="193" spans="1:18" x14ac:dyDescent="0.45">
      <c r="A193">
        <v>430182.69400000002</v>
      </c>
      <c r="B193">
        <v>306678.924</v>
      </c>
      <c r="C193">
        <v>137755.10800000001</v>
      </c>
      <c r="D193" s="1">
        <f t="shared" si="5"/>
        <v>874616.72600000002</v>
      </c>
      <c r="G193" t="b">
        <f t="shared" si="4"/>
        <v>0</v>
      </c>
      <c r="L193" s="1">
        <v>894689.74699999997</v>
      </c>
      <c r="M193">
        <v>252</v>
      </c>
      <c r="Q193" s="1">
        <v>412990</v>
      </c>
      <c r="R193" s="1">
        <v>468</v>
      </c>
    </row>
    <row r="194" spans="1:18" x14ac:dyDescent="0.45">
      <c r="A194">
        <v>445905.19899999996</v>
      </c>
      <c r="B194">
        <v>307181.51</v>
      </c>
      <c r="C194">
        <v>141603.038</v>
      </c>
      <c r="D194" s="1">
        <f t="shared" si="5"/>
        <v>894689.74699999997</v>
      </c>
      <c r="G194" t="b">
        <f t="shared" ref="G194:G257" si="6">OR(D195&gt;$E$17,D195&lt;$E$18)</f>
        <v>0</v>
      </c>
      <c r="L194" s="1">
        <v>909459.3820000001</v>
      </c>
      <c r="M194">
        <v>1213</v>
      </c>
      <c r="Q194" s="1">
        <v>414375.35100000002</v>
      </c>
      <c r="R194" s="1">
        <v>549</v>
      </c>
    </row>
    <row r="195" spans="1:18" x14ac:dyDescent="0.45">
      <c r="A195">
        <v>463308.01299999998</v>
      </c>
      <c r="B195">
        <v>301728.52</v>
      </c>
      <c r="C195">
        <v>144422.84900000002</v>
      </c>
      <c r="D195" s="1">
        <f t="shared" si="5"/>
        <v>909459.3820000001</v>
      </c>
      <c r="G195" t="b">
        <f t="shared" si="6"/>
        <v>0</v>
      </c>
      <c r="L195" s="1">
        <v>935524.70600000001</v>
      </c>
      <c r="M195">
        <v>1395</v>
      </c>
      <c r="Q195" s="1">
        <v>416589.34300000005</v>
      </c>
      <c r="R195" s="1">
        <v>434</v>
      </c>
    </row>
    <row r="196" spans="1:18" x14ac:dyDescent="0.45">
      <c r="A196">
        <v>486304.23700000002</v>
      </c>
      <c r="B196">
        <v>300782.68399999995</v>
      </c>
      <c r="C196">
        <v>148437.78499999997</v>
      </c>
      <c r="D196" s="1">
        <f t="shared" ref="D196:D259" si="7">SUM(A196,B196,C196)</f>
        <v>935524.70600000001</v>
      </c>
      <c r="G196" t="b">
        <f t="shared" si="6"/>
        <v>0</v>
      </c>
      <c r="L196" s="1">
        <v>960533.90700000001</v>
      </c>
      <c r="M196">
        <v>1186</v>
      </c>
      <c r="Q196" s="1">
        <v>417420.435</v>
      </c>
      <c r="R196" s="1">
        <v>561</v>
      </c>
    </row>
    <row r="197" spans="1:18" x14ac:dyDescent="0.45">
      <c r="A197">
        <v>509930.47400000005</v>
      </c>
      <c r="B197">
        <v>299600.70699999994</v>
      </c>
      <c r="C197">
        <v>151002.726</v>
      </c>
      <c r="D197" s="1">
        <f t="shared" si="7"/>
        <v>960533.90700000001</v>
      </c>
      <c r="G197" t="b">
        <f t="shared" si="6"/>
        <v>0</v>
      </c>
      <c r="L197" s="1">
        <v>980267.26600000006</v>
      </c>
      <c r="M197">
        <v>1374</v>
      </c>
      <c r="Q197" s="1">
        <v>424006.62300000002</v>
      </c>
      <c r="R197" s="1">
        <v>673</v>
      </c>
    </row>
    <row r="198" spans="1:18" x14ac:dyDescent="0.45">
      <c r="A198">
        <v>532939.72499999998</v>
      </c>
      <c r="B198">
        <v>293687.67</v>
      </c>
      <c r="C198">
        <v>153639.87100000001</v>
      </c>
      <c r="D198" s="1">
        <f t="shared" si="7"/>
        <v>980267.26600000006</v>
      </c>
      <c r="G198" t="b">
        <f t="shared" si="6"/>
        <v>0</v>
      </c>
      <c r="L198" s="1">
        <v>1016590.8529999999</v>
      </c>
      <c r="M198">
        <v>1108</v>
      </c>
      <c r="Q198" s="1">
        <v>426239.08</v>
      </c>
      <c r="R198" s="1">
        <v>498</v>
      </c>
    </row>
    <row r="199" spans="1:18" x14ac:dyDescent="0.45">
      <c r="A199">
        <v>560636.9389999999</v>
      </c>
      <c r="B199">
        <v>300953.40399999998</v>
      </c>
      <c r="C199">
        <v>155000.51</v>
      </c>
      <c r="D199" s="1">
        <f t="shared" si="7"/>
        <v>1016590.8529999999</v>
      </c>
      <c r="G199" t="b">
        <f t="shared" si="6"/>
        <v>0</v>
      </c>
      <c r="L199" s="1">
        <v>1046092</v>
      </c>
      <c r="M199">
        <v>1495</v>
      </c>
      <c r="Q199" s="1">
        <v>431457.27400000003</v>
      </c>
      <c r="R199" s="1">
        <v>558</v>
      </c>
    </row>
    <row r="200" spans="1:18" x14ac:dyDescent="0.45">
      <c r="A200">
        <v>587061</v>
      </c>
      <c r="B200">
        <v>304237</v>
      </c>
      <c r="C200">
        <v>154794</v>
      </c>
      <c r="D200" s="1">
        <f t="shared" si="7"/>
        <v>1046092</v>
      </c>
      <c r="G200" t="b">
        <f t="shared" si="6"/>
        <v>0</v>
      </c>
      <c r="L200" s="1">
        <v>1283330.4539999999</v>
      </c>
      <c r="M200">
        <v>1293</v>
      </c>
      <c r="Q200" s="1">
        <v>435418.72400000005</v>
      </c>
      <c r="R200" s="1">
        <v>523</v>
      </c>
    </row>
    <row r="201" spans="1:18" x14ac:dyDescent="0.45">
      <c r="A201">
        <v>664946.86699999985</v>
      </c>
      <c r="B201">
        <v>444405.1540000001</v>
      </c>
      <c r="C201">
        <v>173978.43300000002</v>
      </c>
      <c r="D201" s="1">
        <f t="shared" si="7"/>
        <v>1283330.4539999999</v>
      </c>
      <c r="G201" t="b">
        <f t="shared" si="6"/>
        <v>0</v>
      </c>
      <c r="L201" s="1">
        <v>1313897.5010000002</v>
      </c>
      <c r="M201">
        <v>1273</v>
      </c>
      <c r="Q201" s="1">
        <v>438910.20600000012</v>
      </c>
      <c r="R201" s="1">
        <v>581</v>
      </c>
    </row>
    <row r="202" spans="1:18" x14ac:dyDescent="0.45">
      <c r="A202">
        <v>683333.01600000006</v>
      </c>
      <c r="B202">
        <v>451860.70299999998</v>
      </c>
      <c r="C202">
        <v>178703.78200000001</v>
      </c>
      <c r="D202" s="1">
        <f t="shared" si="7"/>
        <v>1313897.5010000002</v>
      </c>
      <c r="G202" t="b">
        <f t="shared" si="6"/>
        <v>0</v>
      </c>
      <c r="L202" s="1">
        <v>1327198.3289999997</v>
      </c>
      <c r="M202">
        <v>1464</v>
      </c>
      <c r="Q202" s="1">
        <v>438946</v>
      </c>
      <c r="R202" s="1">
        <v>5510</v>
      </c>
    </row>
    <row r="203" spans="1:18" x14ac:dyDescent="0.45">
      <c r="A203">
        <v>697414.6179999999</v>
      </c>
      <c r="B203">
        <v>446755.27699999983</v>
      </c>
      <c r="C203">
        <v>183028.43399999998</v>
      </c>
      <c r="D203" s="1">
        <f t="shared" si="7"/>
        <v>1327198.3289999997</v>
      </c>
      <c r="G203" t="b">
        <f t="shared" si="6"/>
        <v>0</v>
      </c>
      <c r="L203" s="1">
        <v>1348383.52</v>
      </c>
      <c r="M203">
        <v>1334</v>
      </c>
      <c r="Q203" s="1">
        <v>466927.03799999994</v>
      </c>
      <c r="R203" s="1">
        <v>676</v>
      </c>
    </row>
    <row r="204" spans="1:18" x14ac:dyDescent="0.45">
      <c r="A204">
        <v>719111.25199999975</v>
      </c>
      <c r="B204">
        <v>441106.51700000005</v>
      </c>
      <c r="C204">
        <v>188165.75100000008</v>
      </c>
      <c r="D204" s="1">
        <f t="shared" si="7"/>
        <v>1348383.52</v>
      </c>
      <c r="G204" t="b">
        <f t="shared" si="6"/>
        <v>0</v>
      </c>
      <c r="L204" s="1">
        <v>1362462.2759999996</v>
      </c>
      <c r="M204">
        <v>1586</v>
      </c>
      <c r="Q204" s="1">
        <v>476175.16599999997</v>
      </c>
      <c r="R204" s="1">
        <v>594</v>
      </c>
    </row>
    <row r="205" spans="1:18" x14ac:dyDescent="0.45">
      <c r="A205">
        <v>740718.5399999998</v>
      </c>
      <c r="B205">
        <v>431890.4169999999</v>
      </c>
      <c r="C205">
        <v>189853.31899999996</v>
      </c>
      <c r="D205" s="1">
        <f t="shared" si="7"/>
        <v>1362462.2759999996</v>
      </c>
      <c r="G205" t="b">
        <f t="shared" si="6"/>
        <v>0</v>
      </c>
      <c r="L205" s="1">
        <v>1411023.4650000003</v>
      </c>
      <c r="M205">
        <v>1553</v>
      </c>
      <c r="Q205" s="1">
        <v>477591.51599999995</v>
      </c>
      <c r="R205" s="1">
        <v>657</v>
      </c>
    </row>
    <row r="206" spans="1:18" x14ac:dyDescent="0.45">
      <c r="A206">
        <v>777327.83200000017</v>
      </c>
      <c r="B206">
        <v>437200.21400000009</v>
      </c>
      <c r="C206">
        <v>196495.41899999999</v>
      </c>
      <c r="D206" s="1">
        <f t="shared" si="7"/>
        <v>1411023.4650000003</v>
      </c>
      <c r="G206" t="b">
        <f t="shared" si="6"/>
        <v>0</v>
      </c>
      <c r="L206" s="1">
        <v>1424742.8690000002</v>
      </c>
      <c r="M206">
        <v>1607</v>
      </c>
      <c r="Q206" s="1">
        <v>479441.92399999994</v>
      </c>
      <c r="R206" s="1">
        <v>611</v>
      </c>
    </row>
    <row r="207" spans="1:18" x14ac:dyDescent="0.45">
      <c r="A207">
        <v>796332.85900000017</v>
      </c>
      <c r="B207">
        <v>432723.76900000009</v>
      </c>
      <c r="C207">
        <v>195686.24100000001</v>
      </c>
      <c r="D207" s="1">
        <f t="shared" si="7"/>
        <v>1424742.8690000002</v>
      </c>
      <c r="G207" t="b">
        <f t="shared" si="6"/>
        <v>0</v>
      </c>
      <c r="L207" s="1">
        <v>1455310.746</v>
      </c>
      <c r="M207">
        <v>1354</v>
      </c>
      <c r="Q207" s="1">
        <v>488309.08600000007</v>
      </c>
      <c r="R207" s="1">
        <v>372</v>
      </c>
    </row>
    <row r="208" spans="1:18" x14ac:dyDescent="0.45">
      <c r="A208">
        <v>827896.39399999997</v>
      </c>
      <c r="B208">
        <v>429913.25699999998</v>
      </c>
      <c r="C208">
        <v>197501.09499999997</v>
      </c>
      <c r="D208" s="1">
        <f t="shared" si="7"/>
        <v>1455310.746</v>
      </c>
      <c r="G208" t="b">
        <f t="shared" si="6"/>
        <v>0</v>
      </c>
      <c r="L208" s="1">
        <v>1498088</v>
      </c>
      <c r="M208">
        <v>560</v>
      </c>
      <c r="Q208" s="1">
        <v>491649.24899999995</v>
      </c>
      <c r="R208" s="1">
        <v>515</v>
      </c>
    </row>
    <row r="209" spans="1:18" x14ac:dyDescent="0.45">
      <c r="A209">
        <v>864182</v>
      </c>
      <c r="B209">
        <v>436456</v>
      </c>
      <c r="C209">
        <v>197450</v>
      </c>
      <c r="D209" s="1">
        <f t="shared" si="7"/>
        <v>1498088</v>
      </c>
      <c r="G209" t="b">
        <f t="shared" si="6"/>
        <v>0</v>
      </c>
      <c r="L209" s="1">
        <v>639914.58000000007</v>
      </c>
      <c r="M209">
        <v>507</v>
      </c>
      <c r="Q209" s="1">
        <v>495346.16200000001</v>
      </c>
      <c r="R209" s="1">
        <v>519</v>
      </c>
    </row>
    <row r="210" spans="1:18" x14ac:dyDescent="0.45">
      <c r="A210">
        <v>321393.0470000002</v>
      </c>
      <c r="B210">
        <v>219702.27699999997</v>
      </c>
      <c r="C210">
        <v>98819.255999999965</v>
      </c>
      <c r="D210" s="1">
        <f t="shared" si="7"/>
        <v>639914.58000000007</v>
      </c>
      <c r="G210" t="b">
        <f t="shared" si="6"/>
        <v>0</v>
      </c>
      <c r="L210" s="1">
        <v>653204.9739999997</v>
      </c>
      <c r="M210">
        <v>511</v>
      </c>
      <c r="Q210" s="1">
        <v>496615.05100000004</v>
      </c>
      <c r="R210" s="1">
        <v>467</v>
      </c>
    </row>
    <row r="211" spans="1:18" x14ac:dyDescent="0.45">
      <c r="A211">
        <v>331419.34799999977</v>
      </c>
      <c r="B211">
        <v>223261.59699999998</v>
      </c>
      <c r="C211">
        <v>98524.02899999998</v>
      </c>
      <c r="D211" s="1">
        <f t="shared" si="7"/>
        <v>653204.9739999997</v>
      </c>
      <c r="G211" t="b">
        <f t="shared" si="6"/>
        <v>0</v>
      </c>
      <c r="L211" s="1">
        <v>629019.29099999985</v>
      </c>
      <c r="M211">
        <v>565</v>
      </c>
      <c r="Q211" s="1">
        <v>497478.12200000009</v>
      </c>
      <c r="R211" s="1">
        <v>0</v>
      </c>
    </row>
    <row r="212" spans="1:18" x14ac:dyDescent="0.45">
      <c r="A212">
        <v>323909.77599999995</v>
      </c>
      <c r="B212">
        <v>209969.04999999996</v>
      </c>
      <c r="C212">
        <v>95140.464999999997</v>
      </c>
      <c r="D212" s="1">
        <f t="shared" si="7"/>
        <v>629019.29099999985</v>
      </c>
      <c r="G212" t="b">
        <f t="shared" si="6"/>
        <v>0</v>
      </c>
      <c r="L212" s="1">
        <v>633021.27599999984</v>
      </c>
      <c r="M212">
        <v>565</v>
      </c>
      <c r="Q212" s="1">
        <v>499633.78200000001</v>
      </c>
      <c r="R212" s="1">
        <v>598</v>
      </c>
    </row>
    <row r="213" spans="1:18" x14ac:dyDescent="0.45">
      <c r="A213">
        <v>332030.82399999991</v>
      </c>
      <c r="B213">
        <v>206004.81399999998</v>
      </c>
      <c r="C213">
        <v>94985.637999999948</v>
      </c>
      <c r="D213" s="1">
        <f t="shared" si="7"/>
        <v>633021.27599999984</v>
      </c>
      <c r="G213" t="b">
        <f t="shared" si="6"/>
        <v>0</v>
      </c>
      <c r="L213" s="1">
        <v>724180.80299999984</v>
      </c>
      <c r="M213">
        <v>631</v>
      </c>
      <c r="Q213" s="1">
        <v>501376.08299999998</v>
      </c>
      <c r="R213" s="1">
        <v>426</v>
      </c>
    </row>
    <row r="214" spans="1:18" x14ac:dyDescent="0.45">
      <c r="A214">
        <v>382088.15799999994</v>
      </c>
      <c r="B214">
        <v>234822.93199999991</v>
      </c>
      <c r="C214">
        <v>107269.713</v>
      </c>
      <c r="D214" s="1">
        <f t="shared" si="7"/>
        <v>724180.80299999984</v>
      </c>
      <c r="G214" t="b">
        <f t="shared" si="6"/>
        <v>0</v>
      </c>
      <c r="L214" s="1">
        <v>686069.95200000016</v>
      </c>
      <c r="M214">
        <v>497</v>
      </c>
      <c r="Q214" s="1">
        <v>501812.96099999978</v>
      </c>
      <c r="R214" s="1">
        <v>554</v>
      </c>
    </row>
    <row r="215" spans="1:18" x14ac:dyDescent="0.45">
      <c r="A215">
        <v>372090.58100000018</v>
      </c>
      <c r="B215">
        <v>213690.90699999995</v>
      </c>
      <c r="C215">
        <v>100288.46399999999</v>
      </c>
      <c r="D215" s="1">
        <f t="shared" si="7"/>
        <v>686069.95200000016</v>
      </c>
      <c r="G215" t="b">
        <f t="shared" si="6"/>
        <v>0</v>
      </c>
      <c r="L215" s="1">
        <v>704357.04099999985</v>
      </c>
      <c r="M215">
        <v>622</v>
      </c>
      <c r="Q215" s="1">
        <v>505093.72</v>
      </c>
      <c r="R215" s="1">
        <v>308</v>
      </c>
    </row>
    <row r="216" spans="1:18" x14ac:dyDescent="0.45">
      <c r="A216">
        <v>385699.7809999999</v>
      </c>
      <c r="B216">
        <v>215767.39300000004</v>
      </c>
      <c r="C216">
        <v>102889.86700000001</v>
      </c>
      <c r="D216" s="1">
        <f t="shared" si="7"/>
        <v>704357.04099999985</v>
      </c>
      <c r="G216" t="b">
        <f t="shared" si="6"/>
        <v>0</v>
      </c>
      <c r="L216" s="1">
        <v>733677.36399999983</v>
      </c>
      <c r="M216">
        <v>420</v>
      </c>
      <c r="Q216" s="1">
        <v>507224.36</v>
      </c>
      <c r="R216" s="1">
        <v>345</v>
      </c>
    </row>
    <row r="217" spans="1:18" x14ac:dyDescent="0.45">
      <c r="A217">
        <v>408009.49199999985</v>
      </c>
      <c r="B217">
        <v>218535.731</v>
      </c>
      <c r="C217">
        <v>107132.14099999999</v>
      </c>
      <c r="D217" s="1">
        <f t="shared" si="7"/>
        <v>733677.36399999983</v>
      </c>
      <c r="G217" t="b">
        <f t="shared" si="6"/>
        <v>0</v>
      </c>
      <c r="L217" s="1">
        <v>702765</v>
      </c>
      <c r="M217">
        <v>583</v>
      </c>
      <c r="Q217" s="1">
        <v>509508.348</v>
      </c>
      <c r="R217" s="1">
        <v>441</v>
      </c>
    </row>
    <row r="218" spans="1:18" x14ac:dyDescent="0.45">
      <c r="A218">
        <v>398504</v>
      </c>
      <c r="B218">
        <v>205756</v>
      </c>
      <c r="C218">
        <v>98505</v>
      </c>
      <c r="D218" s="1">
        <f t="shared" si="7"/>
        <v>702765</v>
      </c>
      <c r="G218" t="b">
        <f t="shared" si="6"/>
        <v>0</v>
      </c>
      <c r="L218" s="1">
        <v>365180.54400000005</v>
      </c>
      <c r="M218">
        <v>448</v>
      </c>
      <c r="Q218" s="1">
        <v>509614.00199999998</v>
      </c>
      <c r="R218" s="1">
        <v>391</v>
      </c>
    </row>
    <row r="219" spans="1:18" x14ac:dyDescent="0.45">
      <c r="A219">
        <v>194329.20300000001</v>
      </c>
      <c r="B219">
        <v>124229.84300000002</v>
      </c>
      <c r="C219">
        <v>46621.498</v>
      </c>
      <c r="D219" s="1">
        <f t="shared" si="7"/>
        <v>365180.54400000005</v>
      </c>
      <c r="G219" t="b">
        <f t="shared" si="6"/>
        <v>0</v>
      </c>
      <c r="L219" s="1">
        <v>350795.66599999997</v>
      </c>
      <c r="M219">
        <v>423</v>
      </c>
      <c r="Q219" s="1">
        <v>509652.78300000011</v>
      </c>
      <c r="R219" s="1">
        <v>325</v>
      </c>
    </row>
    <row r="220" spans="1:18" x14ac:dyDescent="0.45">
      <c r="A220">
        <v>195663.83799999999</v>
      </c>
      <c r="B220">
        <v>113743.39799999997</v>
      </c>
      <c r="C220">
        <v>41388.429999999993</v>
      </c>
      <c r="D220" s="1">
        <f t="shared" si="7"/>
        <v>350795.66599999997</v>
      </c>
      <c r="G220" t="b">
        <f t="shared" si="6"/>
        <v>0</v>
      </c>
      <c r="L220" s="1">
        <v>347002.891</v>
      </c>
      <c r="M220">
        <v>479</v>
      </c>
      <c r="Q220" s="1">
        <v>510276.24400000001</v>
      </c>
      <c r="R220" s="1">
        <v>494</v>
      </c>
    </row>
    <row r="221" spans="1:18" x14ac:dyDescent="0.45">
      <c r="A221">
        <v>195286.872</v>
      </c>
      <c r="B221">
        <v>111479.44100000002</v>
      </c>
      <c r="C221">
        <v>40236.578000000001</v>
      </c>
      <c r="D221" s="1">
        <f t="shared" si="7"/>
        <v>347002.891</v>
      </c>
      <c r="G221" t="b">
        <f t="shared" si="6"/>
        <v>0</v>
      </c>
      <c r="L221" s="1">
        <v>358986.98299999977</v>
      </c>
      <c r="M221">
        <v>437</v>
      </c>
      <c r="Q221" s="1">
        <v>515369.13699999993</v>
      </c>
      <c r="R221" s="1">
        <v>0</v>
      </c>
    </row>
    <row r="222" spans="1:18" x14ac:dyDescent="0.45">
      <c r="A222">
        <v>203701.18499999982</v>
      </c>
      <c r="B222">
        <v>113241.24099999997</v>
      </c>
      <c r="C222">
        <v>42044.556999999986</v>
      </c>
      <c r="D222" s="1">
        <f t="shared" si="7"/>
        <v>358986.98299999977</v>
      </c>
      <c r="G222" t="b">
        <f t="shared" si="6"/>
        <v>0</v>
      </c>
      <c r="L222" s="1">
        <v>368194.85699999996</v>
      </c>
      <c r="M222">
        <v>588</v>
      </c>
      <c r="Q222" s="1">
        <v>515566</v>
      </c>
      <c r="R222" s="1">
        <v>455</v>
      </c>
    </row>
    <row r="223" spans="1:18" x14ac:dyDescent="0.45">
      <c r="A223">
        <v>209363.905</v>
      </c>
      <c r="B223">
        <v>115259.75400000002</v>
      </c>
      <c r="C223">
        <v>43571.198000000004</v>
      </c>
      <c r="D223" s="1">
        <f t="shared" si="7"/>
        <v>368194.85699999996</v>
      </c>
      <c r="G223" t="b">
        <f t="shared" si="6"/>
        <v>0</v>
      </c>
      <c r="L223" s="1">
        <v>369023.79900000012</v>
      </c>
      <c r="M223">
        <v>549</v>
      </c>
      <c r="Q223" s="1">
        <v>517165.10099999997</v>
      </c>
      <c r="R223" s="1">
        <v>0</v>
      </c>
    </row>
    <row r="224" spans="1:18" x14ac:dyDescent="0.45">
      <c r="A224">
        <v>209974.33700000009</v>
      </c>
      <c r="B224">
        <v>115418.14600000002</v>
      </c>
      <c r="C224">
        <v>43631.316000000006</v>
      </c>
      <c r="D224" s="1">
        <f t="shared" si="7"/>
        <v>369023.79900000012</v>
      </c>
      <c r="G224" t="b">
        <f t="shared" si="6"/>
        <v>0</v>
      </c>
      <c r="L224" s="1">
        <v>378589.55399999995</v>
      </c>
      <c r="M224">
        <v>640</v>
      </c>
      <c r="Q224" s="1">
        <v>517350.1230000002</v>
      </c>
      <c r="R224" s="1">
        <v>0</v>
      </c>
    </row>
    <row r="225" spans="1:18" x14ac:dyDescent="0.45">
      <c r="A225">
        <v>219899.87699999998</v>
      </c>
      <c r="B225">
        <v>115155.11599999999</v>
      </c>
      <c r="C225">
        <v>43534.560999999994</v>
      </c>
      <c r="D225" s="1">
        <f t="shared" si="7"/>
        <v>378589.55399999995</v>
      </c>
      <c r="G225" t="b">
        <f t="shared" si="6"/>
        <v>0</v>
      </c>
      <c r="L225" s="1">
        <v>387205.27599999995</v>
      </c>
      <c r="M225">
        <v>615</v>
      </c>
      <c r="Q225" s="1">
        <v>518454.85800000007</v>
      </c>
      <c r="R225" s="1">
        <v>0</v>
      </c>
    </row>
    <row r="226" spans="1:18" x14ac:dyDescent="0.45">
      <c r="A226">
        <v>226882.89199999999</v>
      </c>
      <c r="B226">
        <v>115817.72899999998</v>
      </c>
      <c r="C226">
        <v>44504.654999999992</v>
      </c>
      <c r="D226" s="1">
        <f t="shared" si="7"/>
        <v>387205.27599999995</v>
      </c>
      <c r="G226" t="b">
        <f t="shared" si="6"/>
        <v>0</v>
      </c>
      <c r="L226" s="1">
        <v>347215</v>
      </c>
      <c r="M226">
        <v>1109</v>
      </c>
      <c r="Q226" s="1">
        <v>519807.23899999994</v>
      </c>
      <c r="R226" s="1">
        <v>535</v>
      </c>
    </row>
    <row r="227" spans="1:18" x14ac:dyDescent="0.45">
      <c r="A227">
        <v>204233</v>
      </c>
      <c r="B227">
        <v>104380</v>
      </c>
      <c r="C227">
        <v>38602</v>
      </c>
      <c r="D227" s="1">
        <f t="shared" si="7"/>
        <v>347215</v>
      </c>
      <c r="G227" t="b">
        <f t="shared" si="6"/>
        <v>0</v>
      </c>
      <c r="L227" s="1">
        <v>777185.89800000004</v>
      </c>
      <c r="M227">
        <v>1116</v>
      </c>
      <c r="Q227" s="1">
        <v>521068.37500000006</v>
      </c>
      <c r="R227" s="1">
        <v>568</v>
      </c>
    </row>
    <row r="228" spans="1:18" x14ac:dyDescent="0.45">
      <c r="A228">
        <v>399549.63699999987</v>
      </c>
      <c r="B228">
        <v>269276.93200000015</v>
      </c>
      <c r="C228">
        <v>108359.32899999998</v>
      </c>
      <c r="D228" s="1">
        <f t="shared" si="7"/>
        <v>777185.89800000004</v>
      </c>
      <c r="G228" t="b">
        <f t="shared" si="6"/>
        <v>0</v>
      </c>
      <c r="L228" s="1">
        <v>786591.89400000009</v>
      </c>
      <c r="M228">
        <v>1002</v>
      </c>
      <c r="Q228" s="1">
        <v>524273.91599999991</v>
      </c>
      <c r="R228" s="1">
        <v>766</v>
      </c>
    </row>
    <row r="229" spans="1:18" x14ac:dyDescent="0.45">
      <c r="A229">
        <v>414003.42499999993</v>
      </c>
      <c r="B229">
        <v>264750.65200000006</v>
      </c>
      <c r="C229">
        <v>107837.817</v>
      </c>
      <c r="D229" s="1">
        <f t="shared" si="7"/>
        <v>786591.89400000009</v>
      </c>
      <c r="G229" t="b">
        <f t="shared" si="6"/>
        <v>0</v>
      </c>
      <c r="L229" s="1">
        <v>787256.8600000001</v>
      </c>
      <c r="M229">
        <v>1013</v>
      </c>
      <c r="Q229" s="1">
        <v>528954.08399999992</v>
      </c>
      <c r="R229" s="1">
        <v>0</v>
      </c>
    </row>
    <row r="230" spans="1:18" x14ac:dyDescent="0.45">
      <c r="A230">
        <v>418201.08400000009</v>
      </c>
      <c r="B230">
        <v>261058.698</v>
      </c>
      <c r="C230">
        <v>107997.07800000001</v>
      </c>
      <c r="D230" s="1">
        <f t="shared" si="7"/>
        <v>787256.8600000001</v>
      </c>
      <c r="G230" t="b">
        <f t="shared" si="6"/>
        <v>0</v>
      </c>
      <c r="L230" s="1">
        <v>804906.402</v>
      </c>
      <c r="M230">
        <v>1027</v>
      </c>
      <c r="Q230" s="1">
        <v>530042.08699999994</v>
      </c>
      <c r="R230" s="1">
        <v>464</v>
      </c>
    </row>
    <row r="231" spans="1:18" x14ac:dyDescent="0.45">
      <c r="A231">
        <v>434252.20999999996</v>
      </c>
      <c r="B231">
        <v>260196.70299999995</v>
      </c>
      <c r="C231">
        <v>110457.48900000002</v>
      </c>
      <c r="D231" s="1">
        <f t="shared" si="7"/>
        <v>804906.402</v>
      </c>
      <c r="G231" t="b">
        <f t="shared" si="6"/>
        <v>0</v>
      </c>
      <c r="L231" s="1">
        <v>783191.94999999972</v>
      </c>
      <c r="M231">
        <v>1134</v>
      </c>
      <c r="Q231" s="1">
        <v>530731.07599999988</v>
      </c>
      <c r="R231" s="1">
        <v>0</v>
      </c>
    </row>
    <row r="232" spans="1:18" x14ac:dyDescent="0.45">
      <c r="A232">
        <v>425056.95299999969</v>
      </c>
      <c r="B232">
        <v>250309.04100000003</v>
      </c>
      <c r="C232">
        <v>107825.95599999996</v>
      </c>
      <c r="D232" s="1">
        <f t="shared" si="7"/>
        <v>783191.94999999972</v>
      </c>
      <c r="G232" t="b">
        <f t="shared" si="6"/>
        <v>0</v>
      </c>
      <c r="L232" s="1">
        <v>834746.84699999995</v>
      </c>
      <c r="M232">
        <v>1098</v>
      </c>
      <c r="Q232" s="1">
        <v>531465.28399999999</v>
      </c>
      <c r="R232" s="1">
        <v>553</v>
      </c>
    </row>
    <row r="233" spans="1:18" x14ac:dyDescent="0.45">
      <c r="A233">
        <v>459815.76799999998</v>
      </c>
      <c r="B233">
        <v>262065.17499999993</v>
      </c>
      <c r="C233">
        <v>112865.90399999998</v>
      </c>
      <c r="D233" s="1">
        <f t="shared" si="7"/>
        <v>834746.84699999995</v>
      </c>
      <c r="G233" t="b">
        <f t="shared" si="6"/>
        <v>0</v>
      </c>
      <c r="L233" s="1">
        <v>817059.42999999993</v>
      </c>
      <c r="M233">
        <v>1153</v>
      </c>
      <c r="Q233" s="1">
        <v>532788.59600000002</v>
      </c>
      <c r="R233" s="1">
        <v>0</v>
      </c>
    </row>
    <row r="234" spans="1:18" x14ac:dyDescent="0.45">
      <c r="A234">
        <v>454149.41800000001</v>
      </c>
      <c r="B234">
        <v>253259.23799999995</v>
      </c>
      <c r="C234">
        <v>109650.774</v>
      </c>
      <c r="D234" s="1">
        <f t="shared" si="7"/>
        <v>817059.42999999993</v>
      </c>
      <c r="G234" t="b">
        <f t="shared" si="6"/>
        <v>0</v>
      </c>
      <c r="L234" s="1">
        <v>877110.41499999992</v>
      </c>
      <c r="M234">
        <v>956</v>
      </c>
      <c r="Q234" s="1">
        <v>534792.00600000017</v>
      </c>
      <c r="R234" s="1">
        <v>685</v>
      </c>
    </row>
    <row r="235" spans="1:18" x14ac:dyDescent="0.45">
      <c r="A235">
        <v>496787.01999999996</v>
      </c>
      <c r="B235">
        <v>266535.12299999996</v>
      </c>
      <c r="C235">
        <v>113788.27199999998</v>
      </c>
      <c r="D235" s="1">
        <f t="shared" si="7"/>
        <v>877110.41499999992</v>
      </c>
      <c r="G235" t="b">
        <f t="shared" si="6"/>
        <v>0</v>
      </c>
      <c r="L235" s="1">
        <v>852935</v>
      </c>
      <c r="M235">
        <v>182</v>
      </c>
      <c r="Q235" s="1">
        <v>535176.98699999985</v>
      </c>
      <c r="R235" s="1">
        <v>719</v>
      </c>
    </row>
    <row r="236" spans="1:18" x14ac:dyDescent="0.45">
      <c r="A236">
        <v>486467</v>
      </c>
      <c r="B236">
        <v>256393</v>
      </c>
      <c r="C236">
        <v>110075</v>
      </c>
      <c r="D236" s="1">
        <f t="shared" si="7"/>
        <v>852935</v>
      </c>
      <c r="G236" t="b">
        <f t="shared" si="6"/>
        <v>0</v>
      </c>
      <c r="L236" s="1">
        <v>131683.641</v>
      </c>
      <c r="M236">
        <v>163</v>
      </c>
      <c r="Q236" s="1">
        <v>538868.74899999984</v>
      </c>
      <c r="R236" s="1">
        <v>381</v>
      </c>
    </row>
    <row r="237" spans="1:18" x14ac:dyDescent="0.45">
      <c r="A237">
        <v>67969.761000000013</v>
      </c>
      <c r="B237">
        <v>45930.739000000001</v>
      </c>
      <c r="C237">
        <v>17783.140999999996</v>
      </c>
      <c r="D237" s="1">
        <f t="shared" si="7"/>
        <v>131683.641</v>
      </c>
      <c r="G237" t="b">
        <f t="shared" si="6"/>
        <v>0</v>
      </c>
      <c r="L237" s="1">
        <v>134086.67199999999</v>
      </c>
      <c r="M237">
        <v>177</v>
      </c>
      <c r="Q237" s="1">
        <v>540326.72000000009</v>
      </c>
      <c r="R237" s="1">
        <v>628</v>
      </c>
    </row>
    <row r="238" spans="1:18" x14ac:dyDescent="0.45">
      <c r="A238">
        <v>71833.939999999988</v>
      </c>
      <c r="B238">
        <v>45056.373000000007</v>
      </c>
      <c r="C238">
        <v>17196.359000000004</v>
      </c>
      <c r="D238" s="1">
        <f t="shared" si="7"/>
        <v>134086.67199999999</v>
      </c>
      <c r="G238" t="b">
        <f t="shared" si="6"/>
        <v>0</v>
      </c>
      <c r="L238" s="1">
        <v>135259.59099999999</v>
      </c>
      <c r="M238">
        <v>163</v>
      </c>
      <c r="Q238" s="1">
        <v>541225.69300000009</v>
      </c>
      <c r="R238" s="1">
        <v>759</v>
      </c>
    </row>
    <row r="239" spans="1:18" x14ac:dyDescent="0.45">
      <c r="A239">
        <v>73037.945999999982</v>
      </c>
      <c r="B239">
        <v>44198.577000000012</v>
      </c>
      <c r="C239">
        <v>18023.067999999999</v>
      </c>
      <c r="D239" s="1">
        <f t="shared" si="7"/>
        <v>135259.59099999999</v>
      </c>
      <c r="G239" t="b">
        <f t="shared" si="6"/>
        <v>0</v>
      </c>
      <c r="L239" s="1">
        <v>137110.864</v>
      </c>
      <c r="M239">
        <v>171</v>
      </c>
      <c r="Q239" s="1">
        <v>542415.62</v>
      </c>
      <c r="R239" s="1">
        <v>604</v>
      </c>
    </row>
    <row r="240" spans="1:18" x14ac:dyDescent="0.45">
      <c r="A240">
        <v>75368.89</v>
      </c>
      <c r="B240">
        <v>43365.897000000004</v>
      </c>
      <c r="C240">
        <v>18376.076999999994</v>
      </c>
      <c r="D240" s="1">
        <f t="shared" si="7"/>
        <v>137110.864</v>
      </c>
      <c r="G240" t="b">
        <f t="shared" si="6"/>
        <v>0</v>
      </c>
      <c r="L240" s="1">
        <v>135565.011</v>
      </c>
      <c r="M240">
        <v>199</v>
      </c>
      <c r="Q240" s="1">
        <v>544964.19099999988</v>
      </c>
      <c r="R240" s="1">
        <v>435</v>
      </c>
    </row>
    <row r="241" spans="1:18" x14ac:dyDescent="0.45">
      <c r="A241">
        <v>75313.292000000001</v>
      </c>
      <c r="B241">
        <v>42103.651999999995</v>
      </c>
      <c r="C241">
        <v>18148.066999999999</v>
      </c>
      <c r="D241" s="1">
        <f t="shared" si="7"/>
        <v>135565.011</v>
      </c>
      <c r="G241" t="b">
        <f t="shared" si="6"/>
        <v>0</v>
      </c>
      <c r="L241" s="1">
        <v>136192.69900000002</v>
      </c>
      <c r="M241">
        <v>174</v>
      </c>
      <c r="Q241" s="1">
        <v>546632.58600000001</v>
      </c>
      <c r="R241" s="1">
        <v>654</v>
      </c>
    </row>
    <row r="242" spans="1:18" x14ac:dyDescent="0.45">
      <c r="A242">
        <v>76946.489000000001</v>
      </c>
      <c r="B242">
        <v>41460.132000000005</v>
      </c>
      <c r="C242">
        <v>17786.078000000001</v>
      </c>
      <c r="D242" s="1">
        <f t="shared" si="7"/>
        <v>136192.69900000002</v>
      </c>
      <c r="G242" t="b">
        <f t="shared" si="6"/>
        <v>0</v>
      </c>
      <c r="L242" s="1">
        <v>153462.34000000003</v>
      </c>
      <c r="M242">
        <v>186</v>
      </c>
      <c r="Q242" s="1">
        <v>546937.87699999975</v>
      </c>
      <c r="R242" s="1">
        <v>802</v>
      </c>
    </row>
    <row r="243" spans="1:18" x14ac:dyDescent="0.45">
      <c r="A243">
        <v>88342.13</v>
      </c>
      <c r="B243">
        <v>45606.465000000011</v>
      </c>
      <c r="C243">
        <v>19513.745000000003</v>
      </c>
      <c r="D243" s="1">
        <f t="shared" si="7"/>
        <v>153462.34000000003</v>
      </c>
      <c r="G243" t="b">
        <f t="shared" si="6"/>
        <v>0</v>
      </c>
      <c r="L243" s="1">
        <v>155915.87799999997</v>
      </c>
      <c r="M243">
        <v>151</v>
      </c>
      <c r="Q243" s="1">
        <v>547080.58799999999</v>
      </c>
      <c r="R243" s="1">
        <v>656</v>
      </c>
    </row>
    <row r="244" spans="1:18" x14ac:dyDescent="0.45">
      <c r="A244">
        <v>90457.667999999976</v>
      </c>
      <c r="B244">
        <v>46102.582000000002</v>
      </c>
      <c r="C244">
        <v>19355.627999999997</v>
      </c>
      <c r="D244" s="1">
        <f t="shared" si="7"/>
        <v>155915.87799999997</v>
      </c>
      <c r="G244" t="b">
        <f t="shared" si="6"/>
        <v>0</v>
      </c>
      <c r="L244" s="1">
        <v>134545</v>
      </c>
      <c r="M244">
        <v>331</v>
      </c>
      <c r="Q244" s="1">
        <v>553638.56299999997</v>
      </c>
      <c r="R244" s="1">
        <v>467</v>
      </c>
    </row>
    <row r="245" spans="1:18" x14ac:dyDescent="0.45">
      <c r="A245">
        <v>78825</v>
      </c>
      <c r="B245">
        <v>39276</v>
      </c>
      <c r="C245">
        <v>16444</v>
      </c>
      <c r="D245" s="1">
        <f t="shared" si="7"/>
        <v>134545</v>
      </c>
      <c r="G245" t="b">
        <f t="shared" si="6"/>
        <v>0</v>
      </c>
      <c r="L245" s="1">
        <v>231425.41899999994</v>
      </c>
      <c r="M245">
        <v>234</v>
      </c>
      <c r="Q245" s="1">
        <v>556875.46600000001</v>
      </c>
      <c r="R245" s="1">
        <v>324</v>
      </c>
    </row>
    <row r="246" spans="1:18" x14ac:dyDescent="0.45">
      <c r="A246">
        <v>112195.69299999998</v>
      </c>
      <c r="B246">
        <v>83098.752999999982</v>
      </c>
      <c r="C246">
        <v>36130.972999999984</v>
      </c>
      <c r="D246" s="1">
        <f t="shared" si="7"/>
        <v>231425.41899999994</v>
      </c>
      <c r="G246" t="b">
        <f t="shared" si="6"/>
        <v>0</v>
      </c>
      <c r="L246" s="1">
        <v>231307.87799999997</v>
      </c>
      <c r="M246">
        <v>243</v>
      </c>
      <c r="Q246" s="1">
        <v>559609.09299999988</v>
      </c>
      <c r="R246" s="1">
        <v>748</v>
      </c>
    </row>
    <row r="247" spans="1:18" x14ac:dyDescent="0.45">
      <c r="A247">
        <v>113781.80800000003</v>
      </c>
      <c r="B247">
        <v>81608.408999999941</v>
      </c>
      <c r="C247">
        <v>35917.661</v>
      </c>
      <c r="D247" s="1">
        <f t="shared" si="7"/>
        <v>231307.87799999997</v>
      </c>
      <c r="G247" t="b">
        <f t="shared" si="6"/>
        <v>0</v>
      </c>
      <c r="L247" s="1">
        <v>230538.68000000005</v>
      </c>
      <c r="M247">
        <v>289</v>
      </c>
      <c r="Q247" s="1">
        <v>561445.84999999986</v>
      </c>
      <c r="R247" s="1">
        <v>793</v>
      </c>
    </row>
    <row r="248" spans="1:18" x14ac:dyDescent="0.45">
      <c r="A248">
        <v>115113.58400000003</v>
      </c>
      <c r="B248">
        <v>79774.323000000004</v>
      </c>
      <c r="C248">
        <v>35650.773000000016</v>
      </c>
      <c r="D248" s="1">
        <f t="shared" si="7"/>
        <v>230538.68000000005</v>
      </c>
      <c r="G248" t="b">
        <f t="shared" si="6"/>
        <v>0</v>
      </c>
      <c r="L248" s="1">
        <v>225516.60700000002</v>
      </c>
      <c r="M248">
        <v>264</v>
      </c>
      <c r="Q248" s="1">
        <v>561653.0700000003</v>
      </c>
      <c r="R248" s="1">
        <v>711</v>
      </c>
    </row>
    <row r="249" spans="1:18" x14ac:dyDescent="0.45">
      <c r="A249">
        <v>114648.65599999997</v>
      </c>
      <c r="B249">
        <v>76659.371000000014</v>
      </c>
      <c r="C249">
        <v>34208.580000000009</v>
      </c>
      <c r="D249" s="1">
        <f t="shared" si="7"/>
        <v>225516.60700000002</v>
      </c>
      <c r="G249" t="b">
        <f t="shared" si="6"/>
        <v>0</v>
      </c>
      <c r="L249" s="1">
        <v>228392.94000000003</v>
      </c>
      <c r="M249">
        <v>308</v>
      </c>
      <c r="Q249" s="1">
        <v>571821.23200000008</v>
      </c>
      <c r="R249" s="1">
        <v>360</v>
      </c>
    </row>
    <row r="250" spans="1:18" x14ac:dyDescent="0.45">
      <c r="A250">
        <v>118380.70099999999</v>
      </c>
      <c r="B250">
        <v>75196.067000000025</v>
      </c>
      <c r="C250">
        <v>34816.172000000013</v>
      </c>
      <c r="D250" s="1">
        <f t="shared" si="7"/>
        <v>228392.94000000003</v>
      </c>
      <c r="G250" t="b">
        <f t="shared" si="6"/>
        <v>0</v>
      </c>
      <c r="L250" s="1">
        <v>227180.54999999996</v>
      </c>
      <c r="M250">
        <v>283</v>
      </c>
      <c r="Q250" s="1">
        <v>575757</v>
      </c>
      <c r="R250" s="1">
        <v>150</v>
      </c>
    </row>
    <row r="251" spans="1:18" x14ac:dyDescent="0.45">
      <c r="A251">
        <v>119119.412</v>
      </c>
      <c r="B251">
        <v>73817.130999999979</v>
      </c>
      <c r="C251">
        <v>34244.006999999991</v>
      </c>
      <c r="D251" s="1">
        <f t="shared" si="7"/>
        <v>227180.54999999996</v>
      </c>
      <c r="G251" t="b">
        <f t="shared" si="6"/>
        <v>0</v>
      </c>
      <c r="L251" s="1">
        <v>224954.777</v>
      </c>
      <c r="M251">
        <v>308</v>
      </c>
      <c r="Q251" s="1">
        <v>575792.90800000005</v>
      </c>
      <c r="R251" s="1">
        <v>572</v>
      </c>
    </row>
    <row r="252" spans="1:18" x14ac:dyDescent="0.45">
      <c r="A252">
        <v>122438.01699999999</v>
      </c>
      <c r="B252">
        <v>69792.689000000013</v>
      </c>
      <c r="C252">
        <v>32724.071000000007</v>
      </c>
      <c r="D252" s="1">
        <f t="shared" si="7"/>
        <v>224954.777</v>
      </c>
      <c r="G252" t="b">
        <f t="shared" si="6"/>
        <v>0</v>
      </c>
      <c r="L252" s="1">
        <v>253300.77499999997</v>
      </c>
      <c r="M252">
        <v>283</v>
      </c>
      <c r="Q252" s="1">
        <v>576951.60799999977</v>
      </c>
      <c r="R252" s="1">
        <v>443</v>
      </c>
    </row>
    <row r="253" spans="1:18" x14ac:dyDescent="0.45">
      <c r="A253">
        <v>138783.97199999998</v>
      </c>
      <c r="B253">
        <v>77503.010999999999</v>
      </c>
      <c r="C253">
        <v>37013.792000000001</v>
      </c>
      <c r="D253" s="1">
        <f t="shared" si="7"/>
        <v>253300.77499999997</v>
      </c>
      <c r="G253" t="b">
        <f t="shared" si="6"/>
        <v>0</v>
      </c>
      <c r="L253" s="1">
        <v>240694</v>
      </c>
      <c r="M253">
        <v>440</v>
      </c>
      <c r="Q253" s="1">
        <v>580674.83200000005</v>
      </c>
      <c r="R253" s="1">
        <v>596</v>
      </c>
    </row>
    <row r="254" spans="1:18" x14ac:dyDescent="0.45">
      <c r="A254">
        <v>134597</v>
      </c>
      <c r="B254">
        <v>72353</v>
      </c>
      <c r="C254">
        <v>33744</v>
      </c>
      <c r="D254" s="1">
        <f t="shared" si="7"/>
        <v>240694</v>
      </c>
      <c r="G254" t="b">
        <f t="shared" si="6"/>
        <v>0</v>
      </c>
      <c r="L254" s="1">
        <v>287539.783</v>
      </c>
      <c r="M254">
        <v>339</v>
      </c>
      <c r="Q254" s="1">
        <v>580780</v>
      </c>
      <c r="R254" s="1">
        <v>199</v>
      </c>
    </row>
    <row r="255" spans="1:18" x14ac:dyDescent="0.45">
      <c r="A255">
        <v>164275.18400000001</v>
      </c>
      <c r="B255">
        <v>94969.47199999998</v>
      </c>
      <c r="C255">
        <v>28295.126999999993</v>
      </c>
      <c r="D255" s="1">
        <f t="shared" si="7"/>
        <v>287539.783</v>
      </c>
      <c r="G255" t="b">
        <f t="shared" si="6"/>
        <v>0</v>
      </c>
      <c r="L255" s="1">
        <v>301759.87200000003</v>
      </c>
      <c r="M255">
        <v>309</v>
      </c>
      <c r="Q255" s="1">
        <v>583976.42999999993</v>
      </c>
      <c r="R255" s="1">
        <v>579</v>
      </c>
    </row>
    <row r="256" spans="1:18" x14ac:dyDescent="0.45">
      <c r="A256">
        <v>181075.54400000002</v>
      </c>
      <c r="B256">
        <v>92019.991999999998</v>
      </c>
      <c r="C256">
        <v>28664.335999999996</v>
      </c>
      <c r="D256" s="1">
        <f t="shared" si="7"/>
        <v>301759.87200000003</v>
      </c>
      <c r="G256" t="b">
        <f t="shared" si="6"/>
        <v>0</v>
      </c>
      <c r="L256" s="1">
        <v>314395.99099999998</v>
      </c>
      <c r="M256">
        <v>312</v>
      </c>
      <c r="Q256" s="1">
        <v>585165.03800000006</v>
      </c>
      <c r="R256" s="1">
        <v>603</v>
      </c>
    </row>
    <row r="257" spans="1:18" x14ac:dyDescent="0.45">
      <c r="A257">
        <v>190833.26699999999</v>
      </c>
      <c r="B257">
        <v>93936.017999999996</v>
      </c>
      <c r="C257">
        <v>29626.705999999995</v>
      </c>
      <c r="D257" s="1">
        <f t="shared" si="7"/>
        <v>314395.99099999998</v>
      </c>
      <c r="G257" t="b">
        <f t="shared" si="6"/>
        <v>0</v>
      </c>
      <c r="L257" s="1">
        <v>326416.68300000002</v>
      </c>
      <c r="M257">
        <v>362</v>
      </c>
      <c r="Q257" s="1">
        <v>587774.95700000017</v>
      </c>
      <c r="R257" s="1">
        <v>615</v>
      </c>
    </row>
    <row r="258" spans="1:18" x14ac:dyDescent="0.45">
      <c r="A258">
        <v>198102.46400000001</v>
      </c>
      <c r="B258">
        <v>96029.72600000001</v>
      </c>
      <c r="C258">
        <v>32284.492999999999</v>
      </c>
      <c r="D258" s="1">
        <f t="shared" si="7"/>
        <v>326416.68300000002</v>
      </c>
      <c r="G258" t="b">
        <f t="shared" ref="G258:G321" si="8">OR(D259&gt;$E$17,D259&lt;$E$18)</f>
        <v>0</v>
      </c>
      <c r="L258" s="1">
        <v>343911.67700000003</v>
      </c>
      <c r="M258">
        <v>321</v>
      </c>
      <c r="Q258" s="1">
        <v>589340</v>
      </c>
      <c r="R258" s="1">
        <v>594</v>
      </c>
    </row>
    <row r="259" spans="1:18" x14ac:dyDescent="0.45">
      <c r="A259">
        <v>211326.26200000002</v>
      </c>
      <c r="B259">
        <v>99141.567999999985</v>
      </c>
      <c r="C259">
        <v>33443.846999999994</v>
      </c>
      <c r="D259" s="1">
        <f t="shared" si="7"/>
        <v>343911.67700000003</v>
      </c>
      <c r="G259" t="b">
        <f t="shared" si="8"/>
        <v>0</v>
      </c>
      <c r="L259" s="1">
        <v>352140.33999999997</v>
      </c>
      <c r="M259">
        <v>500</v>
      </c>
      <c r="Q259" s="1">
        <v>591037.31799999997</v>
      </c>
      <c r="R259" s="1">
        <v>487</v>
      </c>
    </row>
    <row r="260" spans="1:18" x14ac:dyDescent="0.45">
      <c r="A260">
        <v>217576.88200000001</v>
      </c>
      <c r="B260">
        <v>99077.527000000002</v>
      </c>
      <c r="C260">
        <v>35485.931000000004</v>
      </c>
      <c r="D260" s="1">
        <f t="shared" ref="D260:D323" si="9">SUM(A260,B260,C260)</f>
        <v>352140.33999999997</v>
      </c>
      <c r="G260" t="b">
        <f t="shared" si="8"/>
        <v>0</v>
      </c>
      <c r="L260" s="1">
        <v>376977.89699999994</v>
      </c>
      <c r="M260">
        <v>458</v>
      </c>
      <c r="Q260" s="1">
        <v>596258.804</v>
      </c>
      <c r="R260" s="1">
        <v>791</v>
      </c>
    </row>
    <row r="261" spans="1:18" x14ac:dyDescent="0.45">
      <c r="A261">
        <v>233707.88499999998</v>
      </c>
      <c r="B261">
        <v>106893.36900000001</v>
      </c>
      <c r="C261">
        <v>36376.643000000004</v>
      </c>
      <c r="D261" s="1">
        <f t="shared" si="9"/>
        <v>376977.89699999994</v>
      </c>
      <c r="G261" t="b">
        <f t="shared" si="8"/>
        <v>0</v>
      </c>
      <c r="L261" s="1">
        <v>401912.06400000001</v>
      </c>
      <c r="M261">
        <v>375</v>
      </c>
      <c r="Q261" s="1">
        <v>602014.45499999996</v>
      </c>
      <c r="R261" s="1">
        <v>699</v>
      </c>
    </row>
    <row r="262" spans="1:18" x14ac:dyDescent="0.45">
      <c r="A262">
        <v>250033.47399999999</v>
      </c>
      <c r="B262">
        <v>114462.568</v>
      </c>
      <c r="C262">
        <v>37416.021999999997</v>
      </c>
      <c r="D262" s="1">
        <f t="shared" si="9"/>
        <v>401912.06400000001</v>
      </c>
      <c r="G262" t="b">
        <f t="shared" si="8"/>
        <v>0</v>
      </c>
      <c r="L262" s="1">
        <v>407062</v>
      </c>
      <c r="M262">
        <v>214</v>
      </c>
      <c r="Q262" s="1">
        <v>602907</v>
      </c>
      <c r="R262" s="1">
        <v>242</v>
      </c>
    </row>
    <row r="263" spans="1:18" x14ac:dyDescent="0.45">
      <c r="A263">
        <v>254183</v>
      </c>
      <c r="B263">
        <v>114725</v>
      </c>
      <c r="C263">
        <v>38154</v>
      </c>
      <c r="D263" s="1">
        <f t="shared" si="9"/>
        <v>407062</v>
      </c>
      <c r="G263" t="b">
        <f t="shared" si="8"/>
        <v>0</v>
      </c>
      <c r="L263" s="1">
        <v>169178.11799999999</v>
      </c>
      <c r="M263">
        <v>177</v>
      </c>
      <c r="Q263" s="1">
        <v>624871.98100000015</v>
      </c>
      <c r="R263" s="1">
        <v>508</v>
      </c>
    </row>
    <row r="264" spans="1:18" x14ac:dyDescent="0.45">
      <c r="A264">
        <v>87886.143999999986</v>
      </c>
      <c r="B264">
        <v>57525.013999999996</v>
      </c>
      <c r="C264">
        <v>23766.960000000003</v>
      </c>
      <c r="D264" s="1">
        <f t="shared" si="9"/>
        <v>169178.11799999999</v>
      </c>
      <c r="G264" t="b">
        <f t="shared" si="8"/>
        <v>0</v>
      </c>
      <c r="L264" s="1">
        <v>170318.71800000005</v>
      </c>
      <c r="M264">
        <v>187</v>
      </c>
      <c r="Q264" s="1">
        <v>625832.43499999982</v>
      </c>
      <c r="R264" s="1">
        <v>569</v>
      </c>
    </row>
    <row r="265" spans="1:18" x14ac:dyDescent="0.45">
      <c r="A265">
        <v>90483.390000000029</v>
      </c>
      <c r="B265">
        <v>56783.514000000003</v>
      </c>
      <c r="C265">
        <v>23051.814000000002</v>
      </c>
      <c r="D265" s="1">
        <f t="shared" si="9"/>
        <v>170318.71800000005</v>
      </c>
      <c r="G265" t="b">
        <f t="shared" si="8"/>
        <v>0</v>
      </c>
      <c r="L265" s="1">
        <v>164747.16700000002</v>
      </c>
      <c r="M265">
        <v>221</v>
      </c>
      <c r="Q265" s="1">
        <v>626542.17599999998</v>
      </c>
      <c r="R265" s="1">
        <v>724</v>
      </c>
    </row>
    <row r="266" spans="1:18" x14ac:dyDescent="0.45">
      <c r="A266">
        <v>88909.623000000007</v>
      </c>
      <c r="B266">
        <v>53997.485000000001</v>
      </c>
      <c r="C266">
        <v>21840.059000000005</v>
      </c>
      <c r="D266" s="1">
        <f t="shared" si="9"/>
        <v>164747.16700000002</v>
      </c>
      <c r="G266" t="b">
        <f t="shared" si="8"/>
        <v>0</v>
      </c>
      <c r="L266" s="1">
        <v>181157.38500000001</v>
      </c>
      <c r="M266">
        <v>214</v>
      </c>
      <c r="Q266" s="1">
        <v>629019.29099999985</v>
      </c>
      <c r="R266" s="1">
        <v>565</v>
      </c>
    </row>
    <row r="267" spans="1:18" x14ac:dyDescent="0.45">
      <c r="A267">
        <v>99044.56299999998</v>
      </c>
      <c r="B267">
        <v>57766.875000000007</v>
      </c>
      <c r="C267">
        <v>24345.947</v>
      </c>
      <c r="D267" s="1">
        <f t="shared" si="9"/>
        <v>181157.38500000001</v>
      </c>
      <c r="G267" t="b">
        <f t="shared" si="8"/>
        <v>0</v>
      </c>
      <c r="L267" s="1">
        <v>186859.56200000001</v>
      </c>
      <c r="M267">
        <v>208</v>
      </c>
      <c r="Q267" s="1">
        <v>630248</v>
      </c>
      <c r="R267" s="1">
        <v>2393</v>
      </c>
    </row>
    <row r="268" spans="1:18" x14ac:dyDescent="0.45">
      <c r="A268">
        <v>104007.094</v>
      </c>
      <c r="B268">
        <v>57908.991000000002</v>
      </c>
      <c r="C268">
        <v>24943.477000000003</v>
      </c>
      <c r="D268" s="1">
        <f t="shared" si="9"/>
        <v>186859.56200000001</v>
      </c>
      <c r="G268" t="b">
        <f t="shared" si="8"/>
        <v>0</v>
      </c>
      <c r="L268" s="1">
        <v>186227.503</v>
      </c>
      <c r="M268">
        <v>183</v>
      </c>
      <c r="Q268" s="1">
        <v>633021.27599999984</v>
      </c>
      <c r="R268" s="1">
        <v>565</v>
      </c>
    </row>
    <row r="269" spans="1:18" x14ac:dyDescent="0.45">
      <c r="A269">
        <v>105526.042</v>
      </c>
      <c r="B269">
        <v>56334.345999999998</v>
      </c>
      <c r="C269">
        <v>24367.115000000002</v>
      </c>
      <c r="D269" s="1">
        <f t="shared" si="9"/>
        <v>186227.503</v>
      </c>
      <c r="G269" t="b">
        <f t="shared" si="8"/>
        <v>0</v>
      </c>
      <c r="L269" s="1">
        <v>184193.99400000001</v>
      </c>
      <c r="M269">
        <v>248</v>
      </c>
      <c r="Q269" s="1">
        <v>633101.50099999981</v>
      </c>
      <c r="R269" s="1">
        <v>762</v>
      </c>
    </row>
    <row r="270" spans="1:18" x14ac:dyDescent="0.45">
      <c r="A270">
        <v>105753.231</v>
      </c>
      <c r="B270">
        <v>54450.631000000001</v>
      </c>
      <c r="C270">
        <v>23990.132000000001</v>
      </c>
      <c r="D270" s="1">
        <f t="shared" si="9"/>
        <v>184193.99400000001</v>
      </c>
      <c r="G270" t="b">
        <f t="shared" si="8"/>
        <v>0</v>
      </c>
      <c r="L270" s="1">
        <v>210513.98400000003</v>
      </c>
      <c r="M270">
        <v>173</v>
      </c>
      <c r="Q270" s="1">
        <v>633154.89500000002</v>
      </c>
      <c r="R270" s="1">
        <v>325</v>
      </c>
    </row>
    <row r="271" spans="1:18" x14ac:dyDescent="0.45">
      <c r="A271">
        <v>123489.546</v>
      </c>
      <c r="B271">
        <v>59862.113000000005</v>
      </c>
      <c r="C271">
        <v>27162.325000000001</v>
      </c>
      <c r="D271" s="1">
        <f t="shared" si="9"/>
        <v>210513.98400000003</v>
      </c>
      <c r="G271" t="b">
        <f t="shared" si="8"/>
        <v>0</v>
      </c>
      <c r="L271" s="1">
        <v>216890</v>
      </c>
      <c r="M271">
        <v>1136</v>
      </c>
      <c r="Q271" s="1">
        <v>639914.58000000007</v>
      </c>
      <c r="R271" s="1">
        <v>507</v>
      </c>
    </row>
    <row r="272" spans="1:18" x14ac:dyDescent="0.45">
      <c r="A272">
        <v>128218</v>
      </c>
      <c r="B272">
        <v>60549</v>
      </c>
      <c r="C272">
        <v>28123</v>
      </c>
      <c r="D272" s="1">
        <f t="shared" si="9"/>
        <v>216890</v>
      </c>
      <c r="G272" t="b">
        <f t="shared" si="8"/>
        <v>0</v>
      </c>
      <c r="L272" s="1">
        <v>1141421.0090000001</v>
      </c>
      <c r="M272">
        <v>1090</v>
      </c>
      <c r="Q272" s="1">
        <v>643878.32299999997</v>
      </c>
      <c r="R272" s="1">
        <v>883</v>
      </c>
    </row>
    <row r="273" spans="1:18" x14ac:dyDescent="0.45">
      <c r="A273">
        <v>577340.72400000016</v>
      </c>
      <c r="B273">
        <v>402428.85099999997</v>
      </c>
      <c r="C273">
        <v>161651.43399999998</v>
      </c>
      <c r="D273" s="1">
        <f t="shared" si="9"/>
        <v>1141421.0090000001</v>
      </c>
      <c r="G273" t="b">
        <f t="shared" si="8"/>
        <v>0</v>
      </c>
      <c r="L273" s="1">
        <v>1155586.2859999998</v>
      </c>
      <c r="M273">
        <v>944</v>
      </c>
      <c r="Q273" s="1">
        <v>644082.43099999998</v>
      </c>
      <c r="R273" s="1">
        <v>768</v>
      </c>
    </row>
    <row r="274" spans="1:18" x14ac:dyDescent="0.45">
      <c r="A274">
        <v>586230.98399999994</v>
      </c>
      <c r="B274">
        <v>402941.603</v>
      </c>
      <c r="C274">
        <v>166413.69899999999</v>
      </c>
      <c r="D274" s="1">
        <f t="shared" si="9"/>
        <v>1155586.2859999998</v>
      </c>
      <c r="G274" t="b">
        <f t="shared" si="8"/>
        <v>0</v>
      </c>
      <c r="L274" s="1">
        <v>1173040.6780000001</v>
      </c>
      <c r="M274">
        <v>1013</v>
      </c>
      <c r="Q274" s="1">
        <v>646890.2350000001</v>
      </c>
      <c r="R274" s="1">
        <v>781</v>
      </c>
    </row>
    <row r="275" spans="1:18" x14ac:dyDescent="0.45">
      <c r="A275">
        <v>600153.15600000008</v>
      </c>
      <c r="B275">
        <v>400734.31099999999</v>
      </c>
      <c r="C275">
        <v>172153.21099999998</v>
      </c>
      <c r="D275" s="1">
        <f t="shared" si="9"/>
        <v>1173040.6780000001</v>
      </c>
      <c r="G275" t="b">
        <f t="shared" si="8"/>
        <v>0</v>
      </c>
      <c r="L275" s="1">
        <v>1198409.213</v>
      </c>
      <c r="M275">
        <v>968</v>
      </c>
      <c r="Q275" s="1">
        <v>647325.08699999994</v>
      </c>
      <c r="R275" s="1">
        <v>574</v>
      </c>
    </row>
    <row r="276" spans="1:18" x14ac:dyDescent="0.45">
      <c r="A276">
        <v>622646.61100000003</v>
      </c>
      <c r="B276">
        <v>397869.21799999994</v>
      </c>
      <c r="C276">
        <v>177893.38400000002</v>
      </c>
      <c r="D276" s="1">
        <f t="shared" si="9"/>
        <v>1198409.213</v>
      </c>
      <c r="G276" t="b">
        <f t="shared" si="8"/>
        <v>0</v>
      </c>
      <c r="L276" s="1">
        <v>1221817.9050000003</v>
      </c>
      <c r="M276">
        <v>1162</v>
      </c>
      <c r="Q276" s="1">
        <v>652120.73499999999</v>
      </c>
      <c r="R276" s="1">
        <v>533</v>
      </c>
    </row>
    <row r="277" spans="1:18" x14ac:dyDescent="0.45">
      <c r="A277">
        <v>643651.13800000015</v>
      </c>
      <c r="B277">
        <v>393734.27300000016</v>
      </c>
      <c r="C277">
        <v>184432.49400000004</v>
      </c>
      <c r="D277" s="1">
        <f t="shared" si="9"/>
        <v>1221817.9050000003</v>
      </c>
      <c r="G277" t="b">
        <f t="shared" si="8"/>
        <v>0</v>
      </c>
      <c r="L277" s="1">
        <v>1247956.8369999998</v>
      </c>
      <c r="M277">
        <v>1038</v>
      </c>
      <c r="Q277" s="1">
        <v>653204.9739999997</v>
      </c>
      <c r="R277" s="1">
        <v>511</v>
      </c>
    </row>
    <row r="278" spans="1:18" x14ac:dyDescent="0.45">
      <c r="A278">
        <v>669593.62399999995</v>
      </c>
      <c r="B278">
        <v>389664.587</v>
      </c>
      <c r="C278">
        <v>188698.62600000005</v>
      </c>
      <c r="D278" s="1">
        <f t="shared" si="9"/>
        <v>1247956.8369999998</v>
      </c>
      <c r="G278" t="b">
        <f t="shared" si="8"/>
        <v>0</v>
      </c>
      <c r="L278" s="1">
        <v>1279769.1930000002</v>
      </c>
      <c r="M278">
        <v>1233</v>
      </c>
      <c r="Q278" s="1">
        <v>657373.85</v>
      </c>
      <c r="R278" s="1">
        <v>391</v>
      </c>
    </row>
    <row r="279" spans="1:18" x14ac:dyDescent="0.45">
      <c r="A279">
        <v>699335.39600000007</v>
      </c>
      <c r="B279">
        <v>388815.15600000002</v>
      </c>
      <c r="C279">
        <v>191618.64100000003</v>
      </c>
      <c r="D279" s="1">
        <f t="shared" si="9"/>
        <v>1279769.1930000002</v>
      </c>
      <c r="G279" t="b">
        <f t="shared" si="8"/>
        <v>0</v>
      </c>
      <c r="L279" s="1">
        <v>1301696.476</v>
      </c>
      <c r="M279">
        <v>1029</v>
      </c>
      <c r="Q279" s="1">
        <v>658126.88800000004</v>
      </c>
      <c r="R279" s="1">
        <v>752</v>
      </c>
    </row>
    <row r="280" spans="1:18" x14ac:dyDescent="0.45">
      <c r="A280">
        <v>720345.48700000008</v>
      </c>
      <c r="B280">
        <v>387963.21000000008</v>
      </c>
      <c r="C280">
        <v>193387.77899999995</v>
      </c>
      <c r="D280" s="1">
        <f t="shared" si="9"/>
        <v>1301696.476</v>
      </c>
      <c r="G280" t="b">
        <f t="shared" si="8"/>
        <v>0</v>
      </c>
      <c r="L280" s="1">
        <v>1353999</v>
      </c>
      <c r="M280">
        <v>232</v>
      </c>
      <c r="Q280" s="1">
        <v>658993.38100000005</v>
      </c>
      <c r="R280" s="1">
        <v>787</v>
      </c>
    </row>
    <row r="281" spans="1:18" x14ac:dyDescent="0.45">
      <c r="A281">
        <v>755476</v>
      </c>
      <c r="B281">
        <v>399788</v>
      </c>
      <c r="C281">
        <v>198735</v>
      </c>
      <c r="D281" s="1">
        <f t="shared" si="9"/>
        <v>1353999</v>
      </c>
      <c r="G281" t="b">
        <f t="shared" si="8"/>
        <v>0</v>
      </c>
      <c r="L281" s="1">
        <v>248670.01200000005</v>
      </c>
      <c r="M281">
        <v>224</v>
      </c>
      <c r="Q281" s="1">
        <v>663114.52299999993</v>
      </c>
      <c r="R281" s="1">
        <v>736</v>
      </c>
    </row>
    <row r="282" spans="1:18" x14ac:dyDescent="0.45">
      <c r="A282">
        <v>132610.07300000003</v>
      </c>
      <c r="B282">
        <v>84982.487000000023</v>
      </c>
      <c r="C282">
        <v>31077.452000000001</v>
      </c>
      <c r="D282" s="1">
        <f t="shared" si="9"/>
        <v>248670.01200000005</v>
      </c>
      <c r="G282" t="b">
        <f t="shared" si="8"/>
        <v>0</v>
      </c>
      <c r="L282" s="1">
        <v>252441.02600000001</v>
      </c>
      <c r="M282">
        <v>236</v>
      </c>
      <c r="Q282" s="1">
        <v>676447.65800000005</v>
      </c>
      <c r="R282" s="1">
        <v>758</v>
      </c>
    </row>
    <row r="283" spans="1:18" x14ac:dyDescent="0.45">
      <c r="A283">
        <v>140986.38800000004</v>
      </c>
      <c r="B283">
        <v>81642.289999999994</v>
      </c>
      <c r="C283">
        <v>29812.348000000002</v>
      </c>
      <c r="D283" s="1">
        <f t="shared" si="9"/>
        <v>252441.02600000001</v>
      </c>
      <c r="G283" t="b">
        <f t="shared" si="8"/>
        <v>0</v>
      </c>
      <c r="L283" s="1">
        <v>258420.30999999997</v>
      </c>
      <c r="M283">
        <v>262</v>
      </c>
      <c r="Q283" s="1">
        <v>681593.68200000015</v>
      </c>
      <c r="R283" s="1">
        <v>540</v>
      </c>
    </row>
    <row r="284" spans="1:18" x14ac:dyDescent="0.45">
      <c r="A284">
        <v>145805.10099999997</v>
      </c>
      <c r="B284">
        <v>82249.374000000011</v>
      </c>
      <c r="C284">
        <v>30365.834999999999</v>
      </c>
      <c r="D284" s="1">
        <f t="shared" si="9"/>
        <v>258420.30999999997</v>
      </c>
      <c r="G284" t="b">
        <f t="shared" si="8"/>
        <v>0</v>
      </c>
      <c r="L284" s="1">
        <v>262105.11199999994</v>
      </c>
      <c r="M284">
        <v>215</v>
      </c>
      <c r="Q284" s="1">
        <v>686069.95200000016</v>
      </c>
      <c r="R284" s="1">
        <v>497</v>
      </c>
    </row>
    <row r="285" spans="1:18" x14ac:dyDescent="0.45">
      <c r="A285">
        <v>148302.23199999996</v>
      </c>
      <c r="B285">
        <v>82395.386999999973</v>
      </c>
      <c r="C285">
        <v>31407.492999999991</v>
      </c>
      <c r="D285" s="1">
        <f t="shared" si="9"/>
        <v>262105.11199999994</v>
      </c>
      <c r="G285" t="b">
        <f t="shared" si="8"/>
        <v>0</v>
      </c>
      <c r="L285" s="1">
        <v>272530.85400000005</v>
      </c>
      <c r="M285">
        <v>262</v>
      </c>
      <c r="Q285" s="1">
        <v>691297.94299999997</v>
      </c>
      <c r="R285" s="1">
        <v>757</v>
      </c>
    </row>
    <row r="286" spans="1:18" x14ac:dyDescent="0.45">
      <c r="A286">
        <v>155461.50100000002</v>
      </c>
      <c r="B286">
        <v>84645.187000000005</v>
      </c>
      <c r="C286">
        <v>32424.165999999997</v>
      </c>
      <c r="D286" s="1">
        <f t="shared" si="9"/>
        <v>272530.85400000005</v>
      </c>
      <c r="G286" t="b">
        <f t="shared" si="8"/>
        <v>0</v>
      </c>
      <c r="L286" s="1">
        <v>278905.38300000003</v>
      </c>
      <c r="M286">
        <v>233</v>
      </c>
      <c r="Q286" s="1">
        <v>691979.24199999997</v>
      </c>
      <c r="R286" s="1">
        <v>863</v>
      </c>
    </row>
    <row r="287" spans="1:18" x14ac:dyDescent="0.45">
      <c r="A287">
        <v>160794.45000000001</v>
      </c>
      <c r="B287">
        <v>86369.569000000003</v>
      </c>
      <c r="C287">
        <v>31741.363999999998</v>
      </c>
      <c r="D287" s="1">
        <f t="shared" si="9"/>
        <v>278905.38300000003</v>
      </c>
      <c r="G287" t="b">
        <f t="shared" si="8"/>
        <v>0</v>
      </c>
      <c r="L287" s="1">
        <v>281054.47099999996</v>
      </c>
      <c r="M287">
        <v>227</v>
      </c>
      <c r="Q287" s="1">
        <v>694031.32399999991</v>
      </c>
      <c r="R287" s="1">
        <v>682</v>
      </c>
    </row>
    <row r="288" spans="1:18" x14ac:dyDescent="0.45">
      <c r="A288">
        <v>163625.01399999997</v>
      </c>
      <c r="B288">
        <v>85489.934999999998</v>
      </c>
      <c r="C288">
        <v>31939.522000000004</v>
      </c>
      <c r="D288" s="1">
        <f t="shared" si="9"/>
        <v>281054.47099999996</v>
      </c>
      <c r="G288" t="b">
        <f t="shared" si="8"/>
        <v>0</v>
      </c>
      <c r="L288" s="1">
        <v>299286.43400000001</v>
      </c>
      <c r="M288">
        <v>227</v>
      </c>
      <c r="Q288" s="1">
        <v>702765</v>
      </c>
      <c r="R288" s="1">
        <v>583</v>
      </c>
    </row>
    <row r="289" spans="1:18" x14ac:dyDescent="0.45">
      <c r="A289">
        <v>177184.26200000002</v>
      </c>
      <c r="B289">
        <v>88652.385000000009</v>
      </c>
      <c r="C289">
        <v>33449.787000000004</v>
      </c>
      <c r="D289" s="1">
        <f t="shared" si="9"/>
        <v>299286.43400000001</v>
      </c>
      <c r="G289" t="b">
        <f t="shared" si="8"/>
        <v>0</v>
      </c>
      <c r="L289" s="1">
        <v>310244</v>
      </c>
      <c r="M289">
        <v>3955</v>
      </c>
      <c r="Q289" s="1">
        <v>704357.04099999985</v>
      </c>
      <c r="R289" s="1">
        <v>622</v>
      </c>
    </row>
    <row r="290" spans="1:18" x14ac:dyDescent="0.45">
      <c r="A290">
        <v>183480</v>
      </c>
      <c r="B290">
        <v>91678</v>
      </c>
      <c r="C290">
        <v>35086</v>
      </c>
      <c r="D290" s="1">
        <f t="shared" si="9"/>
        <v>310244</v>
      </c>
      <c r="G290" t="b">
        <f t="shared" si="8"/>
        <v>1</v>
      </c>
      <c r="L290" s="1">
        <v>2562311.0999999996</v>
      </c>
      <c r="M290">
        <v>3878</v>
      </c>
      <c r="Q290" s="1">
        <v>708245</v>
      </c>
      <c r="R290" s="1">
        <v>579</v>
      </c>
    </row>
    <row r="291" spans="1:18" x14ac:dyDescent="0.45">
      <c r="A291">
        <v>1304993.3239999998</v>
      </c>
      <c r="B291">
        <v>891487.5429999996</v>
      </c>
      <c r="C291">
        <v>365830.23300000001</v>
      </c>
      <c r="D291" s="1">
        <f t="shared" si="9"/>
        <v>2562311.0999999996</v>
      </c>
      <c r="G291" t="b">
        <f t="shared" si="8"/>
        <v>1</v>
      </c>
      <c r="L291" s="1">
        <v>2556539.7110000001</v>
      </c>
      <c r="M291">
        <v>4065</v>
      </c>
      <c r="Q291" s="1">
        <v>716292.64900000009</v>
      </c>
      <c r="R291" s="1">
        <v>784</v>
      </c>
    </row>
    <row r="292" spans="1:18" x14ac:dyDescent="0.45">
      <c r="A292">
        <v>1306542.328</v>
      </c>
      <c r="B292">
        <v>883289.32199999993</v>
      </c>
      <c r="C292">
        <v>366708.0610000001</v>
      </c>
      <c r="D292" s="1">
        <f t="shared" si="9"/>
        <v>2556539.7110000001</v>
      </c>
      <c r="G292" t="b">
        <f t="shared" si="8"/>
        <v>1</v>
      </c>
      <c r="L292" s="1">
        <v>2580093.8389999997</v>
      </c>
      <c r="M292">
        <v>4296</v>
      </c>
      <c r="Q292" s="1">
        <v>719062</v>
      </c>
      <c r="R292" s="1">
        <v>940</v>
      </c>
    </row>
    <row r="293" spans="1:18" x14ac:dyDescent="0.45">
      <c r="A293">
        <v>1330835.4979999999</v>
      </c>
      <c r="B293">
        <v>873209.68900000001</v>
      </c>
      <c r="C293">
        <v>376048.65199999994</v>
      </c>
      <c r="D293" s="1">
        <f t="shared" si="9"/>
        <v>2580093.8389999997</v>
      </c>
      <c r="G293" t="b">
        <f t="shared" si="8"/>
        <v>1</v>
      </c>
      <c r="L293" s="1">
        <v>2598739.38</v>
      </c>
      <c r="M293">
        <v>3869</v>
      </c>
      <c r="Q293" s="1">
        <v>724180.80299999984</v>
      </c>
      <c r="R293" s="1">
        <v>631</v>
      </c>
    </row>
    <row r="294" spans="1:18" x14ac:dyDescent="0.45">
      <c r="A294">
        <v>1357349.8229999999</v>
      </c>
      <c r="B294">
        <v>856409.27199999965</v>
      </c>
      <c r="C294">
        <v>384980.28500000021</v>
      </c>
      <c r="D294" s="1">
        <f t="shared" si="9"/>
        <v>2598739.38</v>
      </c>
      <c r="G294" t="b">
        <f t="shared" si="8"/>
        <v>1</v>
      </c>
      <c r="L294" s="1">
        <v>2688178.4970000004</v>
      </c>
      <c r="M294">
        <v>4282</v>
      </c>
      <c r="Q294" s="1">
        <v>729900.58599999989</v>
      </c>
      <c r="R294" s="1">
        <v>842</v>
      </c>
    </row>
    <row r="295" spans="1:18" x14ac:dyDescent="0.45">
      <c r="A295">
        <v>1421781.4200000002</v>
      </c>
      <c r="B295">
        <v>866502.95899999992</v>
      </c>
      <c r="C295">
        <v>399894.11800000007</v>
      </c>
      <c r="D295" s="1">
        <f t="shared" si="9"/>
        <v>2688178.4970000004</v>
      </c>
      <c r="G295" t="b">
        <f t="shared" si="8"/>
        <v>1</v>
      </c>
      <c r="L295" s="1">
        <v>2738027.1939999997</v>
      </c>
      <c r="M295">
        <v>4030</v>
      </c>
      <c r="Q295" s="1">
        <v>733677.36399999983</v>
      </c>
      <c r="R295" s="1">
        <v>420</v>
      </c>
    </row>
    <row r="296" spans="1:18" x14ac:dyDescent="0.45">
      <c r="A296">
        <v>1470911.2529999998</v>
      </c>
      <c r="B296">
        <v>857353.13500000013</v>
      </c>
      <c r="C296">
        <v>409762.80599999992</v>
      </c>
      <c r="D296" s="1">
        <f t="shared" si="9"/>
        <v>2738027.1939999997</v>
      </c>
      <c r="G296" t="b">
        <f t="shared" si="8"/>
        <v>1</v>
      </c>
      <c r="L296" s="1">
        <v>2793290.3169999998</v>
      </c>
      <c r="M296">
        <v>4298</v>
      </c>
      <c r="Q296" s="1">
        <v>734077.25</v>
      </c>
      <c r="R296" s="1">
        <v>916</v>
      </c>
    </row>
    <row r="297" spans="1:18" x14ac:dyDescent="0.45">
      <c r="A297">
        <v>1524700.9130000002</v>
      </c>
      <c r="B297">
        <v>854353.20699999982</v>
      </c>
      <c r="C297">
        <v>414236.19699999981</v>
      </c>
      <c r="D297" s="1">
        <f t="shared" si="9"/>
        <v>2793290.3169999998</v>
      </c>
      <c r="G297" t="b">
        <f t="shared" si="8"/>
        <v>1</v>
      </c>
      <c r="L297" s="1">
        <v>2884666.1939999997</v>
      </c>
      <c r="M297">
        <v>3903</v>
      </c>
      <c r="Q297" s="1">
        <v>735473.98899999994</v>
      </c>
      <c r="R297" s="1">
        <v>774</v>
      </c>
    </row>
    <row r="298" spans="1:18" x14ac:dyDescent="0.45">
      <c r="A298">
        <v>1594041.6059999994</v>
      </c>
      <c r="B298">
        <v>865857.86</v>
      </c>
      <c r="C298">
        <v>424766.72799999994</v>
      </c>
      <c r="D298" s="1">
        <f t="shared" si="9"/>
        <v>2884666.1939999997</v>
      </c>
      <c r="G298" t="b">
        <f t="shared" si="8"/>
        <v>1</v>
      </c>
      <c r="L298" s="1">
        <v>2977810</v>
      </c>
      <c r="M298">
        <v>1690</v>
      </c>
      <c r="Q298" s="1">
        <v>739565.81500000006</v>
      </c>
      <c r="R298" s="1">
        <v>813</v>
      </c>
    </row>
    <row r="299" spans="1:18" x14ac:dyDescent="0.45">
      <c r="A299">
        <v>1657882</v>
      </c>
      <c r="B299">
        <v>886199</v>
      </c>
      <c r="C299">
        <v>433729</v>
      </c>
      <c r="D299" s="1">
        <f t="shared" si="9"/>
        <v>2977810</v>
      </c>
      <c r="G299" t="b">
        <f t="shared" si="8"/>
        <v>0</v>
      </c>
      <c r="L299" s="1">
        <v>1111230.1449999998</v>
      </c>
      <c r="M299">
        <v>1432</v>
      </c>
      <c r="Q299" s="1">
        <v>754085.36499999999</v>
      </c>
      <c r="R299" s="1">
        <v>507</v>
      </c>
    </row>
    <row r="300" spans="1:18" x14ac:dyDescent="0.45">
      <c r="A300">
        <v>600753.60299999977</v>
      </c>
      <c r="B300">
        <v>378439.97199999989</v>
      </c>
      <c r="C300">
        <v>132036.57000000007</v>
      </c>
      <c r="D300" s="1">
        <f t="shared" si="9"/>
        <v>1111230.1449999998</v>
      </c>
      <c r="G300" t="b">
        <f t="shared" si="8"/>
        <v>0</v>
      </c>
      <c r="L300" s="1">
        <v>1160752.6299999999</v>
      </c>
      <c r="M300">
        <v>1436</v>
      </c>
      <c r="Q300" s="1">
        <v>758541.45</v>
      </c>
      <c r="R300" s="1">
        <v>538</v>
      </c>
    </row>
    <row r="301" spans="1:18" x14ac:dyDescent="0.45">
      <c r="A301">
        <v>646932.05299999996</v>
      </c>
      <c r="B301">
        <v>379510.88499999995</v>
      </c>
      <c r="C301">
        <v>134309.69200000007</v>
      </c>
      <c r="D301" s="1">
        <f t="shared" si="9"/>
        <v>1160752.6299999999</v>
      </c>
      <c r="G301" t="b">
        <f t="shared" si="8"/>
        <v>0</v>
      </c>
      <c r="L301" s="1">
        <v>1176965.2209999999</v>
      </c>
      <c r="M301">
        <v>1344</v>
      </c>
      <c r="Q301" s="1">
        <v>759062.848</v>
      </c>
      <c r="R301" s="1">
        <v>876</v>
      </c>
    </row>
    <row r="302" spans="1:18" x14ac:dyDescent="0.45">
      <c r="A302">
        <v>659010.88199999998</v>
      </c>
      <c r="B302">
        <v>380524.299</v>
      </c>
      <c r="C302">
        <v>137430.04000000004</v>
      </c>
      <c r="D302" s="1">
        <f t="shared" si="9"/>
        <v>1176965.2209999999</v>
      </c>
      <c r="G302" t="b">
        <f t="shared" si="8"/>
        <v>0</v>
      </c>
      <c r="L302" s="1">
        <v>1205772.523</v>
      </c>
      <c r="M302">
        <v>1597</v>
      </c>
      <c r="Q302" s="1">
        <v>760853.71499999997</v>
      </c>
      <c r="R302" s="1">
        <v>972</v>
      </c>
    </row>
    <row r="303" spans="1:18" x14ac:dyDescent="0.45">
      <c r="A303">
        <v>684126.66299999994</v>
      </c>
      <c r="B303">
        <v>381596.29300000001</v>
      </c>
      <c r="C303">
        <v>140049.56700000001</v>
      </c>
      <c r="D303" s="1">
        <f t="shared" si="9"/>
        <v>1205772.523</v>
      </c>
      <c r="G303" t="b">
        <f t="shared" si="8"/>
        <v>0</v>
      </c>
      <c r="L303" s="1">
        <v>1256150.5819999999</v>
      </c>
      <c r="M303">
        <v>1586</v>
      </c>
      <c r="Q303" s="1">
        <v>763840.40599999984</v>
      </c>
      <c r="R303" s="1">
        <v>809</v>
      </c>
    </row>
    <row r="304" spans="1:18" x14ac:dyDescent="0.45">
      <c r="A304">
        <v>720958.55299999972</v>
      </c>
      <c r="B304">
        <v>388435.29000000004</v>
      </c>
      <c r="C304">
        <v>146756.73899999997</v>
      </c>
      <c r="D304" s="1">
        <f t="shared" si="9"/>
        <v>1256150.5819999999</v>
      </c>
      <c r="G304" t="b">
        <f t="shared" si="8"/>
        <v>0</v>
      </c>
      <c r="L304" s="1">
        <v>1323965.7349999999</v>
      </c>
      <c r="M304">
        <v>1528</v>
      </c>
      <c r="Q304" s="1">
        <v>766805</v>
      </c>
      <c r="R304" s="1">
        <v>187</v>
      </c>
    </row>
    <row r="305" spans="1:18" x14ac:dyDescent="0.45">
      <c r="A305">
        <v>766343.79999999981</v>
      </c>
      <c r="B305">
        <v>401730.05099999998</v>
      </c>
      <c r="C305">
        <v>155891.88399999999</v>
      </c>
      <c r="D305" s="1">
        <f t="shared" si="9"/>
        <v>1323965.7349999999</v>
      </c>
      <c r="G305" t="b">
        <f t="shared" si="8"/>
        <v>0</v>
      </c>
      <c r="L305" s="1">
        <v>1264593.7900000005</v>
      </c>
      <c r="M305">
        <v>1778</v>
      </c>
      <c r="Q305" s="1">
        <v>775931.8679999999</v>
      </c>
      <c r="R305" s="1">
        <v>464</v>
      </c>
    </row>
    <row r="306" spans="1:18" x14ac:dyDescent="0.45">
      <c r="A306">
        <v>742216.82500000042</v>
      </c>
      <c r="B306">
        <v>378201.20900000015</v>
      </c>
      <c r="C306">
        <v>144175.75600000002</v>
      </c>
      <c r="D306" s="1">
        <f t="shared" si="9"/>
        <v>1264593.7900000005</v>
      </c>
      <c r="G306" t="b">
        <f t="shared" si="8"/>
        <v>0</v>
      </c>
      <c r="L306" s="1">
        <v>1345528.3689999997</v>
      </c>
      <c r="M306">
        <v>1550</v>
      </c>
      <c r="Q306" s="1">
        <v>777185.89800000004</v>
      </c>
      <c r="R306" s="1">
        <v>1116</v>
      </c>
    </row>
    <row r="307" spans="1:18" x14ac:dyDescent="0.45">
      <c r="A307">
        <v>794983.86499999999</v>
      </c>
      <c r="B307">
        <v>398491.9549999999</v>
      </c>
      <c r="C307">
        <v>152052.54899999997</v>
      </c>
      <c r="D307" s="1">
        <f t="shared" si="9"/>
        <v>1345528.3689999997</v>
      </c>
      <c r="G307" t="b">
        <f t="shared" si="8"/>
        <v>0</v>
      </c>
      <c r="L307" s="1">
        <v>1465613</v>
      </c>
      <c r="M307">
        <v>144</v>
      </c>
      <c r="Q307" s="1">
        <v>782863.51899999997</v>
      </c>
      <c r="R307" s="1">
        <v>809</v>
      </c>
    </row>
    <row r="308" spans="1:18" x14ac:dyDescent="0.45">
      <c r="A308">
        <v>874333</v>
      </c>
      <c r="B308">
        <v>429212</v>
      </c>
      <c r="C308">
        <v>162068</v>
      </c>
      <c r="D308" s="1">
        <f t="shared" si="9"/>
        <v>1465613</v>
      </c>
      <c r="G308" t="b">
        <f t="shared" si="8"/>
        <v>0</v>
      </c>
      <c r="L308" s="1">
        <v>88812.409999999989</v>
      </c>
      <c r="M308">
        <v>157</v>
      </c>
      <c r="Q308" s="1">
        <v>783191.94999999972</v>
      </c>
      <c r="R308" s="1">
        <v>1134</v>
      </c>
    </row>
    <row r="309" spans="1:18" x14ac:dyDescent="0.45">
      <c r="A309">
        <v>40961.863999999994</v>
      </c>
      <c r="B309">
        <v>32564.284999999996</v>
      </c>
      <c r="C309">
        <v>15286.261</v>
      </c>
      <c r="D309" s="1">
        <f t="shared" si="9"/>
        <v>88812.409999999989</v>
      </c>
      <c r="G309" t="b">
        <f t="shared" si="8"/>
        <v>0</v>
      </c>
      <c r="L309" s="1">
        <v>82344.637000000002</v>
      </c>
      <c r="M309">
        <v>150</v>
      </c>
      <c r="Q309" s="1">
        <v>783543.45000000019</v>
      </c>
      <c r="R309" s="1">
        <v>1095</v>
      </c>
    </row>
    <row r="310" spans="1:18" x14ac:dyDescent="0.45">
      <c r="A310">
        <v>39193.004000000001</v>
      </c>
      <c r="B310">
        <v>29374.664000000004</v>
      </c>
      <c r="C310">
        <v>13776.968999999997</v>
      </c>
      <c r="D310" s="1">
        <f t="shared" si="9"/>
        <v>82344.637000000002</v>
      </c>
      <c r="G310" t="b">
        <f t="shared" si="8"/>
        <v>0</v>
      </c>
      <c r="L310" s="1">
        <v>94279.786999999997</v>
      </c>
      <c r="M310">
        <v>144</v>
      </c>
      <c r="Q310" s="1">
        <v>786230.71899999981</v>
      </c>
      <c r="R310" s="1">
        <v>997</v>
      </c>
    </row>
    <row r="311" spans="1:18" x14ac:dyDescent="0.45">
      <c r="A311">
        <v>45038.944999999992</v>
      </c>
      <c r="B311">
        <v>33402.345000000001</v>
      </c>
      <c r="C311">
        <v>15838.497000000007</v>
      </c>
      <c r="D311" s="1">
        <f t="shared" si="9"/>
        <v>94279.786999999997</v>
      </c>
      <c r="G311" t="b">
        <f t="shared" si="8"/>
        <v>0</v>
      </c>
      <c r="L311" s="1">
        <v>91383.972999999998</v>
      </c>
      <c r="M311">
        <v>157</v>
      </c>
      <c r="Q311" s="1">
        <v>786456.69399999978</v>
      </c>
      <c r="R311" s="1">
        <v>921</v>
      </c>
    </row>
    <row r="312" spans="1:18" x14ac:dyDescent="0.45">
      <c r="A312">
        <v>45268.492999999995</v>
      </c>
      <c r="B312">
        <v>31167.890999999992</v>
      </c>
      <c r="C312">
        <v>14947.589</v>
      </c>
      <c r="D312" s="1">
        <f t="shared" si="9"/>
        <v>91383.972999999998</v>
      </c>
      <c r="G312" t="b">
        <f t="shared" si="8"/>
        <v>0</v>
      </c>
      <c r="L312" s="1">
        <v>89918.150999999998</v>
      </c>
      <c r="M312">
        <v>161</v>
      </c>
      <c r="Q312" s="1">
        <v>786591.89400000009</v>
      </c>
      <c r="R312" s="1">
        <v>1002</v>
      </c>
    </row>
    <row r="313" spans="1:18" x14ac:dyDescent="0.45">
      <c r="A313">
        <v>44860.287000000004</v>
      </c>
      <c r="B313">
        <v>30600.975999999991</v>
      </c>
      <c r="C313">
        <v>14456.888000000003</v>
      </c>
      <c r="D313" s="1">
        <f t="shared" si="9"/>
        <v>89918.150999999998</v>
      </c>
      <c r="G313" t="b">
        <f t="shared" si="8"/>
        <v>0</v>
      </c>
      <c r="L313" s="1">
        <v>85151.65800000001</v>
      </c>
      <c r="M313">
        <v>188</v>
      </c>
      <c r="Q313" s="1">
        <v>787256.8600000001</v>
      </c>
      <c r="R313" s="1">
        <v>1013</v>
      </c>
    </row>
    <row r="314" spans="1:18" x14ac:dyDescent="0.45">
      <c r="A314">
        <v>44025.642000000007</v>
      </c>
      <c r="B314">
        <v>27978.368000000002</v>
      </c>
      <c r="C314">
        <v>13147.647999999997</v>
      </c>
      <c r="D314" s="1">
        <f t="shared" si="9"/>
        <v>85151.65800000001</v>
      </c>
      <c r="G314" t="b">
        <f t="shared" si="8"/>
        <v>0</v>
      </c>
      <c r="L314" s="1">
        <v>90690.974000000002</v>
      </c>
      <c r="M314">
        <v>174</v>
      </c>
      <c r="Q314" s="1">
        <v>788828.48300000001</v>
      </c>
      <c r="R314" s="1">
        <v>833</v>
      </c>
    </row>
    <row r="315" spans="1:18" x14ac:dyDescent="0.45">
      <c r="A315">
        <v>47167.546999999999</v>
      </c>
      <c r="B315">
        <v>28891.247999999996</v>
      </c>
      <c r="C315">
        <v>14632.178999999998</v>
      </c>
      <c r="D315" s="1">
        <f t="shared" si="9"/>
        <v>90690.974000000002</v>
      </c>
      <c r="G315" t="b">
        <f t="shared" si="8"/>
        <v>0</v>
      </c>
      <c r="L315" s="1">
        <v>80753.712000000014</v>
      </c>
      <c r="M315">
        <v>144</v>
      </c>
      <c r="Q315" s="1">
        <v>798519.55799999996</v>
      </c>
      <c r="R315" s="1">
        <v>947</v>
      </c>
    </row>
    <row r="316" spans="1:18" x14ac:dyDescent="0.45">
      <c r="A316">
        <v>42129.402000000002</v>
      </c>
      <c r="B316">
        <v>25164.021000000001</v>
      </c>
      <c r="C316">
        <v>13460.289000000001</v>
      </c>
      <c r="D316" s="1">
        <f t="shared" si="9"/>
        <v>80753.712000000014</v>
      </c>
      <c r="G316" t="b">
        <f t="shared" si="8"/>
        <v>0</v>
      </c>
      <c r="L316" s="1">
        <v>101439</v>
      </c>
      <c r="M316">
        <v>1888</v>
      </c>
      <c r="Q316" s="1">
        <v>800235.03600000008</v>
      </c>
      <c r="R316" s="1">
        <v>1117</v>
      </c>
    </row>
    <row r="317" spans="1:18" x14ac:dyDescent="0.45">
      <c r="A317">
        <v>54231</v>
      </c>
      <c r="B317">
        <v>31040</v>
      </c>
      <c r="C317">
        <v>16168</v>
      </c>
      <c r="D317" s="1">
        <f t="shared" si="9"/>
        <v>101439</v>
      </c>
      <c r="G317" t="b">
        <f t="shared" si="8"/>
        <v>0</v>
      </c>
      <c r="L317" s="1">
        <v>1557289.4500000002</v>
      </c>
      <c r="M317">
        <v>1640</v>
      </c>
      <c r="Q317" s="1">
        <v>804822.50199999998</v>
      </c>
      <c r="R317" s="1">
        <v>845</v>
      </c>
    </row>
    <row r="318" spans="1:18" x14ac:dyDescent="0.45">
      <c r="A318">
        <v>793425.80100000009</v>
      </c>
      <c r="B318">
        <v>551716.94999999995</v>
      </c>
      <c r="C318">
        <v>212146.69900000008</v>
      </c>
      <c r="D318" s="1">
        <f t="shared" si="9"/>
        <v>1557289.4500000002</v>
      </c>
      <c r="G318" t="b">
        <f t="shared" si="8"/>
        <v>0</v>
      </c>
      <c r="L318" s="1">
        <v>1573845.7209999999</v>
      </c>
      <c r="M318">
        <v>1669</v>
      </c>
      <c r="Q318" s="1">
        <v>804861.67200000002</v>
      </c>
      <c r="R318" s="1">
        <v>609</v>
      </c>
    </row>
    <row r="319" spans="1:18" x14ac:dyDescent="0.45">
      <c r="A319">
        <v>811120.67200000002</v>
      </c>
      <c r="B319">
        <v>546898.27099999995</v>
      </c>
      <c r="C319">
        <v>215826.77799999999</v>
      </c>
      <c r="D319" s="1">
        <f t="shared" si="9"/>
        <v>1573845.7209999999</v>
      </c>
      <c r="G319" t="b">
        <f t="shared" si="8"/>
        <v>0</v>
      </c>
      <c r="L319" s="1">
        <v>1588728.8090000001</v>
      </c>
      <c r="M319">
        <v>1892</v>
      </c>
      <c r="Q319" s="1">
        <v>804906.402</v>
      </c>
      <c r="R319" s="1">
        <v>1027</v>
      </c>
    </row>
    <row r="320" spans="1:18" x14ac:dyDescent="0.45">
      <c r="A320">
        <v>826714.66200000024</v>
      </c>
      <c r="B320">
        <v>540927.31699999992</v>
      </c>
      <c r="C320">
        <v>221086.8299999999</v>
      </c>
      <c r="D320" s="1">
        <f t="shared" si="9"/>
        <v>1588728.8090000001</v>
      </c>
      <c r="G320" t="b">
        <f t="shared" si="8"/>
        <v>0</v>
      </c>
      <c r="L320" s="1">
        <v>1617638.6489999997</v>
      </c>
      <c r="M320">
        <v>1881</v>
      </c>
      <c r="Q320" s="1">
        <v>805470.17800000007</v>
      </c>
      <c r="R320" s="1">
        <v>710</v>
      </c>
    </row>
    <row r="321" spans="1:18" x14ac:dyDescent="0.45">
      <c r="A321">
        <v>850556.59500000009</v>
      </c>
      <c r="B321">
        <v>538197.46499999973</v>
      </c>
      <c r="C321">
        <v>228884.58899999992</v>
      </c>
      <c r="D321" s="1">
        <f t="shared" si="9"/>
        <v>1617638.6489999997</v>
      </c>
      <c r="G321" t="b">
        <f t="shared" si="8"/>
        <v>0</v>
      </c>
      <c r="L321" s="1">
        <v>1604505.2920000004</v>
      </c>
      <c r="M321">
        <v>2005</v>
      </c>
      <c r="Q321" s="1">
        <v>806244.01599999983</v>
      </c>
      <c r="R321" s="1">
        <v>787</v>
      </c>
    </row>
    <row r="322" spans="1:18" x14ac:dyDescent="0.45">
      <c r="A322">
        <v>855745.3960000003</v>
      </c>
      <c r="B322">
        <v>520648.41099999991</v>
      </c>
      <c r="C322">
        <v>228111.48500000007</v>
      </c>
      <c r="D322" s="1">
        <f t="shared" si="9"/>
        <v>1604505.2920000004</v>
      </c>
      <c r="G322" t="b">
        <f t="shared" ref="G322:G385" si="10">OR(D323&gt;$E$17,D323&lt;$E$18)</f>
        <v>0</v>
      </c>
      <c r="L322" s="1">
        <v>1676773.1149999995</v>
      </c>
      <c r="M322">
        <v>2025</v>
      </c>
      <c r="Q322" s="1">
        <v>814059.98300000001</v>
      </c>
      <c r="R322" s="1">
        <v>787</v>
      </c>
    </row>
    <row r="323" spans="1:18" x14ac:dyDescent="0.45">
      <c r="A323">
        <v>908882.17599999974</v>
      </c>
      <c r="B323">
        <v>529690.26699999964</v>
      </c>
      <c r="C323">
        <v>238200.67199999996</v>
      </c>
      <c r="D323" s="1">
        <f t="shared" si="9"/>
        <v>1676773.1149999995</v>
      </c>
      <c r="G323" t="b">
        <f t="shared" si="10"/>
        <v>0</v>
      </c>
      <c r="L323" s="1">
        <v>1651537.3540000001</v>
      </c>
      <c r="M323">
        <v>2093</v>
      </c>
      <c r="Q323" s="1">
        <v>816965.27399999998</v>
      </c>
      <c r="R323" s="1">
        <v>971</v>
      </c>
    </row>
    <row r="324" spans="1:18" x14ac:dyDescent="0.45">
      <c r="A324">
        <v>907910.88799999992</v>
      </c>
      <c r="B324">
        <v>508438.19500000012</v>
      </c>
      <c r="C324">
        <v>235188.27099999998</v>
      </c>
      <c r="D324" s="1">
        <f t="shared" ref="D324:D387" si="11">SUM(A324,B324,C324)</f>
        <v>1651537.3540000001</v>
      </c>
      <c r="G324" t="b">
        <f t="shared" si="10"/>
        <v>0</v>
      </c>
      <c r="L324" s="1">
        <v>1729472.8599999999</v>
      </c>
      <c r="M324">
        <v>1773</v>
      </c>
      <c r="Q324" s="1">
        <v>817059.42999999993</v>
      </c>
      <c r="R324" s="1">
        <v>1153</v>
      </c>
    </row>
    <row r="325" spans="1:18" x14ac:dyDescent="0.45">
      <c r="A325">
        <v>968571.00399999984</v>
      </c>
      <c r="B325">
        <v>519739.94699999993</v>
      </c>
      <c r="C325">
        <v>241161.90899999999</v>
      </c>
      <c r="D325" s="1">
        <f t="shared" si="11"/>
        <v>1729472.8599999999</v>
      </c>
      <c r="G325" t="b">
        <f t="shared" si="10"/>
        <v>0</v>
      </c>
      <c r="L325" s="1">
        <v>1768644</v>
      </c>
      <c r="M325">
        <v>476</v>
      </c>
      <c r="Q325" s="1">
        <v>822982.28199999989</v>
      </c>
      <c r="R325" s="1">
        <v>1200</v>
      </c>
    </row>
    <row r="326" spans="1:18" x14ac:dyDescent="0.45">
      <c r="A326">
        <v>1000157</v>
      </c>
      <c r="B326">
        <v>524848</v>
      </c>
      <c r="C326">
        <v>243639</v>
      </c>
      <c r="D326" s="1">
        <f t="shared" si="11"/>
        <v>1768644</v>
      </c>
      <c r="G326" t="b">
        <f t="shared" si="10"/>
        <v>0</v>
      </c>
      <c r="L326" s="1">
        <v>477591.51599999995</v>
      </c>
      <c r="M326">
        <v>657</v>
      </c>
      <c r="Q326" s="1">
        <v>826324.92800000007</v>
      </c>
      <c r="R326" s="1">
        <v>1192</v>
      </c>
    </row>
    <row r="327" spans="1:18" x14ac:dyDescent="0.45">
      <c r="A327">
        <v>252411.47599999997</v>
      </c>
      <c r="B327">
        <v>164486.84400000001</v>
      </c>
      <c r="C327">
        <v>60693.196000000004</v>
      </c>
      <c r="D327" s="1">
        <f t="shared" si="11"/>
        <v>477591.51599999995</v>
      </c>
      <c r="G327" t="b">
        <f t="shared" si="10"/>
        <v>0</v>
      </c>
      <c r="L327" s="1">
        <v>479441.92399999994</v>
      </c>
      <c r="M327">
        <v>611</v>
      </c>
      <c r="Q327" s="1">
        <v>828946.93299999996</v>
      </c>
      <c r="R327" s="1">
        <v>1259</v>
      </c>
    </row>
    <row r="328" spans="1:18" x14ac:dyDescent="0.45">
      <c r="A328">
        <v>262033.00299999994</v>
      </c>
      <c r="B328">
        <v>158677.04700000002</v>
      </c>
      <c r="C328">
        <v>58731.873999999989</v>
      </c>
      <c r="D328" s="1">
        <f t="shared" si="11"/>
        <v>479441.92399999994</v>
      </c>
      <c r="G328" t="b">
        <f t="shared" si="10"/>
        <v>0</v>
      </c>
      <c r="L328" s="1">
        <v>466927.03799999994</v>
      </c>
      <c r="M328">
        <v>676</v>
      </c>
      <c r="Q328" s="1">
        <v>831393.0199999999</v>
      </c>
      <c r="R328" s="1">
        <v>592</v>
      </c>
    </row>
    <row r="329" spans="1:18" x14ac:dyDescent="0.45">
      <c r="A329">
        <v>256838.63400000002</v>
      </c>
      <c r="B329">
        <v>153660.18399999995</v>
      </c>
      <c r="C329">
        <v>56428.22</v>
      </c>
      <c r="D329" s="1">
        <f t="shared" si="11"/>
        <v>466927.03799999994</v>
      </c>
      <c r="G329" t="b">
        <f t="shared" si="10"/>
        <v>0</v>
      </c>
      <c r="L329" s="1">
        <v>501376.08299999998</v>
      </c>
      <c r="M329">
        <v>426</v>
      </c>
      <c r="Q329" s="1">
        <v>831703.03300000017</v>
      </c>
      <c r="R329" s="1">
        <v>912</v>
      </c>
    </row>
    <row r="330" spans="1:18" x14ac:dyDescent="0.45">
      <c r="A330">
        <v>277931.41900000005</v>
      </c>
      <c r="B330">
        <v>161864.98699999996</v>
      </c>
      <c r="C330">
        <v>61579.676999999989</v>
      </c>
      <c r="D330" s="1">
        <f t="shared" si="11"/>
        <v>501376.08299999998</v>
      </c>
      <c r="G330" t="b">
        <f t="shared" si="10"/>
        <v>0</v>
      </c>
      <c r="L330" s="1">
        <v>501812.96099999978</v>
      </c>
      <c r="M330">
        <v>554</v>
      </c>
      <c r="Q330" s="1">
        <v>831783.47499999986</v>
      </c>
      <c r="R330" s="1">
        <v>573</v>
      </c>
    </row>
    <row r="331" spans="1:18" x14ac:dyDescent="0.45">
      <c r="A331">
        <v>280609.66999999993</v>
      </c>
      <c r="B331">
        <v>160140.55399999992</v>
      </c>
      <c r="C331">
        <v>61062.736999999986</v>
      </c>
      <c r="D331" s="1">
        <f t="shared" si="11"/>
        <v>501812.96099999978</v>
      </c>
      <c r="G331" t="b">
        <f t="shared" si="10"/>
        <v>0</v>
      </c>
      <c r="L331" s="1">
        <v>495346.16200000001</v>
      </c>
      <c r="M331">
        <v>519</v>
      </c>
      <c r="Q331" s="1">
        <v>833101</v>
      </c>
      <c r="R331" s="1">
        <v>158</v>
      </c>
    </row>
    <row r="332" spans="1:18" x14ac:dyDescent="0.45">
      <c r="A332">
        <v>278355.12799999997</v>
      </c>
      <c r="B332">
        <v>155768.64500000002</v>
      </c>
      <c r="C332">
        <v>61222.389000000003</v>
      </c>
      <c r="D332" s="1">
        <f t="shared" si="11"/>
        <v>495346.16200000001</v>
      </c>
      <c r="G332" t="b">
        <f t="shared" si="10"/>
        <v>0</v>
      </c>
      <c r="L332" s="1">
        <v>521068.37500000006</v>
      </c>
      <c r="M332">
        <v>568</v>
      </c>
      <c r="Q332" s="1">
        <v>834075.3949999999</v>
      </c>
      <c r="R332" s="1">
        <v>878</v>
      </c>
    </row>
    <row r="333" spans="1:18" x14ac:dyDescent="0.45">
      <c r="A333">
        <v>295149.73700000008</v>
      </c>
      <c r="B333">
        <v>161829.54399999999</v>
      </c>
      <c r="C333">
        <v>64089.09399999999</v>
      </c>
      <c r="D333" s="1">
        <f t="shared" si="11"/>
        <v>521068.37500000006</v>
      </c>
      <c r="G333" t="b">
        <f t="shared" si="10"/>
        <v>0</v>
      </c>
      <c r="L333" s="1">
        <v>509614.00199999998</v>
      </c>
      <c r="M333">
        <v>391</v>
      </c>
      <c r="Q333" s="1">
        <v>834746.84699999995</v>
      </c>
      <c r="R333" s="1">
        <v>1098</v>
      </c>
    </row>
    <row r="334" spans="1:18" x14ac:dyDescent="0.45">
      <c r="A334">
        <v>292960.859</v>
      </c>
      <c r="B334">
        <v>155918.285</v>
      </c>
      <c r="C334">
        <v>60734.858</v>
      </c>
      <c r="D334" s="1">
        <f t="shared" si="11"/>
        <v>509614.00199999998</v>
      </c>
      <c r="G334" t="b">
        <f t="shared" si="10"/>
        <v>0</v>
      </c>
      <c r="L334" s="1">
        <v>515566</v>
      </c>
      <c r="M334">
        <v>455</v>
      </c>
      <c r="Q334" s="1">
        <v>836474</v>
      </c>
      <c r="R334" s="1">
        <v>1301</v>
      </c>
    </row>
    <row r="335" spans="1:18" x14ac:dyDescent="0.45">
      <c r="A335">
        <v>299506</v>
      </c>
      <c r="B335">
        <v>155834</v>
      </c>
      <c r="C335">
        <v>60226</v>
      </c>
      <c r="D335" s="1">
        <f t="shared" si="11"/>
        <v>515566</v>
      </c>
      <c r="G335" t="b">
        <f t="shared" si="10"/>
        <v>0</v>
      </c>
      <c r="L335" s="1">
        <v>488309.08600000007</v>
      </c>
      <c r="M335">
        <v>372</v>
      </c>
      <c r="Q335" s="1">
        <v>844157.79999999993</v>
      </c>
      <c r="R335" s="1">
        <v>829</v>
      </c>
    </row>
    <row r="336" spans="1:18" x14ac:dyDescent="0.45">
      <c r="A336">
        <v>250652.08800000002</v>
      </c>
      <c r="B336">
        <v>164591.23800000004</v>
      </c>
      <c r="C336">
        <v>73065.760000000009</v>
      </c>
      <c r="D336" s="1">
        <f t="shared" si="11"/>
        <v>488309.08600000007</v>
      </c>
      <c r="G336" t="b">
        <f t="shared" si="10"/>
        <v>0</v>
      </c>
      <c r="L336" s="1">
        <v>507224.36</v>
      </c>
      <c r="M336">
        <v>345</v>
      </c>
      <c r="Q336" s="1">
        <v>852456.78099999996</v>
      </c>
      <c r="R336" s="1">
        <v>1157</v>
      </c>
    </row>
    <row r="337" spans="1:18" x14ac:dyDescent="0.45">
      <c r="A337">
        <v>266703.67599999998</v>
      </c>
      <c r="B337">
        <v>166284.67200000002</v>
      </c>
      <c r="C337">
        <v>74236.012000000002</v>
      </c>
      <c r="D337" s="1">
        <f t="shared" si="11"/>
        <v>507224.36</v>
      </c>
      <c r="G337" t="b">
        <f t="shared" si="10"/>
        <v>0</v>
      </c>
      <c r="L337" s="1">
        <v>509652.78300000011</v>
      </c>
      <c r="M337">
        <v>325</v>
      </c>
      <c r="Q337" s="1">
        <v>852935</v>
      </c>
      <c r="R337" s="1">
        <v>182</v>
      </c>
    </row>
    <row r="338" spans="1:18" x14ac:dyDescent="0.45">
      <c r="A338">
        <v>273136.61700000003</v>
      </c>
      <c r="B338">
        <v>163937.77000000008</v>
      </c>
      <c r="C338">
        <v>72578.395999999993</v>
      </c>
      <c r="D338" s="1">
        <f t="shared" si="11"/>
        <v>509652.78300000011</v>
      </c>
      <c r="G338" t="b">
        <f t="shared" si="10"/>
        <v>0</v>
      </c>
      <c r="L338" s="1">
        <v>505093.72</v>
      </c>
      <c r="M338">
        <v>308</v>
      </c>
      <c r="Q338" s="1">
        <v>861565.5290000001</v>
      </c>
      <c r="R338" s="1">
        <v>644</v>
      </c>
    </row>
    <row r="339" spans="1:18" x14ac:dyDescent="0.45">
      <c r="A339">
        <v>275602.65799999994</v>
      </c>
      <c r="B339">
        <v>156756.66700000004</v>
      </c>
      <c r="C339">
        <v>72734.395000000004</v>
      </c>
      <c r="D339" s="1">
        <f t="shared" si="11"/>
        <v>505093.72</v>
      </c>
      <c r="G339" t="b">
        <f t="shared" si="10"/>
        <v>0</v>
      </c>
      <c r="L339" s="1">
        <v>538868.74899999984</v>
      </c>
      <c r="M339">
        <v>381</v>
      </c>
      <c r="Q339" s="1">
        <v>868998.38300000003</v>
      </c>
      <c r="R339" s="1">
        <v>1176</v>
      </c>
    </row>
    <row r="340" spans="1:18" x14ac:dyDescent="0.45">
      <c r="A340">
        <v>300919.31199999992</v>
      </c>
      <c r="B340">
        <v>161693.02099999995</v>
      </c>
      <c r="C340">
        <v>76256.415999999997</v>
      </c>
      <c r="D340" s="1">
        <f t="shared" si="11"/>
        <v>538868.74899999984</v>
      </c>
      <c r="G340" t="b">
        <f t="shared" si="10"/>
        <v>0</v>
      </c>
      <c r="L340" s="1">
        <v>556875.46600000001</v>
      </c>
      <c r="M340">
        <v>324</v>
      </c>
      <c r="Q340" s="1">
        <v>874616.72600000002</v>
      </c>
      <c r="R340" s="1">
        <v>1145</v>
      </c>
    </row>
    <row r="341" spans="1:18" x14ac:dyDescent="0.45">
      <c r="A341">
        <v>317239.18099999998</v>
      </c>
      <c r="B341">
        <v>162959.386</v>
      </c>
      <c r="C341">
        <v>76676.899000000005</v>
      </c>
      <c r="D341" s="1">
        <f t="shared" si="11"/>
        <v>556875.46600000001</v>
      </c>
      <c r="G341" t="b">
        <f t="shared" si="10"/>
        <v>0</v>
      </c>
      <c r="L341" s="1">
        <v>571821.23200000008</v>
      </c>
      <c r="M341">
        <v>360</v>
      </c>
      <c r="Q341" s="1">
        <v>877110.41499999992</v>
      </c>
      <c r="R341" s="1">
        <v>956</v>
      </c>
    </row>
    <row r="342" spans="1:18" x14ac:dyDescent="0.45">
      <c r="A342">
        <v>330949.71800000005</v>
      </c>
      <c r="B342">
        <v>162555.117</v>
      </c>
      <c r="C342">
        <v>78316.396999999997</v>
      </c>
      <c r="D342" s="1">
        <f t="shared" si="11"/>
        <v>571821.23200000008</v>
      </c>
      <c r="G342" t="b">
        <f t="shared" si="10"/>
        <v>0</v>
      </c>
      <c r="L342" s="1">
        <v>633154.89500000002</v>
      </c>
      <c r="M342">
        <v>325</v>
      </c>
      <c r="Q342" s="1">
        <v>879672.44299999974</v>
      </c>
      <c r="R342" s="1">
        <v>1039</v>
      </c>
    </row>
    <row r="343" spans="1:18" x14ac:dyDescent="0.45">
      <c r="A343">
        <v>373606.99100000004</v>
      </c>
      <c r="B343">
        <v>175018.73500000002</v>
      </c>
      <c r="C343">
        <v>84529.168999999994</v>
      </c>
      <c r="D343" s="1">
        <f t="shared" si="11"/>
        <v>633154.89500000002</v>
      </c>
      <c r="G343" t="b">
        <f t="shared" si="10"/>
        <v>0</v>
      </c>
      <c r="L343" s="1">
        <v>630248</v>
      </c>
      <c r="M343">
        <v>2393</v>
      </c>
      <c r="Q343" s="1">
        <v>883020.91400000022</v>
      </c>
      <c r="R343" s="1">
        <v>761</v>
      </c>
    </row>
    <row r="344" spans="1:18" x14ac:dyDescent="0.45">
      <c r="A344">
        <v>377179</v>
      </c>
      <c r="B344">
        <v>172622</v>
      </c>
      <c r="C344">
        <v>80447</v>
      </c>
      <c r="D344" s="1">
        <f t="shared" si="11"/>
        <v>630248</v>
      </c>
      <c r="G344" t="b">
        <f t="shared" si="10"/>
        <v>0</v>
      </c>
      <c r="L344" s="1">
        <v>1915620.6560000004</v>
      </c>
      <c r="M344">
        <v>2188</v>
      </c>
      <c r="Q344" s="1">
        <v>884234.87100000016</v>
      </c>
      <c r="R344" s="1">
        <v>1248</v>
      </c>
    </row>
    <row r="345" spans="1:18" x14ac:dyDescent="0.45">
      <c r="A345">
        <v>916825.93900000001</v>
      </c>
      <c r="B345">
        <v>714108.0060000004</v>
      </c>
      <c r="C345">
        <v>284686.71100000001</v>
      </c>
      <c r="D345" s="1">
        <f t="shared" si="11"/>
        <v>1915620.6560000004</v>
      </c>
      <c r="G345" t="b">
        <f t="shared" si="10"/>
        <v>0</v>
      </c>
      <c r="L345" s="1">
        <v>1919785.4129999997</v>
      </c>
      <c r="M345">
        <v>2047</v>
      </c>
      <c r="Q345" s="1">
        <v>891925.98</v>
      </c>
      <c r="R345" s="1">
        <v>547</v>
      </c>
    </row>
    <row r="346" spans="1:18" x14ac:dyDescent="0.45">
      <c r="A346">
        <v>937049.86599999981</v>
      </c>
      <c r="B346">
        <v>696249.81799999985</v>
      </c>
      <c r="C346">
        <v>286485.72899999999</v>
      </c>
      <c r="D346" s="1">
        <f t="shared" si="11"/>
        <v>1919785.4129999997</v>
      </c>
      <c r="G346" t="b">
        <f t="shared" si="10"/>
        <v>0</v>
      </c>
      <c r="L346" s="1">
        <v>1916881.5499999996</v>
      </c>
      <c r="M346">
        <v>2426</v>
      </c>
      <c r="Q346" s="1">
        <v>893450.61700000009</v>
      </c>
      <c r="R346" s="1">
        <v>707</v>
      </c>
    </row>
    <row r="347" spans="1:18" x14ac:dyDescent="0.45">
      <c r="A347">
        <v>947215.16099999973</v>
      </c>
      <c r="B347">
        <v>677199.06099999987</v>
      </c>
      <c r="C347">
        <v>292467.32800000004</v>
      </c>
      <c r="D347" s="1">
        <f t="shared" si="11"/>
        <v>1916881.5499999996</v>
      </c>
      <c r="G347" t="b">
        <f t="shared" si="10"/>
        <v>0</v>
      </c>
      <c r="L347" s="1">
        <v>1959631.0049999997</v>
      </c>
      <c r="M347">
        <v>2112</v>
      </c>
      <c r="Q347" s="1">
        <v>894689.74699999997</v>
      </c>
      <c r="R347" s="1">
        <v>252</v>
      </c>
    </row>
    <row r="348" spans="1:18" x14ac:dyDescent="0.45">
      <c r="A348">
        <v>985576.42499999958</v>
      </c>
      <c r="B348">
        <v>670712.89899999998</v>
      </c>
      <c r="C348">
        <v>303341.68100000016</v>
      </c>
      <c r="D348" s="1">
        <f t="shared" si="11"/>
        <v>1959631.0049999997</v>
      </c>
      <c r="G348" t="b">
        <f t="shared" si="10"/>
        <v>1</v>
      </c>
      <c r="L348" s="1">
        <v>1975531.5</v>
      </c>
      <c r="M348">
        <v>2536</v>
      </c>
      <c r="Q348" s="1">
        <v>898493.4299999997</v>
      </c>
      <c r="R348" s="1">
        <v>1027</v>
      </c>
    </row>
    <row r="349" spans="1:18" x14ac:dyDescent="0.45">
      <c r="A349">
        <v>1008631.4070000001</v>
      </c>
      <c r="B349">
        <v>658688.98399999994</v>
      </c>
      <c r="C349">
        <v>308211.10899999994</v>
      </c>
      <c r="D349" s="1">
        <f t="shared" si="11"/>
        <v>1975531.5</v>
      </c>
      <c r="G349" t="b">
        <f t="shared" si="10"/>
        <v>1</v>
      </c>
      <c r="L349" s="1">
        <v>2002341.2350000001</v>
      </c>
      <c r="M349">
        <v>2163</v>
      </c>
      <c r="Q349" s="1">
        <v>899007.12300000025</v>
      </c>
      <c r="R349" s="1">
        <v>1108</v>
      </c>
    </row>
    <row r="350" spans="1:18" x14ac:dyDescent="0.45">
      <c r="A350">
        <v>1040713.6540000001</v>
      </c>
      <c r="B350">
        <v>647888.196</v>
      </c>
      <c r="C350">
        <v>313739.38500000001</v>
      </c>
      <c r="D350" s="1">
        <f t="shared" si="11"/>
        <v>2002341.2350000001</v>
      </c>
      <c r="G350" t="b">
        <f t="shared" si="10"/>
        <v>1</v>
      </c>
      <c r="L350" s="1">
        <v>2008134.3689999999</v>
      </c>
      <c r="M350">
        <v>2560</v>
      </c>
      <c r="Q350" s="1">
        <v>904310.52199999988</v>
      </c>
      <c r="R350" s="1">
        <v>1438</v>
      </c>
    </row>
    <row r="351" spans="1:18" x14ac:dyDescent="0.45">
      <c r="A351">
        <v>1066015.9660000002</v>
      </c>
      <c r="B351">
        <v>633377.90299999982</v>
      </c>
      <c r="C351">
        <v>308740.5</v>
      </c>
      <c r="D351" s="1">
        <f t="shared" si="11"/>
        <v>2008134.3689999999</v>
      </c>
      <c r="G351" t="b">
        <f t="shared" si="10"/>
        <v>1</v>
      </c>
      <c r="L351" s="1">
        <v>2113827.5100000007</v>
      </c>
      <c r="M351">
        <v>2171</v>
      </c>
      <c r="Q351" s="1">
        <v>907637.69800000009</v>
      </c>
      <c r="R351" s="1">
        <v>553</v>
      </c>
    </row>
    <row r="352" spans="1:18" x14ac:dyDescent="0.45">
      <c r="A352">
        <v>1140570.2300000004</v>
      </c>
      <c r="B352">
        <v>651995.60100000002</v>
      </c>
      <c r="C352">
        <v>321261.679</v>
      </c>
      <c r="D352" s="1">
        <f t="shared" si="11"/>
        <v>2113827.5100000007</v>
      </c>
      <c r="G352" t="b">
        <f t="shared" si="10"/>
        <v>1</v>
      </c>
      <c r="L352" s="1">
        <v>2171552</v>
      </c>
      <c r="M352">
        <v>0</v>
      </c>
      <c r="Q352" s="1">
        <v>909459.3820000001</v>
      </c>
      <c r="R352" s="1">
        <v>1213</v>
      </c>
    </row>
    <row r="353" spans="1:18" x14ac:dyDescent="0.45">
      <c r="A353">
        <v>1191125</v>
      </c>
      <c r="B353">
        <v>656842</v>
      </c>
      <c r="C353">
        <v>323585</v>
      </c>
      <c r="D353" s="1">
        <f t="shared" si="11"/>
        <v>2171552</v>
      </c>
      <c r="G353" t="b">
        <f t="shared" si="10"/>
        <v>0</v>
      </c>
      <c r="L353" s="1">
        <v>517350.1230000002</v>
      </c>
      <c r="M353">
        <v>0</v>
      </c>
      <c r="Q353" s="1">
        <v>912856.67400000012</v>
      </c>
      <c r="R353" s="1">
        <v>1212</v>
      </c>
    </row>
    <row r="354" spans="1:18" x14ac:dyDescent="0.45">
      <c r="A354">
        <v>291560.6480000001</v>
      </c>
      <c r="B354">
        <v>163090.80700000006</v>
      </c>
      <c r="C354">
        <v>62698.668000000027</v>
      </c>
      <c r="D354" s="1">
        <f t="shared" si="11"/>
        <v>517350.1230000002</v>
      </c>
      <c r="G354" t="b">
        <f t="shared" si="10"/>
        <v>0</v>
      </c>
      <c r="L354" s="1">
        <v>497478.12200000009</v>
      </c>
      <c r="M354">
        <v>0</v>
      </c>
      <c r="Q354" s="1">
        <v>925551.01700000011</v>
      </c>
      <c r="R354" s="1">
        <v>623</v>
      </c>
    </row>
    <row r="355" spans="1:18" x14ac:dyDescent="0.45">
      <c r="A355">
        <v>284434.36599999998</v>
      </c>
      <c r="B355">
        <v>154840.71200000009</v>
      </c>
      <c r="C355">
        <v>58203.043999999987</v>
      </c>
      <c r="D355" s="1">
        <f t="shared" si="11"/>
        <v>497478.12200000009</v>
      </c>
      <c r="G355" t="b">
        <f t="shared" si="10"/>
        <v>0</v>
      </c>
      <c r="L355" s="1">
        <v>518454.85800000007</v>
      </c>
      <c r="M355">
        <v>0</v>
      </c>
      <c r="Q355" s="1">
        <v>925808.35800000024</v>
      </c>
      <c r="R355" s="1">
        <v>1204</v>
      </c>
    </row>
    <row r="356" spans="1:18" x14ac:dyDescent="0.45">
      <c r="A356">
        <v>295450.34300000005</v>
      </c>
      <c r="B356">
        <v>162150.891</v>
      </c>
      <c r="C356">
        <v>60853.623999999989</v>
      </c>
      <c r="D356" s="1">
        <f t="shared" si="11"/>
        <v>518454.85800000007</v>
      </c>
      <c r="G356" t="b">
        <f t="shared" si="10"/>
        <v>0</v>
      </c>
      <c r="L356" s="1">
        <v>515369.13699999993</v>
      </c>
      <c r="M356">
        <v>0</v>
      </c>
      <c r="Q356" s="1">
        <v>935524.70600000001</v>
      </c>
      <c r="R356" s="1">
        <v>1395</v>
      </c>
    </row>
    <row r="357" spans="1:18" x14ac:dyDescent="0.45">
      <c r="A357">
        <v>295969.10299999994</v>
      </c>
      <c r="B357">
        <v>158059.47099999996</v>
      </c>
      <c r="C357">
        <v>61340.563000000016</v>
      </c>
      <c r="D357" s="1">
        <f t="shared" si="11"/>
        <v>515369.13699999993</v>
      </c>
      <c r="G357" t="b">
        <f t="shared" si="10"/>
        <v>0</v>
      </c>
      <c r="L357" s="1">
        <v>528954.08399999992</v>
      </c>
      <c r="M357">
        <v>0</v>
      </c>
      <c r="Q357" s="1">
        <v>940248</v>
      </c>
      <c r="R357" s="1">
        <v>481</v>
      </c>
    </row>
    <row r="358" spans="1:18" x14ac:dyDescent="0.45">
      <c r="A358">
        <v>301606.72200000001</v>
      </c>
      <c r="B358">
        <v>163230.85999999996</v>
      </c>
      <c r="C358">
        <v>64116.501999999986</v>
      </c>
      <c r="D358" s="1">
        <f t="shared" si="11"/>
        <v>528954.08399999992</v>
      </c>
      <c r="G358" t="b">
        <f t="shared" si="10"/>
        <v>0</v>
      </c>
      <c r="L358" s="1">
        <v>517165.10099999997</v>
      </c>
      <c r="M358">
        <v>0</v>
      </c>
      <c r="Q358" s="1">
        <v>944145</v>
      </c>
      <c r="R358" s="1">
        <v>2290</v>
      </c>
    </row>
    <row r="359" spans="1:18" x14ac:dyDescent="0.45">
      <c r="A359">
        <v>296659.78899999999</v>
      </c>
      <c r="B359">
        <v>159155.04399999999</v>
      </c>
      <c r="C359">
        <v>61350.267999999989</v>
      </c>
      <c r="D359" s="1">
        <f t="shared" si="11"/>
        <v>517165.10099999997</v>
      </c>
      <c r="G359" t="b">
        <f t="shared" si="10"/>
        <v>0</v>
      </c>
      <c r="L359" s="1">
        <v>530731.07599999988</v>
      </c>
      <c r="M359">
        <v>0</v>
      </c>
      <c r="Q359" s="1">
        <v>946398.88800000004</v>
      </c>
      <c r="R359" s="1">
        <v>1165</v>
      </c>
    </row>
    <row r="360" spans="1:18" x14ac:dyDescent="0.45">
      <c r="A360">
        <v>302107.89699999994</v>
      </c>
      <c r="B360">
        <v>164947.568</v>
      </c>
      <c r="C360">
        <v>63675.610999999968</v>
      </c>
      <c r="D360" s="1">
        <f t="shared" si="11"/>
        <v>530731.07599999988</v>
      </c>
      <c r="G360" t="b">
        <f t="shared" si="10"/>
        <v>0</v>
      </c>
      <c r="L360" s="1">
        <v>532788.59600000002</v>
      </c>
      <c r="M360">
        <v>0</v>
      </c>
      <c r="Q360" s="1">
        <v>951827.74100000004</v>
      </c>
      <c r="R360" s="1">
        <v>1230</v>
      </c>
    </row>
    <row r="361" spans="1:18" x14ac:dyDescent="0.45">
      <c r="A361">
        <v>304591.17200000002</v>
      </c>
      <c r="B361">
        <v>163209.52800000002</v>
      </c>
      <c r="C361">
        <v>64987.896000000001</v>
      </c>
      <c r="D361" s="1">
        <f t="shared" si="11"/>
        <v>532788.59600000002</v>
      </c>
      <c r="G361" t="b">
        <f t="shared" si="10"/>
        <v>0</v>
      </c>
      <c r="L361" s="1">
        <v>580780</v>
      </c>
      <c r="M361">
        <v>199</v>
      </c>
      <c r="Q361" s="1">
        <v>959792.52100000042</v>
      </c>
      <c r="R361" s="1">
        <v>1229</v>
      </c>
    </row>
    <row r="362" spans="1:18" x14ac:dyDescent="0.45">
      <c r="A362">
        <v>327198</v>
      </c>
      <c r="B362">
        <v>183780</v>
      </c>
      <c r="C362">
        <v>69802</v>
      </c>
      <c r="D362" s="1">
        <f t="shared" si="11"/>
        <v>580780</v>
      </c>
      <c r="G362" t="b">
        <f t="shared" si="10"/>
        <v>0</v>
      </c>
      <c r="L362" s="1">
        <v>149383.14500000002</v>
      </c>
      <c r="M362">
        <v>194</v>
      </c>
      <c r="Q362" s="1">
        <v>960533.90700000001</v>
      </c>
      <c r="R362" s="1">
        <v>1186</v>
      </c>
    </row>
    <row r="363" spans="1:18" x14ac:dyDescent="0.45">
      <c r="A363">
        <v>70282.956000000006</v>
      </c>
      <c r="B363">
        <v>55547.460999999996</v>
      </c>
      <c r="C363">
        <v>23552.728000000003</v>
      </c>
      <c r="D363" s="1">
        <f t="shared" si="11"/>
        <v>149383.14500000002</v>
      </c>
      <c r="G363" t="b">
        <f t="shared" si="10"/>
        <v>0</v>
      </c>
      <c r="L363" s="1">
        <v>149863.109</v>
      </c>
      <c r="M363">
        <v>207</v>
      </c>
      <c r="Q363" s="1">
        <v>962370.51300000038</v>
      </c>
      <c r="R363" s="1">
        <v>1172</v>
      </c>
    </row>
    <row r="364" spans="1:18" x14ac:dyDescent="0.45">
      <c r="A364">
        <v>70635.231</v>
      </c>
      <c r="B364">
        <v>54667.648999999998</v>
      </c>
      <c r="C364">
        <v>24560.228999999999</v>
      </c>
      <c r="D364" s="1">
        <f t="shared" si="11"/>
        <v>149863.109</v>
      </c>
      <c r="G364" t="b">
        <f t="shared" si="10"/>
        <v>0</v>
      </c>
      <c r="L364" s="1">
        <v>151001.52800000002</v>
      </c>
      <c r="M364">
        <v>217</v>
      </c>
      <c r="Q364" s="1">
        <v>966163.201</v>
      </c>
      <c r="R364" s="1">
        <v>581</v>
      </c>
    </row>
    <row r="365" spans="1:18" x14ac:dyDescent="0.45">
      <c r="A365">
        <v>72231.608000000007</v>
      </c>
      <c r="B365">
        <v>53682.701000000001</v>
      </c>
      <c r="C365">
        <v>25087.219000000001</v>
      </c>
      <c r="D365" s="1">
        <f t="shared" si="11"/>
        <v>151001.52800000002</v>
      </c>
      <c r="G365" t="b">
        <f t="shared" si="10"/>
        <v>0</v>
      </c>
      <c r="L365" s="1">
        <v>152633.95199999999</v>
      </c>
      <c r="M365">
        <v>163</v>
      </c>
      <c r="Q365" s="1">
        <v>967608.60900000005</v>
      </c>
      <c r="R365" s="1">
        <v>640</v>
      </c>
    </row>
    <row r="366" spans="1:18" x14ac:dyDescent="0.45">
      <c r="A366">
        <v>75064.736999999994</v>
      </c>
      <c r="B366">
        <v>51452.987000000001</v>
      </c>
      <c r="C366">
        <v>26116.228000000003</v>
      </c>
      <c r="D366" s="1">
        <f t="shared" si="11"/>
        <v>152633.95199999999</v>
      </c>
      <c r="G366" t="b">
        <f t="shared" si="10"/>
        <v>0</v>
      </c>
      <c r="L366" s="1">
        <v>155903.367</v>
      </c>
      <c r="M366">
        <v>195</v>
      </c>
      <c r="Q366" s="1">
        <v>980267.26600000006</v>
      </c>
      <c r="R366" s="1">
        <v>1374</v>
      </c>
    </row>
    <row r="367" spans="1:18" x14ac:dyDescent="0.45">
      <c r="A367">
        <v>78665.145999999993</v>
      </c>
      <c r="B367">
        <v>50036.478999999999</v>
      </c>
      <c r="C367">
        <v>27201.741999999998</v>
      </c>
      <c r="D367" s="1">
        <f t="shared" si="11"/>
        <v>155903.367</v>
      </c>
      <c r="G367" t="b">
        <f t="shared" si="10"/>
        <v>0</v>
      </c>
      <c r="L367" s="1">
        <v>158893.87600000002</v>
      </c>
      <c r="M367">
        <v>184</v>
      </c>
      <c r="Q367" s="1">
        <v>986010.1</v>
      </c>
      <c r="R367" s="1">
        <v>1173</v>
      </c>
    </row>
    <row r="368" spans="1:18" x14ac:dyDescent="0.45">
      <c r="A368">
        <v>81733.797000000006</v>
      </c>
      <c r="B368">
        <v>49353.993000000002</v>
      </c>
      <c r="C368">
        <v>27806.086000000003</v>
      </c>
      <c r="D368" s="1">
        <f t="shared" si="11"/>
        <v>158893.87600000002</v>
      </c>
      <c r="G368" t="b">
        <f t="shared" si="10"/>
        <v>0</v>
      </c>
      <c r="L368" s="1">
        <v>161790.209</v>
      </c>
      <c r="M368">
        <v>243</v>
      </c>
      <c r="Q368" s="1">
        <v>994961</v>
      </c>
      <c r="R368" s="1">
        <v>358</v>
      </c>
    </row>
    <row r="369" spans="1:18" x14ac:dyDescent="0.45">
      <c r="A369">
        <v>85217.907999999996</v>
      </c>
      <c r="B369">
        <v>48522.133000000002</v>
      </c>
      <c r="C369">
        <v>28050.168000000005</v>
      </c>
      <c r="D369" s="1">
        <f t="shared" si="11"/>
        <v>161790.209</v>
      </c>
      <c r="G369" t="b">
        <f t="shared" si="10"/>
        <v>0</v>
      </c>
      <c r="L369" s="1">
        <v>165583.03999999998</v>
      </c>
      <c r="M369">
        <v>157</v>
      </c>
      <c r="Q369" s="1">
        <v>1006219.0380000001</v>
      </c>
      <c r="R369" s="1">
        <v>665</v>
      </c>
    </row>
    <row r="370" spans="1:18" x14ac:dyDescent="0.45">
      <c r="A370">
        <v>88888.597000000009</v>
      </c>
      <c r="B370">
        <v>47755.512000000002</v>
      </c>
      <c r="C370">
        <v>28938.930999999997</v>
      </c>
      <c r="D370" s="1">
        <f t="shared" si="11"/>
        <v>165583.03999999998</v>
      </c>
      <c r="G370" t="b">
        <f t="shared" si="10"/>
        <v>0</v>
      </c>
      <c r="L370" s="1">
        <v>170144</v>
      </c>
      <c r="M370">
        <v>563</v>
      </c>
      <c r="Q370" s="1">
        <v>1008057.1840000004</v>
      </c>
      <c r="R370" s="1">
        <v>1116</v>
      </c>
    </row>
    <row r="371" spans="1:18" x14ac:dyDescent="0.45">
      <c r="A371">
        <v>93339</v>
      </c>
      <c r="B371">
        <v>49153</v>
      </c>
      <c r="C371">
        <v>27652</v>
      </c>
      <c r="D371" s="1">
        <f t="shared" si="11"/>
        <v>170144</v>
      </c>
      <c r="G371" t="b">
        <f t="shared" si="10"/>
        <v>0</v>
      </c>
      <c r="L371" s="1">
        <v>575792.90800000005</v>
      </c>
      <c r="M371">
        <v>572</v>
      </c>
      <c r="Q371" s="1">
        <v>1009586.7609999999</v>
      </c>
      <c r="R371" s="1">
        <v>628</v>
      </c>
    </row>
    <row r="372" spans="1:18" x14ac:dyDescent="0.45">
      <c r="A372">
        <v>314381.929</v>
      </c>
      <c r="B372">
        <v>195406.98300000001</v>
      </c>
      <c r="C372">
        <v>66003.995999999999</v>
      </c>
      <c r="D372" s="1">
        <f t="shared" si="11"/>
        <v>575792.90800000005</v>
      </c>
      <c r="G372" t="b">
        <f t="shared" si="10"/>
        <v>0</v>
      </c>
      <c r="L372" s="1">
        <v>585165.03800000006</v>
      </c>
      <c r="M372">
        <v>603</v>
      </c>
      <c r="Q372" s="1">
        <v>1016590.8529999999</v>
      </c>
      <c r="R372" s="1">
        <v>1108</v>
      </c>
    </row>
    <row r="373" spans="1:18" x14ac:dyDescent="0.45">
      <c r="A373">
        <v>332557.25100000005</v>
      </c>
      <c r="B373">
        <v>186231.94099999996</v>
      </c>
      <c r="C373">
        <v>66375.846000000005</v>
      </c>
      <c r="D373" s="1">
        <f t="shared" si="11"/>
        <v>585165.03800000006</v>
      </c>
      <c r="G373" t="b">
        <f t="shared" si="10"/>
        <v>0</v>
      </c>
      <c r="L373" s="1">
        <v>587774.95700000017</v>
      </c>
      <c r="M373">
        <v>615</v>
      </c>
      <c r="Q373" s="1">
        <v>1026237.8610000001</v>
      </c>
      <c r="R373" s="1">
        <v>1206</v>
      </c>
    </row>
    <row r="374" spans="1:18" x14ac:dyDescent="0.45">
      <c r="A374">
        <v>340754.48800000013</v>
      </c>
      <c r="B374">
        <v>182871.19400000005</v>
      </c>
      <c r="C374">
        <v>64149.275000000009</v>
      </c>
      <c r="D374" s="1">
        <f t="shared" si="11"/>
        <v>587774.95700000017</v>
      </c>
      <c r="G374" t="b">
        <f t="shared" si="10"/>
        <v>0</v>
      </c>
      <c r="L374" s="1">
        <v>625832.43499999982</v>
      </c>
      <c r="M374">
        <v>569</v>
      </c>
      <c r="Q374" s="1">
        <v>1046092</v>
      </c>
      <c r="R374" s="1">
        <v>1495</v>
      </c>
    </row>
    <row r="375" spans="1:18" x14ac:dyDescent="0.45">
      <c r="A375">
        <v>366670.24699999997</v>
      </c>
      <c r="B375">
        <v>190555.05199999997</v>
      </c>
      <c r="C375">
        <v>68607.135999999984</v>
      </c>
      <c r="D375" s="1">
        <f t="shared" si="11"/>
        <v>625832.43499999982</v>
      </c>
      <c r="G375" t="b">
        <f t="shared" si="10"/>
        <v>0</v>
      </c>
      <c r="L375" s="1">
        <v>647325.08699999994</v>
      </c>
      <c r="M375">
        <v>574</v>
      </c>
      <c r="Q375" s="1">
        <v>1047533.69</v>
      </c>
      <c r="R375" s="1">
        <v>982</v>
      </c>
    </row>
    <row r="376" spans="1:18" x14ac:dyDescent="0.45">
      <c r="A376">
        <v>382225.98199999996</v>
      </c>
      <c r="B376">
        <v>193593.01699999999</v>
      </c>
      <c r="C376">
        <v>71506.087999999989</v>
      </c>
      <c r="D376" s="1">
        <f t="shared" si="11"/>
        <v>647325.08699999994</v>
      </c>
      <c r="G376" t="b">
        <f t="shared" si="10"/>
        <v>0</v>
      </c>
      <c r="L376" s="1">
        <v>681593.68200000015</v>
      </c>
      <c r="M376">
        <v>540</v>
      </c>
      <c r="Q376" s="1">
        <v>1063965.2520000006</v>
      </c>
      <c r="R376" s="1">
        <v>1155</v>
      </c>
    </row>
    <row r="377" spans="1:18" x14ac:dyDescent="0.45">
      <c r="A377">
        <v>407449.97100000008</v>
      </c>
      <c r="B377">
        <v>200168.27200000003</v>
      </c>
      <c r="C377">
        <v>73975.438999999998</v>
      </c>
      <c r="D377" s="1">
        <f t="shared" si="11"/>
        <v>681593.68200000015</v>
      </c>
      <c r="G377" t="b">
        <f t="shared" si="10"/>
        <v>0</v>
      </c>
      <c r="L377" s="1">
        <v>694031.32399999991</v>
      </c>
      <c r="M377">
        <v>682</v>
      </c>
      <c r="Q377" s="1">
        <v>1066700.2509999997</v>
      </c>
      <c r="R377" s="1">
        <v>1133</v>
      </c>
    </row>
    <row r="378" spans="1:18" x14ac:dyDescent="0.45">
      <c r="A378">
        <v>419461.80499999993</v>
      </c>
      <c r="B378">
        <v>199650.15099999998</v>
      </c>
      <c r="C378">
        <v>74919.368000000002</v>
      </c>
      <c r="D378" s="1">
        <f t="shared" si="11"/>
        <v>694031.32399999991</v>
      </c>
      <c r="G378" t="b">
        <f t="shared" si="10"/>
        <v>0</v>
      </c>
      <c r="L378" s="1">
        <v>754085.36499999999</v>
      </c>
      <c r="M378">
        <v>507</v>
      </c>
      <c r="Q378" s="1">
        <v>1092768</v>
      </c>
      <c r="R378" s="1">
        <v>573</v>
      </c>
    </row>
    <row r="379" spans="1:18" x14ac:dyDescent="0.45">
      <c r="A379">
        <v>464257.18</v>
      </c>
      <c r="B379">
        <v>210596.74099999998</v>
      </c>
      <c r="C379">
        <v>79231.443999999989</v>
      </c>
      <c r="D379" s="1">
        <f t="shared" si="11"/>
        <v>754085.36499999999</v>
      </c>
      <c r="G379" t="b">
        <f t="shared" si="10"/>
        <v>0</v>
      </c>
      <c r="L379" s="1">
        <v>766805</v>
      </c>
      <c r="M379">
        <v>187</v>
      </c>
      <c r="Q379" s="1">
        <v>1103852</v>
      </c>
      <c r="R379" s="1">
        <v>865</v>
      </c>
    </row>
    <row r="380" spans="1:18" x14ac:dyDescent="0.45">
      <c r="A380">
        <v>470145</v>
      </c>
      <c r="B380">
        <v>215235</v>
      </c>
      <c r="C380">
        <v>81425</v>
      </c>
      <c r="D380" s="1">
        <f t="shared" si="11"/>
        <v>766805</v>
      </c>
      <c r="G380" t="b">
        <f t="shared" si="10"/>
        <v>0</v>
      </c>
      <c r="L380" s="1">
        <v>112907.211</v>
      </c>
      <c r="M380">
        <v>162</v>
      </c>
      <c r="Q380" s="1">
        <v>1111230.1449999998</v>
      </c>
      <c r="R380" s="1">
        <v>1432</v>
      </c>
    </row>
    <row r="381" spans="1:18" x14ac:dyDescent="0.45">
      <c r="A381">
        <v>53423.368999999999</v>
      </c>
      <c r="B381">
        <v>40950.546999999999</v>
      </c>
      <c r="C381">
        <v>18533.295000000002</v>
      </c>
      <c r="D381" s="1">
        <f t="shared" si="11"/>
        <v>112907.211</v>
      </c>
      <c r="G381" t="b">
        <f t="shared" si="10"/>
        <v>0</v>
      </c>
      <c r="L381" s="1">
        <v>96357.389999999985</v>
      </c>
      <c r="M381">
        <v>175</v>
      </c>
      <c r="Q381" s="1">
        <v>1131307.0190000001</v>
      </c>
      <c r="R381" s="1">
        <v>1159</v>
      </c>
    </row>
    <row r="382" spans="1:18" x14ac:dyDescent="0.45">
      <c r="A382">
        <v>47010.89499999999</v>
      </c>
      <c r="B382">
        <v>33666.923999999999</v>
      </c>
      <c r="C382">
        <v>15679.570999999998</v>
      </c>
      <c r="D382" s="1">
        <f t="shared" si="11"/>
        <v>96357.389999999985</v>
      </c>
      <c r="G382" t="b">
        <f t="shared" si="10"/>
        <v>0</v>
      </c>
      <c r="L382" s="1">
        <v>106939.12699999999</v>
      </c>
      <c r="M382">
        <v>172</v>
      </c>
      <c r="Q382" s="1">
        <v>1141421.0090000001</v>
      </c>
      <c r="R382" s="1">
        <v>1090</v>
      </c>
    </row>
    <row r="383" spans="1:18" x14ac:dyDescent="0.45">
      <c r="A383">
        <v>53054.399000000005</v>
      </c>
      <c r="B383">
        <v>36768.935999999994</v>
      </c>
      <c r="C383">
        <v>17115.792000000001</v>
      </c>
      <c r="D383" s="1">
        <f t="shared" si="11"/>
        <v>106939.12699999999</v>
      </c>
      <c r="G383" t="b">
        <f t="shared" si="10"/>
        <v>0</v>
      </c>
      <c r="L383" s="1">
        <v>105108.76999999999</v>
      </c>
      <c r="M383">
        <v>194</v>
      </c>
      <c r="Q383" s="1">
        <v>1155586.2859999998</v>
      </c>
      <c r="R383" s="1">
        <v>944</v>
      </c>
    </row>
    <row r="384" spans="1:18" x14ac:dyDescent="0.45">
      <c r="A384">
        <v>51995.911999999997</v>
      </c>
      <c r="B384">
        <v>35924.189000000006</v>
      </c>
      <c r="C384">
        <v>17188.669000000002</v>
      </c>
      <c r="D384" s="1">
        <f t="shared" si="11"/>
        <v>105108.76999999999</v>
      </c>
      <c r="G384" t="b">
        <f t="shared" si="10"/>
        <v>0</v>
      </c>
      <c r="L384" s="1">
        <v>100567.42199999999</v>
      </c>
      <c r="M384">
        <v>195</v>
      </c>
      <c r="Q384" s="1">
        <v>1158465.159</v>
      </c>
      <c r="R384" s="1">
        <v>1068</v>
      </c>
    </row>
    <row r="385" spans="1:18" x14ac:dyDescent="0.45">
      <c r="A385">
        <v>52096.197999999997</v>
      </c>
      <c r="B385">
        <v>33034.76</v>
      </c>
      <c r="C385">
        <v>15436.464</v>
      </c>
      <c r="D385" s="1">
        <f t="shared" si="11"/>
        <v>100567.42199999999</v>
      </c>
      <c r="G385" t="b">
        <f t="shared" si="10"/>
        <v>0</v>
      </c>
      <c r="L385" s="1">
        <v>87707.675000000003</v>
      </c>
      <c r="M385">
        <v>189</v>
      </c>
      <c r="Q385" s="1">
        <v>1160752.6299999999</v>
      </c>
      <c r="R385" s="1">
        <v>1436</v>
      </c>
    </row>
    <row r="386" spans="1:18" x14ac:dyDescent="0.45">
      <c r="A386">
        <v>45469.72</v>
      </c>
      <c r="B386">
        <v>28208.975999999995</v>
      </c>
      <c r="C386">
        <v>14028.979000000005</v>
      </c>
      <c r="D386" s="1">
        <f t="shared" si="11"/>
        <v>87707.675000000003</v>
      </c>
      <c r="G386" t="b">
        <f t="shared" ref="G386:G449" si="12">OR(D387&gt;$E$17,D387&lt;$E$18)</f>
        <v>0</v>
      </c>
      <c r="L386" s="1">
        <v>85756.957000000009</v>
      </c>
      <c r="M386">
        <v>206</v>
      </c>
      <c r="Q386" s="1">
        <v>1173040.6780000001</v>
      </c>
      <c r="R386" s="1">
        <v>1013</v>
      </c>
    </row>
    <row r="387" spans="1:18" x14ac:dyDescent="0.45">
      <c r="A387">
        <v>44863.489000000009</v>
      </c>
      <c r="B387">
        <v>27783.054000000004</v>
      </c>
      <c r="C387">
        <v>13110.413999999999</v>
      </c>
      <c r="D387" s="1">
        <f t="shared" si="11"/>
        <v>85756.957000000009</v>
      </c>
      <c r="G387" t="b">
        <f t="shared" si="12"/>
        <v>0</v>
      </c>
      <c r="L387" s="1">
        <v>105383.20199999999</v>
      </c>
      <c r="M387">
        <v>190</v>
      </c>
      <c r="Q387" s="1">
        <v>1176965.2209999999</v>
      </c>
      <c r="R387" s="1">
        <v>1344</v>
      </c>
    </row>
    <row r="388" spans="1:18" x14ac:dyDescent="0.45">
      <c r="A388">
        <v>57150.161999999997</v>
      </c>
      <c r="B388">
        <v>32387.200000000001</v>
      </c>
      <c r="C388">
        <v>15845.84</v>
      </c>
      <c r="D388" s="1">
        <f t="shared" ref="D388:D451" si="13">SUM(A388,B388,C388)</f>
        <v>105383.20199999999</v>
      </c>
      <c r="G388" t="b">
        <f t="shared" si="12"/>
        <v>0</v>
      </c>
      <c r="L388" s="1">
        <v>111796</v>
      </c>
      <c r="M388">
        <v>1321</v>
      </c>
      <c r="Q388" s="1">
        <v>1198409.213</v>
      </c>
      <c r="R388" s="1">
        <v>968</v>
      </c>
    </row>
    <row r="389" spans="1:18" x14ac:dyDescent="0.45">
      <c r="A389">
        <v>63031</v>
      </c>
      <c r="B389">
        <v>33439</v>
      </c>
      <c r="C389">
        <v>15326</v>
      </c>
      <c r="D389" s="1">
        <f t="shared" si="13"/>
        <v>111796</v>
      </c>
      <c r="G389" t="b">
        <f t="shared" si="12"/>
        <v>0</v>
      </c>
      <c r="L389" s="1">
        <v>783543.45000000019</v>
      </c>
      <c r="M389">
        <v>1095</v>
      </c>
      <c r="Q389" s="1">
        <v>1205631</v>
      </c>
      <c r="R389" s="1">
        <v>530</v>
      </c>
    </row>
    <row r="390" spans="1:18" x14ac:dyDescent="0.45">
      <c r="A390">
        <v>426953.42300000018</v>
      </c>
      <c r="B390">
        <v>262068.78400000001</v>
      </c>
      <c r="C390">
        <v>94521.242999999973</v>
      </c>
      <c r="D390" s="1">
        <f t="shared" si="13"/>
        <v>783543.45000000019</v>
      </c>
      <c r="G390" t="b">
        <f t="shared" si="12"/>
        <v>0</v>
      </c>
      <c r="L390" s="1">
        <v>800235.03600000008</v>
      </c>
      <c r="M390">
        <v>1117</v>
      </c>
      <c r="Q390" s="1">
        <v>1205772.523</v>
      </c>
      <c r="R390" s="1">
        <v>1597</v>
      </c>
    </row>
    <row r="391" spans="1:18" x14ac:dyDescent="0.45">
      <c r="A391">
        <v>449259.08500000002</v>
      </c>
      <c r="B391">
        <v>258202.30200000003</v>
      </c>
      <c r="C391">
        <v>92773.649000000019</v>
      </c>
      <c r="D391" s="1">
        <f t="shared" si="13"/>
        <v>800235.03600000008</v>
      </c>
      <c r="G391" t="b">
        <f t="shared" si="12"/>
        <v>0</v>
      </c>
      <c r="L391" s="1">
        <v>826324.92800000007</v>
      </c>
      <c r="M391">
        <v>1192</v>
      </c>
      <c r="Q391" s="1">
        <v>1221817.9050000003</v>
      </c>
      <c r="R391" s="1">
        <v>1162</v>
      </c>
    </row>
    <row r="392" spans="1:18" x14ac:dyDescent="0.45">
      <c r="A392">
        <v>466150.3660000001</v>
      </c>
      <c r="B392">
        <v>263035.77800000005</v>
      </c>
      <c r="C392">
        <v>97138.783999999985</v>
      </c>
      <c r="D392" s="1">
        <f t="shared" si="13"/>
        <v>826324.92800000007</v>
      </c>
      <c r="G392" t="b">
        <f t="shared" si="12"/>
        <v>0</v>
      </c>
      <c r="L392" s="1">
        <v>822982.28199999989</v>
      </c>
      <c r="M392">
        <v>1200</v>
      </c>
      <c r="Q392" s="1">
        <v>1247956.8369999998</v>
      </c>
      <c r="R392" s="1">
        <v>1038</v>
      </c>
    </row>
    <row r="393" spans="1:18" x14ac:dyDescent="0.45">
      <c r="A393">
        <v>469355.63199999993</v>
      </c>
      <c r="B393">
        <v>258070.77399999998</v>
      </c>
      <c r="C393">
        <v>95555.875999999989</v>
      </c>
      <c r="D393" s="1">
        <f t="shared" si="13"/>
        <v>822982.28199999989</v>
      </c>
      <c r="G393" t="b">
        <f t="shared" si="12"/>
        <v>0</v>
      </c>
      <c r="L393" s="1">
        <v>828946.93299999996</v>
      </c>
      <c r="M393">
        <v>1259</v>
      </c>
      <c r="Q393" s="1">
        <v>1256150.5819999999</v>
      </c>
      <c r="R393" s="1">
        <v>1586</v>
      </c>
    </row>
    <row r="394" spans="1:18" x14ac:dyDescent="0.45">
      <c r="A394">
        <v>477131.48699999996</v>
      </c>
      <c r="B394">
        <v>256273.83900000001</v>
      </c>
      <c r="C394">
        <v>95541.607000000004</v>
      </c>
      <c r="D394" s="1">
        <f t="shared" si="13"/>
        <v>828946.93299999996</v>
      </c>
      <c r="G394" t="b">
        <f t="shared" si="12"/>
        <v>0</v>
      </c>
      <c r="L394" s="1">
        <v>884234.87100000016</v>
      </c>
      <c r="M394">
        <v>1248</v>
      </c>
      <c r="Q394" s="1">
        <v>1264593.7900000005</v>
      </c>
      <c r="R394" s="1">
        <v>1778</v>
      </c>
    </row>
    <row r="395" spans="1:18" x14ac:dyDescent="0.45">
      <c r="A395">
        <v>509739.42900000006</v>
      </c>
      <c r="B395">
        <v>272248.82100000005</v>
      </c>
      <c r="C395">
        <v>102246.62100000003</v>
      </c>
      <c r="D395" s="1">
        <f t="shared" si="13"/>
        <v>884234.87100000016</v>
      </c>
      <c r="G395" t="b">
        <f t="shared" si="12"/>
        <v>0</v>
      </c>
      <c r="L395" s="1">
        <v>904310.52199999988</v>
      </c>
      <c r="M395">
        <v>1438</v>
      </c>
      <c r="Q395" s="1">
        <v>1279769.1930000002</v>
      </c>
      <c r="R395" s="1">
        <v>1233</v>
      </c>
    </row>
    <row r="396" spans="1:18" x14ac:dyDescent="0.45">
      <c r="A396">
        <v>530108.76899999997</v>
      </c>
      <c r="B396">
        <v>271634.59799999994</v>
      </c>
      <c r="C396">
        <v>102567.15499999998</v>
      </c>
      <c r="D396" s="1">
        <f t="shared" si="13"/>
        <v>904310.52199999988</v>
      </c>
      <c r="G396" t="b">
        <f t="shared" si="12"/>
        <v>0</v>
      </c>
      <c r="L396" s="1">
        <v>912856.67400000012</v>
      </c>
      <c r="M396">
        <v>1212</v>
      </c>
      <c r="Q396" s="1">
        <v>1283330.4539999999</v>
      </c>
      <c r="R396" s="1">
        <v>1293</v>
      </c>
    </row>
    <row r="397" spans="1:18" x14ac:dyDescent="0.45">
      <c r="A397">
        <v>540836.60900000017</v>
      </c>
      <c r="B397">
        <v>270946.55499999999</v>
      </c>
      <c r="C397">
        <v>101073.51000000001</v>
      </c>
      <c r="D397" s="1">
        <f t="shared" si="13"/>
        <v>912856.67400000012</v>
      </c>
      <c r="G397" t="b">
        <f t="shared" si="12"/>
        <v>0</v>
      </c>
      <c r="L397" s="1">
        <v>944145</v>
      </c>
      <c r="M397">
        <v>2290</v>
      </c>
      <c r="Q397" s="1">
        <v>1301696.476</v>
      </c>
      <c r="R397" s="1">
        <v>1029</v>
      </c>
    </row>
    <row r="398" spans="1:18" x14ac:dyDescent="0.45">
      <c r="A398">
        <v>561234</v>
      </c>
      <c r="B398">
        <v>277018</v>
      </c>
      <c r="C398">
        <v>105893</v>
      </c>
      <c r="D398" s="1">
        <f t="shared" si="13"/>
        <v>944145</v>
      </c>
      <c r="G398" t="b">
        <f t="shared" si="12"/>
        <v>1</v>
      </c>
      <c r="L398" s="1">
        <v>2387470.1729999986</v>
      </c>
      <c r="M398">
        <v>2512</v>
      </c>
      <c r="Q398" s="1">
        <v>1313897.5010000002</v>
      </c>
      <c r="R398" s="1">
        <v>1273</v>
      </c>
    </row>
    <row r="399" spans="1:18" x14ac:dyDescent="0.45">
      <c r="A399">
        <v>1285094.737999999</v>
      </c>
      <c r="B399">
        <v>809215.82099999965</v>
      </c>
      <c r="C399">
        <v>293159.61399999988</v>
      </c>
      <c r="D399" s="1">
        <f t="shared" si="13"/>
        <v>2387470.1729999986</v>
      </c>
      <c r="G399" t="b">
        <f t="shared" si="12"/>
        <v>1</v>
      </c>
      <c r="L399" s="1">
        <v>2426770.3089999999</v>
      </c>
      <c r="M399">
        <v>2435</v>
      </c>
      <c r="Q399" s="1">
        <v>1323965.7349999999</v>
      </c>
      <c r="R399" s="1">
        <v>1528</v>
      </c>
    </row>
    <row r="400" spans="1:18" x14ac:dyDescent="0.45">
      <c r="A400">
        <v>1352724.5739999996</v>
      </c>
      <c r="B400">
        <v>787756.71500000043</v>
      </c>
      <c r="C400">
        <v>286289.02</v>
      </c>
      <c r="D400" s="1">
        <f t="shared" si="13"/>
        <v>2426770.3089999999</v>
      </c>
      <c r="G400" t="b">
        <f t="shared" si="12"/>
        <v>1</v>
      </c>
      <c r="L400" s="1">
        <v>2513608.3729999987</v>
      </c>
      <c r="M400">
        <v>2473</v>
      </c>
      <c r="Q400" s="1">
        <v>1327198.3289999997</v>
      </c>
      <c r="R400" s="1">
        <v>1464</v>
      </c>
    </row>
    <row r="401" spans="1:18" x14ac:dyDescent="0.45">
      <c r="A401">
        <v>1413635.3399999987</v>
      </c>
      <c r="B401">
        <v>802278.77199999988</v>
      </c>
      <c r="C401">
        <v>297694.26100000006</v>
      </c>
      <c r="D401" s="1">
        <f t="shared" si="13"/>
        <v>2513608.3729999987</v>
      </c>
      <c r="G401" t="b">
        <f t="shared" si="12"/>
        <v>1</v>
      </c>
      <c r="L401" s="1">
        <v>2572464.1919999993</v>
      </c>
      <c r="M401">
        <v>2435</v>
      </c>
      <c r="Q401" s="1">
        <v>1345528.3689999997</v>
      </c>
      <c r="R401" s="1">
        <v>1550</v>
      </c>
    </row>
    <row r="402" spans="1:18" x14ac:dyDescent="0.45">
      <c r="A402">
        <v>1459942.757</v>
      </c>
      <c r="B402">
        <v>806883.06899999967</v>
      </c>
      <c r="C402">
        <v>305638.36599999986</v>
      </c>
      <c r="D402" s="1">
        <f t="shared" si="13"/>
        <v>2572464.1919999993</v>
      </c>
      <c r="G402" t="b">
        <f t="shared" si="12"/>
        <v>1</v>
      </c>
      <c r="L402" s="1">
        <v>2669332.5369999991</v>
      </c>
      <c r="M402">
        <v>2608</v>
      </c>
      <c r="Q402" s="1">
        <v>1348383.52</v>
      </c>
      <c r="R402" s="1">
        <v>1334</v>
      </c>
    </row>
    <row r="403" spans="1:18" x14ac:dyDescent="0.45">
      <c r="A403">
        <v>1528825.1799999981</v>
      </c>
      <c r="B403">
        <v>825702.23900000076</v>
      </c>
      <c r="C403">
        <v>314805.11800000007</v>
      </c>
      <c r="D403" s="1">
        <f t="shared" si="13"/>
        <v>2669332.5369999991</v>
      </c>
      <c r="G403" t="b">
        <f t="shared" si="12"/>
        <v>1</v>
      </c>
      <c r="L403" s="1">
        <v>2772676.7159999995</v>
      </c>
      <c r="M403">
        <v>2552</v>
      </c>
      <c r="Q403" s="1">
        <v>1353999</v>
      </c>
      <c r="R403" s="1">
        <v>232</v>
      </c>
    </row>
    <row r="404" spans="1:18" x14ac:dyDescent="0.45">
      <c r="A404">
        <v>1602629.9289999995</v>
      </c>
      <c r="B404">
        <v>845728.83299999998</v>
      </c>
      <c r="C404">
        <v>324317.95399999985</v>
      </c>
      <c r="D404" s="1">
        <f t="shared" si="13"/>
        <v>2772676.7159999995</v>
      </c>
      <c r="G404" t="b">
        <f t="shared" si="12"/>
        <v>1</v>
      </c>
      <c r="L404" s="1">
        <v>2800369.031</v>
      </c>
      <c r="M404">
        <v>2575</v>
      </c>
      <c r="Q404" s="1">
        <v>1362462.2759999996</v>
      </c>
      <c r="R404" s="1">
        <v>1586</v>
      </c>
    </row>
    <row r="405" spans="1:18" x14ac:dyDescent="0.45">
      <c r="A405">
        <v>1638987.358</v>
      </c>
      <c r="B405">
        <v>840216.57799999951</v>
      </c>
      <c r="C405">
        <v>321165.09500000009</v>
      </c>
      <c r="D405" s="1">
        <f t="shared" si="13"/>
        <v>2800369.031</v>
      </c>
      <c r="G405" t="b">
        <f t="shared" si="12"/>
        <v>1</v>
      </c>
      <c r="L405" s="1">
        <v>2960325.4290000014</v>
      </c>
      <c r="M405">
        <v>2260</v>
      </c>
      <c r="Q405" s="1">
        <v>1411023.4650000003</v>
      </c>
      <c r="R405" s="1">
        <v>1553</v>
      </c>
    </row>
    <row r="406" spans="1:18" x14ac:dyDescent="0.45">
      <c r="A406">
        <v>1748110.3090000013</v>
      </c>
      <c r="B406">
        <v>874842.43699999992</v>
      </c>
      <c r="C406">
        <v>337372.68300000008</v>
      </c>
      <c r="D406" s="1">
        <f t="shared" si="13"/>
        <v>2960325.4290000014</v>
      </c>
      <c r="G406" t="b">
        <f t="shared" si="12"/>
        <v>1</v>
      </c>
      <c r="L406" s="1">
        <v>3085403</v>
      </c>
      <c r="M406">
        <v>225</v>
      </c>
      <c r="Q406" s="1">
        <v>1424742.8690000002</v>
      </c>
      <c r="R406" s="1">
        <v>1607</v>
      </c>
    </row>
    <row r="407" spans="1:18" x14ac:dyDescent="0.45">
      <c r="A407">
        <v>1838134</v>
      </c>
      <c r="B407">
        <v>901943</v>
      </c>
      <c r="C407">
        <v>345326</v>
      </c>
      <c r="D407" s="1">
        <f t="shared" si="13"/>
        <v>3085403</v>
      </c>
      <c r="G407" t="b">
        <f t="shared" si="12"/>
        <v>0</v>
      </c>
      <c r="L407" s="1">
        <v>231879.217</v>
      </c>
      <c r="M407">
        <v>224</v>
      </c>
      <c r="Q407" s="1">
        <v>1455310.746</v>
      </c>
      <c r="R407" s="1">
        <v>1354</v>
      </c>
    </row>
    <row r="408" spans="1:18" x14ac:dyDescent="0.45">
      <c r="A408">
        <v>123373.08500000001</v>
      </c>
      <c r="B408">
        <v>79235.283000000025</v>
      </c>
      <c r="C408">
        <v>29270.849000000002</v>
      </c>
      <c r="D408" s="1">
        <f t="shared" si="13"/>
        <v>231879.217</v>
      </c>
      <c r="G408" t="b">
        <f t="shared" si="12"/>
        <v>0</v>
      </c>
      <c r="L408" s="1">
        <v>235119.82700000002</v>
      </c>
      <c r="M408">
        <v>269</v>
      </c>
      <c r="Q408" s="1">
        <v>1465613</v>
      </c>
      <c r="R408" s="1">
        <v>144</v>
      </c>
    </row>
    <row r="409" spans="1:18" x14ac:dyDescent="0.45">
      <c r="A409">
        <v>127544.44200000001</v>
      </c>
      <c r="B409">
        <v>79058.746999999988</v>
      </c>
      <c r="C409">
        <v>28516.637999999995</v>
      </c>
      <c r="D409" s="1">
        <f t="shared" si="13"/>
        <v>235119.82700000002</v>
      </c>
      <c r="G409" t="b">
        <f t="shared" si="12"/>
        <v>0</v>
      </c>
      <c r="L409" s="1">
        <v>239460.573</v>
      </c>
      <c r="M409">
        <v>272</v>
      </c>
      <c r="Q409" s="1">
        <v>1498088</v>
      </c>
      <c r="R409" s="1">
        <v>560</v>
      </c>
    </row>
    <row r="410" spans="1:18" x14ac:dyDescent="0.45">
      <c r="A410">
        <v>131281.76400000002</v>
      </c>
      <c r="B410">
        <v>78622.376999999993</v>
      </c>
      <c r="C410">
        <v>29556.431999999993</v>
      </c>
      <c r="D410" s="1">
        <f t="shared" si="13"/>
        <v>239460.573</v>
      </c>
      <c r="G410" t="b">
        <f t="shared" si="12"/>
        <v>0</v>
      </c>
      <c r="L410" s="1">
        <v>249139.22500000001</v>
      </c>
      <c r="M410">
        <v>257</v>
      </c>
      <c r="Q410" s="1">
        <v>1551158.4960000003</v>
      </c>
      <c r="R410" s="1">
        <v>2006</v>
      </c>
    </row>
    <row r="411" spans="1:18" x14ac:dyDescent="0.45">
      <c r="A411">
        <v>137414.182</v>
      </c>
      <c r="B411">
        <v>81495.808000000005</v>
      </c>
      <c r="C411">
        <v>30229.235000000004</v>
      </c>
      <c r="D411" s="1">
        <f t="shared" si="13"/>
        <v>249139.22500000001</v>
      </c>
      <c r="G411" t="b">
        <f t="shared" si="12"/>
        <v>0</v>
      </c>
      <c r="L411" s="1">
        <v>269731.99099999998</v>
      </c>
      <c r="M411">
        <v>322</v>
      </c>
      <c r="Q411" s="1">
        <v>1556220.4290000002</v>
      </c>
      <c r="R411" s="1">
        <v>1912</v>
      </c>
    </row>
    <row r="412" spans="1:18" x14ac:dyDescent="0.45">
      <c r="A412">
        <v>150357.59299999999</v>
      </c>
      <c r="B412">
        <v>86331.502999999997</v>
      </c>
      <c r="C412">
        <v>33042.895000000004</v>
      </c>
      <c r="D412" s="1">
        <f t="shared" si="13"/>
        <v>269731.99099999998</v>
      </c>
      <c r="G412" t="b">
        <f t="shared" si="12"/>
        <v>0</v>
      </c>
      <c r="L412" s="1">
        <v>266879.56600000005</v>
      </c>
      <c r="M412">
        <v>278</v>
      </c>
      <c r="Q412" s="1">
        <v>1557289.4500000002</v>
      </c>
      <c r="R412" s="1">
        <v>1640</v>
      </c>
    </row>
    <row r="413" spans="1:18" x14ac:dyDescent="0.45">
      <c r="A413">
        <v>151629.16700000004</v>
      </c>
      <c r="B413">
        <v>83138.698000000004</v>
      </c>
      <c r="C413">
        <v>32111.700999999997</v>
      </c>
      <c r="D413" s="1">
        <f t="shared" si="13"/>
        <v>266879.56600000005</v>
      </c>
      <c r="G413" t="b">
        <f t="shared" si="12"/>
        <v>0</v>
      </c>
      <c r="L413" s="1">
        <v>278662.46000000008</v>
      </c>
      <c r="M413">
        <v>274</v>
      </c>
      <c r="Q413" s="1">
        <v>1559619.9859999996</v>
      </c>
      <c r="R413" s="1">
        <v>2049</v>
      </c>
    </row>
    <row r="414" spans="1:18" x14ac:dyDescent="0.45">
      <c r="A414">
        <v>159295.92100000003</v>
      </c>
      <c r="B414">
        <v>86409.808000000005</v>
      </c>
      <c r="C414">
        <v>32956.731</v>
      </c>
      <c r="D414" s="1">
        <f t="shared" si="13"/>
        <v>278662.46000000008</v>
      </c>
      <c r="G414" t="b">
        <f t="shared" si="12"/>
        <v>0</v>
      </c>
      <c r="L414" s="1">
        <v>290351.79399999999</v>
      </c>
      <c r="M414">
        <v>279</v>
      </c>
      <c r="Q414" s="1">
        <v>1573845.7209999999</v>
      </c>
      <c r="R414" s="1">
        <v>1669</v>
      </c>
    </row>
    <row r="415" spans="1:18" x14ac:dyDescent="0.45">
      <c r="A415">
        <v>169074.08199999997</v>
      </c>
      <c r="B415">
        <v>88032.417000000016</v>
      </c>
      <c r="C415">
        <v>33245.294999999998</v>
      </c>
      <c r="D415" s="1">
        <f t="shared" si="13"/>
        <v>290351.79399999999</v>
      </c>
      <c r="G415" t="b">
        <f t="shared" si="12"/>
        <v>0</v>
      </c>
      <c r="L415" s="1">
        <v>302014</v>
      </c>
      <c r="M415">
        <v>144</v>
      </c>
      <c r="Q415" s="1">
        <v>1588728.8090000001</v>
      </c>
      <c r="R415" s="1">
        <v>1892</v>
      </c>
    </row>
    <row r="416" spans="1:18" x14ac:dyDescent="0.45">
      <c r="A416">
        <v>177765</v>
      </c>
      <c r="B416">
        <v>89950</v>
      </c>
      <c r="C416">
        <v>34299</v>
      </c>
      <c r="D416" s="1">
        <f t="shared" si="13"/>
        <v>302014</v>
      </c>
      <c r="G416" t="b">
        <f t="shared" si="12"/>
        <v>0</v>
      </c>
      <c r="L416" s="1">
        <v>85495.759000000005</v>
      </c>
      <c r="M416">
        <v>144</v>
      </c>
      <c r="Q416" s="1">
        <v>1601625.2590000001</v>
      </c>
      <c r="R416" s="1">
        <v>1983</v>
      </c>
    </row>
    <row r="417" spans="1:18" x14ac:dyDescent="0.45">
      <c r="A417">
        <v>44563.913</v>
      </c>
      <c r="B417">
        <v>30203.242999999999</v>
      </c>
      <c r="C417">
        <v>10728.603000000001</v>
      </c>
      <c r="D417" s="1">
        <f t="shared" si="13"/>
        <v>85495.759000000005</v>
      </c>
      <c r="G417" t="b">
        <f t="shared" si="12"/>
        <v>0</v>
      </c>
      <c r="L417" s="1">
        <v>80000.306000000011</v>
      </c>
      <c r="M417">
        <v>144</v>
      </c>
      <c r="Q417" s="1">
        <v>1604505.2920000004</v>
      </c>
      <c r="R417" s="1">
        <v>2005</v>
      </c>
    </row>
    <row r="418" spans="1:18" x14ac:dyDescent="0.45">
      <c r="A418">
        <v>42024.949000000008</v>
      </c>
      <c r="B418">
        <v>27466.205000000002</v>
      </c>
      <c r="C418">
        <v>10509.152</v>
      </c>
      <c r="D418" s="1">
        <f t="shared" si="13"/>
        <v>80000.306000000011</v>
      </c>
      <c r="G418" t="b">
        <f t="shared" si="12"/>
        <v>0</v>
      </c>
      <c r="L418" s="1">
        <v>88586.030999999988</v>
      </c>
      <c r="M418">
        <v>144</v>
      </c>
      <c r="Q418" s="1">
        <v>1605856.523</v>
      </c>
      <c r="R418" s="1">
        <v>2122</v>
      </c>
    </row>
    <row r="419" spans="1:18" x14ac:dyDescent="0.45">
      <c r="A419">
        <v>47535.459999999992</v>
      </c>
      <c r="B419">
        <v>29255.417999999998</v>
      </c>
      <c r="C419">
        <v>11795.152999999998</v>
      </c>
      <c r="D419" s="1">
        <f t="shared" si="13"/>
        <v>88586.030999999988</v>
      </c>
      <c r="G419" t="b">
        <f t="shared" si="12"/>
        <v>0</v>
      </c>
      <c r="L419" s="1">
        <v>82794.581000000006</v>
      </c>
      <c r="M419">
        <v>144</v>
      </c>
      <c r="Q419" s="1">
        <v>1617638.6489999997</v>
      </c>
      <c r="R419" s="1">
        <v>1881</v>
      </c>
    </row>
    <row r="420" spans="1:18" x14ac:dyDescent="0.45">
      <c r="A420">
        <v>44276.388999999996</v>
      </c>
      <c r="B420">
        <v>27021.145000000004</v>
      </c>
      <c r="C420">
        <v>11497.047</v>
      </c>
      <c r="D420" s="1">
        <f t="shared" si="13"/>
        <v>82794.581000000006</v>
      </c>
      <c r="G420" t="b">
        <f t="shared" si="12"/>
        <v>0</v>
      </c>
      <c r="L420" s="1">
        <v>79623.158999999985</v>
      </c>
      <c r="M420">
        <v>144</v>
      </c>
      <c r="Q420" s="1">
        <v>1630702.03</v>
      </c>
      <c r="R420" s="1">
        <v>2125</v>
      </c>
    </row>
    <row r="421" spans="1:18" x14ac:dyDescent="0.45">
      <c r="A421">
        <v>44131.590999999993</v>
      </c>
      <c r="B421">
        <v>24901.284999999996</v>
      </c>
      <c r="C421">
        <v>10590.282999999999</v>
      </c>
      <c r="D421" s="1">
        <f t="shared" si="13"/>
        <v>79623.158999999985</v>
      </c>
      <c r="G421" t="b">
        <f t="shared" si="12"/>
        <v>0</v>
      </c>
      <c r="L421" s="1">
        <v>77154.661000000007</v>
      </c>
      <c r="M421">
        <v>144</v>
      </c>
      <c r="Q421" s="1">
        <v>1651537.3540000001</v>
      </c>
      <c r="R421" s="1">
        <v>2093</v>
      </c>
    </row>
    <row r="422" spans="1:18" x14ac:dyDescent="0.45">
      <c r="A422">
        <v>43401.055000000008</v>
      </c>
      <c r="B422">
        <v>23691.331000000002</v>
      </c>
      <c r="C422">
        <v>10062.275</v>
      </c>
      <c r="D422" s="1">
        <f t="shared" si="13"/>
        <v>77154.661000000007</v>
      </c>
      <c r="G422" t="b">
        <f t="shared" si="12"/>
        <v>0</v>
      </c>
      <c r="L422" s="1">
        <v>100365.09599999999</v>
      </c>
      <c r="M422">
        <v>160</v>
      </c>
      <c r="Q422" s="1">
        <v>1667285.6800000004</v>
      </c>
      <c r="R422" s="1">
        <v>1997</v>
      </c>
    </row>
    <row r="423" spans="1:18" x14ac:dyDescent="0.45">
      <c r="A423">
        <v>57916.829999999994</v>
      </c>
      <c r="B423">
        <v>29529.328000000001</v>
      </c>
      <c r="C423">
        <v>12918.938</v>
      </c>
      <c r="D423" s="1">
        <f t="shared" si="13"/>
        <v>100365.09599999999</v>
      </c>
      <c r="G423" t="b">
        <f t="shared" si="12"/>
        <v>0</v>
      </c>
      <c r="L423" s="1">
        <v>84887.737000000008</v>
      </c>
      <c r="M423">
        <v>144</v>
      </c>
      <c r="Q423" s="1">
        <v>1676773.1149999995</v>
      </c>
      <c r="R423" s="1">
        <v>2025</v>
      </c>
    </row>
    <row r="424" spans="1:18" x14ac:dyDescent="0.45">
      <c r="A424">
        <v>49081.433000000005</v>
      </c>
      <c r="B424">
        <v>24436.007000000001</v>
      </c>
      <c r="C424">
        <v>11370.297</v>
      </c>
      <c r="D424" s="1">
        <f t="shared" si="13"/>
        <v>84887.737000000008</v>
      </c>
      <c r="G424" t="b">
        <f t="shared" si="12"/>
        <v>0</v>
      </c>
      <c r="L424" s="1">
        <v>102353</v>
      </c>
      <c r="M424">
        <v>1035</v>
      </c>
      <c r="Q424" s="1">
        <v>1729472.8599999999</v>
      </c>
      <c r="R424" s="1">
        <v>1773</v>
      </c>
    </row>
    <row r="425" spans="1:18" x14ac:dyDescent="0.45">
      <c r="A425">
        <v>60957</v>
      </c>
      <c r="B425">
        <v>28694</v>
      </c>
      <c r="C425">
        <v>12702</v>
      </c>
      <c r="D425" s="1">
        <f t="shared" si="13"/>
        <v>102353</v>
      </c>
      <c r="G425" t="b">
        <f t="shared" si="12"/>
        <v>0</v>
      </c>
      <c r="L425" s="1">
        <v>898493.4299999997</v>
      </c>
      <c r="M425">
        <v>1027</v>
      </c>
      <c r="Q425" s="1">
        <v>1741843.0750000004</v>
      </c>
      <c r="R425" s="1">
        <v>1799</v>
      </c>
    </row>
    <row r="426" spans="1:18" x14ac:dyDescent="0.45">
      <c r="A426">
        <v>488568.8559999998</v>
      </c>
      <c r="B426">
        <v>298835.05899999989</v>
      </c>
      <c r="C426">
        <v>111089.51500000004</v>
      </c>
      <c r="D426" s="1">
        <f t="shared" si="13"/>
        <v>898493.4299999997</v>
      </c>
      <c r="G426" t="b">
        <f t="shared" si="12"/>
        <v>0</v>
      </c>
      <c r="L426" s="1">
        <v>879672.44299999974</v>
      </c>
      <c r="M426">
        <v>1039</v>
      </c>
      <c r="Q426" s="1">
        <v>1768644</v>
      </c>
      <c r="R426" s="1">
        <v>476</v>
      </c>
    </row>
    <row r="427" spans="1:18" x14ac:dyDescent="0.45">
      <c r="A427">
        <v>487316.80099999986</v>
      </c>
      <c r="B427">
        <v>285802.17899999989</v>
      </c>
      <c r="C427">
        <v>106553.46299999999</v>
      </c>
      <c r="D427" s="1">
        <f t="shared" si="13"/>
        <v>879672.44299999974</v>
      </c>
      <c r="G427" t="b">
        <f t="shared" si="12"/>
        <v>0</v>
      </c>
      <c r="L427" s="1">
        <v>925808.35800000024</v>
      </c>
      <c r="M427">
        <v>1204</v>
      </c>
      <c r="Q427" s="1">
        <v>1773763</v>
      </c>
      <c r="R427" s="1">
        <v>894</v>
      </c>
    </row>
    <row r="428" spans="1:18" x14ac:dyDescent="0.45">
      <c r="A428">
        <v>517553.06600000005</v>
      </c>
      <c r="B428">
        <v>294182.09500000015</v>
      </c>
      <c r="C428">
        <v>114073.197</v>
      </c>
      <c r="D428" s="1">
        <f t="shared" si="13"/>
        <v>925808.35800000024</v>
      </c>
      <c r="G428" t="b">
        <f t="shared" si="12"/>
        <v>0</v>
      </c>
      <c r="L428" s="1">
        <v>899007.12300000025</v>
      </c>
      <c r="M428">
        <v>1108</v>
      </c>
      <c r="Q428" s="1">
        <v>1915620.6560000004</v>
      </c>
      <c r="R428" s="1">
        <v>2188</v>
      </c>
    </row>
    <row r="429" spans="1:18" x14ac:dyDescent="0.45">
      <c r="A429">
        <v>509520.31600000011</v>
      </c>
      <c r="B429">
        <v>279046.1700000001</v>
      </c>
      <c r="C429">
        <v>110440.63699999999</v>
      </c>
      <c r="D429" s="1">
        <f t="shared" si="13"/>
        <v>899007.12300000025</v>
      </c>
      <c r="G429" t="b">
        <f t="shared" si="12"/>
        <v>0</v>
      </c>
      <c r="L429" s="1">
        <v>951827.74100000004</v>
      </c>
      <c r="M429">
        <v>1230</v>
      </c>
      <c r="Q429" s="1">
        <v>1916881.5499999996</v>
      </c>
      <c r="R429" s="1">
        <v>2426</v>
      </c>
    </row>
    <row r="430" spans="1:18" x14ac:dyDescent="0.45">
      <c r="A430">
        <v>545559.74600000004</v>
      </c>
      <c r="B430">
        <v>289320.05400000006</v>
      </c>
      <c r="C430">
        <v>116947.94100000004</v>
      </c>
      <c r="D430" s="1">
        <f t="shared" si="13"/>
        <v>951827.74100000004</v>
      </c>
      <c r="G430" t="b">
        <f t="shared" si="12"/>
        <v>0</v>
      </c>
      <c r="L430" s="1">
        <v>959792.52100000042</v>
      </c>
      <c r="M430">
        <v>1229</v>
      </c>
      <c r="Q430" s="1">
        <v>1919785.4129999997</v>
      </c>
      <c r="R430" s="1">
        <v>2047</v>
      </c>
    </row>
    <row r="431" spans="1:18" x14ac:dyDescent="0.45">
      <c r="A431">
        <v>559351.79900000035</v>
      </c>
      <c r="B431">
        <v>282431.12800000008</v>
      </c>
      <c r="C431">
        <v>118009.59399999998</v>
      </c>
      <c r="D431" s="1">
        <f t="shared" si="13"/>
        <v>959792.52100000042</v>
      </c>
      <c r="G431" t="b">
        <f t="shared" si="12"/>
        <v>0</v>
      </c>
      <c r="L431" s="1">
        <v>1026237.8610000001</v>
      </c>
      <c r="M431">
        <v>1206</v>
      </c>
      <c r="Q431" s="1">
        <v>1959631.0049999997</v>
      </c>
      <c r="R431" s="1">
        <v>2112</v>
      </c>
    </row>
    <row r="432" spans="1:18" x14ac:dyDescent="0.45">
      <c r="A432">
        <v>598720.02700000012</v>
      </c>
      <c r="B432">
        <v>299227.62</v>
      </c>
      <c r="C432">
        <v>128290.21400000001</v>
      </c>
      <c r="D432" s="1">
        <f t="shared" si="13"/>
        <v>1026237.8610000001</v>
      </c>
      <c r="G432" t="b">
        <f t="shared" si="12"/>
        <v>0</v>
      </c>
      <c r="L432" s="1">
        <v>1047533.69</v>
      </c>
      <c r="M432">
        <v>982</v>
      </c>
      <c r="Q432" s="1">
        <v>1975531.5</v>
      </c>
      <c r="R432" s="1">
        <v>2536</v>
      </c>
    </row>
    <row r="433" spans="1:18" x14ac:dyDescent="0.45">
      <c r="A433">
        <v>621001.05800000008</v>
      </c>
      <c r="B433">
        <v>301310.17599999986</v>
      </c>
      <c r="C433">
        <v>125222.45600000001</v>
      </c>
      <c r="D433" s="1">
        <f t="shared" si="13"/>
        <v>1047533.69</v>
      </c>
      <c r="G433" t="b">
        <f t="shared" si="12"/>
        <v>0</v>
      </c>
      <c r="L433" s="1">
        <v>1103852</v>
      </c>
      <c r="M433">
        <v>865</v>
      </c>
      <c r="Q433" s="1">
        <v>2002341.2350000001</v>
      </c>
      <c r="R433" s="1">
        <v>2163</v>
      </c>
    </row>
    <row r="434" spans="1:18" x14ac:dyDescent="0.45">
      <c r="A434">
        <v>656843</v>
      </c>
      <c r="B434">
        <v>315892</v>
      </c>
      <c r="C434">
        <v>131117</v>
      </c>
      <c r="D434" s="1">
        <f t="shared" si="13"/>
        <v>1103852</v>
      </c>
      <c r="G434" t="b">
        <f t="shared" si="12"/>
        <v>0</v>
      </c>
      <c r="L434" s="1">
        <v>758541.45</v>
      </c>
      <c r="M434">
        <v>538</v>
      </c>
      <c r="Q434" s="1">
        <v>2008134.3689999999</v>
      </c>
      <c r="R434" s="1">
        <v>2560</v>
      </c>
    </row>
    <row r="435" spans="1:18" x14ac:dyDescent="0.45">
      <c r="A435">
        <v>400285.478</v>
      </c>
      <c r="B435">
        <v>255177.58699999994</v>
      </c>
      <c r="C435">
        <v>103078.38500000001</v>
      </c>
      <c r="D435" s="1">
        <f t="shared" si="13"/>
        <v>758541.45</v>
      </c>
      <c r="G435" t="b">
        <f t="shared" si="12"/>
        <v>0</v>
      </c>
      <c r="L435" s="1">
        <v>775931.8679999999</v>
      </c>
      <c r="M435">
        <v>464</v>
      </c>
      <c r="Q435" s="1">
        <v>2113827.5100000007</v>
      </c>
      <c r="R435" s="1">
        <v>2171</v>
      </c>
    </row>
    <row r="436" spans="1:18" x14ac:dyDescent="0.45">
      <c r="A436">
        <v>415531.68199999997</v>
      </c>
      <c r="B436">
        <v>253453.77699999997</v>
      </c>
      <c r="C436">
        <v>106946.40900000001</v>
      </c>
      <c r="D436" s="1">
        <f t="shared" si="13"/>
        <v>775931.8679999999</v>
      </c>
      <c r="G436" t="b">
        <f t="shared" si="12"/>
        <v>0</v>
      </c>
      <c r="L436" s="1">
        <v>804861.67200000002</v>
      </c>
      <c r="M436">
        <v>609</v>
      </c>
      <c r="Q436" s="1">
        <v>2171552</v>
      </c>
      <c r="R436" s="1">
        <v>0</v>
      </c>
    </row>
    <row r="437" spans="1:18" x14ac:dyDescent="0.45">
      <c r="A437">
        <v>437026.83799999999</v>
      </c>
      <c r="B437">
        <v>256535.08400000003</v>
      </c>
      <c r="C437">
        <v>111299.74999999999</v>
      </c>
      <c r="D437" s="1">
        <f t="shared" si="13"/>
        <v>804861.67200000002</v>
      </c>
      <c r="G437" t="b">
        <f t="shared" si="12"/>
        <v>0</v>
      </c>
      <c r="L437" s="1">
        <v>831783.47499999986</v>
      </c>
      <c r="M437">
        <v>573</v>
      </c>
      <c r="Q437" s="1">
        <v>2387470.1729999986</v>
      </c>
      <c r="R437" s="1">
        <v>2512</v>
      </c>
    </row>
    <row r="438" spans="1:18" x14ac:dyDescent="0.45">
      <c r="A438">
        <v>460453.1399999999</v>
      </c>
      <c r="B438">
        <v>257692.83199999999</v>
      </c>
      <c r="C438">
        <v>113637.50300000001</v>
      </c>
      <c r="D438" s="1">
        <f t="shared" si="13"/>
        <v>831783.47499999986</v>
      </c>
      <c r="G438" t="b">
        <f t="shared" si="12"/>
        <v>0</v>
      </c>
      <c r="L438" s="1">
        <v>861565.5290000001</v>
      </c>
      <c r="M438">
        <v>644</v>
      </c>
      <c r="Q438" s="1">
        <v>2426770.3089999999</v>
      </c>
      <c r="R438" s="1">
        <v>2435</v>
      </c>
    </row>
    <row r="439" spans="1:18" x14ac:dyDescent="0.45">
      <c r="A439">
        <v>486575.50700000004</v>
      </c>
      <c r="B439">
        <v>257634.24500000005</v>
      </c>
      <c r="C439">
        <v>117355.77699999996</v>
      </c>
      <c r="D439" s="1">
        <f t="shared" si="13"/>
        <v>861565.5290000001</v>
      </c>
      <c r="G439" t="b">
        <f t="shared" si="12"/>
        <v>0</v>
      </c>
      <c r="L439" s="1">
        <v>907637.69800000009</v>
      </c>
      <c r="M439">
        <v>553</v>
      </c>
      <c r="Q439" s="1">
        <v>2513608.3729999987</v>
      </c>
      <c r="R439" s="1">
        <v>2473</v>
      </c>
    </row>
    <row r="440" spans="1:18" x14ac:dyDescent="0.45">
      <c r="A440">
        <v>521783.4040000001</v>
      </c>
      <c r="B440">
        <v>262628.70899999997</v>
      </c>
      <c r="C440">
        <v>123225.58500000001</v>
      </c>
      <c r="D440" s="1">
        <f t="shared" si="13"/>
        <v>907637.69800000009</v>
      </c>
      <c r="G440" t="b">
        <f t="shared" si="12"/>
        <v>0</v>
      </c>
      <c r="L440" s="1">
        <v>893450.61700000009</v>
      </c>
      <c r="M440">
        <v>707</v>
      </c>
      <c r="Q440" s="1">
        <v>2556539.7110000001</v>
      </c>
      <c r="R440" s="1">
        <v>4065</v>
      </c>
    </row>
    <row r="441" spans="1:18" x14ac:dyDescent="0.45">
      <c r="A441">
        <v>520472.94300000003</v>
      </c>
      <c r="B441">
        <v>253044.14300000007</v>
      </c>
      <c r="C441">
        <v>119933.531</v>
      </c>
      <c r="D441" s="1">
        <f t="shared" si="13"/>
        <v>893450.61700000009</v>
      </c>
      <c r="G441" t="b">
        <f t="shared" si="12"/>
        <v>0</v>
      </c>
      <c r="L441" s="1">
        <v>967608.60900000005</v>
      </c>
      <c r="M441">
        <v>640</v>
      </c>
      <c r="Q441" s="1">
        <v>2562311.0999999996</v>
      </c>
      <c r="R441" s="1">
        <v>3878</v>
      </c>
    </row>
    <row r="442" spans="1:18" x14ac:dyDescent="0.45">
      <c r="A442">
        <v>573990.17900000012</v>
      </c>
      <c r="B442">
        <v>269783.45299999998</v>
      </c>
      <c r="C442">
        <v>123834.977</v>
      </c>
      <c r="D442" s="1">
        <f t="shared" si="13"/>
        <v>967608.60900000005</v>
      </c>
      <c r="G442" t="b">
        <f t="shared" si="12"/>
        <v>0</v>
      </c>
      <c r="L442" s="1">
        <v>994961</v>
      </c>
      <c r="M442">
        <v>358</v>
      </c>
      <c r="Q442" s="1">
        <v>2572464.1919999993</v>
      </c>
      <c r="R442" s="1">
        <v>2435</v>
      </c>
    </row>
    <row r="443" spans="1:18" x14ac:dyDescent="0.45">
      <c r="A443">
        <v>598368</v>
      </c>
      <c r="B443">
        <v>273108</v>
      </c>
      <c r="C443">
        <v>123485</v>
      </c>
      <c r="D443" s="1">
        <f t="shared" si="13"/>
        <v>994961</v>
      </c>
      <c r="G443" t="b">
        <f t="shared" si="12"/>
        <v>0</v>
      </c>
      <c r="L443" s="1">
        <v>275638.61</v>
      </c>
      <c r="M443">
        <v>342</v>
      </c>
      <c r="Q443" s="1">
        <v>2580093.8389999997</v>
      </c>
      <c r="R443" s="1">
        <v>4296</v>
      </c>
    </row>
    <row r="444" spans="1:18" x14ac:dyDescent="0.45">
      <c r="A444">
        <v>143809.76699999999</v>
      </c>
      <c r="B444">
        <v>96775.189999999988</v>
      </c>
      <c r="C444">
        <v>35053.653000000013</v>
      </c>
      <c r="D444" s="1">
        <f t="shared" si="13"/>
        <v>275638.61</v>
      </c>
      <c r="G444" t="b">
        <f t="shared" si="12"/>
        <v>0</v>
      </c>
      <c r="L444" s="1">
        <v>278592.79700000002</v>
      </c>
      <c r="M444">
        <v>354</v>
      </c>
      <c r="Q444" s="1">
        <v>2598739.38</v>
      </c>
      <c r="R444" s="1">
        <v>3869</v>
      </c>
    </row>
    <row r="445" spans="1:18" x14ac:dyDescent="0.45">
      <c r="A445">
        <v>149324.26500000001</v>
      </c>
      <c r="B445">
        <v>95075.859000000011</v>
      </c>
      <c r="C445">
        <v>34192.673000000003</v>
      </c>
      <c r="D445" s="1">
        <f t="shared" si="13"/>
        <v>278592.79700000002</v>
      </c>
      <c r="G445" t="b">
        <f t="shared" si="12"/>
        <v>0</v>
      </c>
      <c r="L445" s="1">
        <v>275543.96799999994</v>
      </c>
      <c r="M445">
        <v>486</v>
      </c>
      <c r="Q445" s="1">
        <v>2669332.5369999991</v>
      </c>
      <c r="R445" s="1">
        <v>2608</v>
      </c>
    </row>
    <row r="446" spans="1:18" x14ac:dyDescent="0.45">
      <c r="A446">
        <v>148633.46799999996</v>
      </c>
      <c r="B446">
        <v>92471.065999999977</v>
      </c>
      <c r="C446">
        <v>34439.434000000001</v>
      </c>
      <c r="D446" s="1">
        <f t="shared" si="13"/>
        <v>275543.96799999994</v>
      </c>
      <c r="G446" t="b">
        <f t="shared" si="12"/>
        <v>0</v>
      </c>
      <c r="L446" s="1">
        <v>265390.29800000001</v>
      </c>
      <c r="M446">
        <v>336</v>
      </c>
      <c r="Q446" s="1">
        <v>2688178.4970000004</v>
      </c>
      <c r="R446" s="1">
        <v>4282</v>
      </c>
    </row>
    <row r="447" spans="1:18" x14ac:dyDescent="0.45">
      <c r="A447">
        <v>146619.11999999997</v>
      </c>
      <c r="B447">
        <v>86244.851000000024</v>
      </c>
      <c r="C447">
        <v>32526.326999999997</v>
      </c>
      <c r="D447" s="1">
        <f t="shared" si="13"/>
        <v>265390.29800000001</v>
      </c>
      <c r="G447" t="b">
        <f t="shared" si="12"/>
        <v>0</v>
      </c>
      <c r="L447" s="1">
        <v>275694.995</v>
      </c>
      <c r="M447">
        <v>388</v>
      </c>
      <c r="Q447" s="1">
        <v>2738027.1939999997</v>
      </c>
      <c r="R447" s="1">
        <v>4030</v>
      </c>
    </row>
    <row r="448" spans="1:18" x14ac:dyDescent="0.45">
      <c r="A448">
        <v>153376.33400000003</v>
      </c>
      <c r="B448">
        <v>88696.29300000002</v>
      </c>
      <c r="C448">
        <v>33622.367999999988</v>
      </c>
      <c r="D448" s="1">
        <f t="shared" si="13"/>
        <v>275694.995</v>
      </c>
      <c r="G448" t="b">
        <f t="shared" si="12"/>
        <v>0</v>
      </c>
      <c r="L448" s="1">
        <v>277319.74900000001</v>
      </c>
      <c r="M448">
        <v>335</v>
      </c>
      <c r="Q448" s="1">
        <v>2772676.7159999995</v>
      </c>
      <c r="R448" s="1">
        <v>2552</v>
      </c>
    </row>
    <row r="449" spans="1:18" x14ac:dyDescent="0.45">
      <c r="A449">
        <v>155814.01199999999</v>
      </c>
      <c r="B449">
        <v>87244.38900000001</v>
      </c>
      <c r="C449">
        <v>34261.348000000005</v>
      </c>
      <c r="D449" s="1">
        <f t="shared" si="13"/>
        <v>277319.74900000001</v>
      </c>
      <c r="G449" t="b">
        <f t="shared" si="12"/>
        <v>0</v>
      </c>
      <c r="L449" s="1">
        <v>257701.36199999994</v>
      </c>
      <c r="M449">
        <v>401</v>
      </c>
      <c r="Q449" s="1">
        <v>2793290.3169999998</v>
      </c>
      <c r="R449" s="1">
        <v>4298</v>
      </c>
    </row>
    <row r="450" spans="1:18" x14ac:dyDescent="0.45">
      <c r="A450">
        <v>146122.51799999995</v>
      </c>
      <c r="B450">
        <v>78942.368999999992</v>
      </c>
      <c r="C450">
        <v>32636.474999999995</v>
      </c>
      <c r="D450" s="1">
        <f t="shared" si="13"/>
        <v>257701.36199999994</v>
      </c>
      <c r="G450" t="b">
        <f t="shared" ref="G450:G472" si="14">OR(D451&gt;$E$17,D451&lt;$E$18)</f>
        <v>0</v>
      </c>
      <c r="L450" s="1">
        <v>292086.73299999989</v>
      </c>
      <c r="M450">
        <v>295</v>
      </c>
      <c r="Q450" s="1">
        <v>2800369.031</v>
      </c>
      <c r="R450" s="1">
        <v>2575</v>
      </c>
    </row>
    <row r="451" spans="1:18" x14ac:dyDescent="0.45">
      <c r="A451">
        <v>170002.90899999993</v>
      </c>
      <c r="B451">
        <v>88260.271999999997</v>
      </c>
      <c r="C451">
        <v>33823.551999999989</v>
      </c>
      <c r="D451" s="1">
        <f t="shared" si="13"/>
        <v>292086.73299999989</v>
      </c>
      <c r="G451" t="b">
        <f t="shared" si="14"/>
        <v>0</v>
      </c>
      <c r="L451" s="1">
        <v>282907</v>
      </c>
      <c r="M451">
        <v>830</v>
      </c>
      <c r="Q451" s="1">
        <v>2884666.1939999997</v>
      </c>
      <c r="R451" s="1">
        <v>3903</v>
      </c>
    </row>
    <row r="452" spans="1:18" x14ac:dyDescent="0.45">
      <c r="A452">
        <v>164118</v>
      </c>
      <c r="B452">
        <v>85728</v>
      </c>
      <c r="C452">
        <v>33061</v>
      </c>
      <c r="D452" s="1">
        <f t="shared" ref="D452:D473" si="15">SUM(A452,B452,C452)</f>
        <v>282907</v>
      </c>
      <c r="G452" t="b">
        <f t="shared" si="14"/>
        <v>0</v>
      </c>
      <c r="L452" s="1">
        <v>739565.81500000006</v>
      </c>
      <c r="M452">
        <v>813</v>
      </c>
      <c r="Q452" s="1">
        <v>2960325.4290000014</v>
      </c>
      <c r="R452" s="1">
        <v>2260</v>
      </c>
    </row>
    <row r="453" spans="1:18" x14ac:dyDescent="0.45">
      <c r="A453">
        <v>369176.98999999993</v>
      </c>
      <c r="B453">
        <v>261492.45700000011</v>
      </c>
      <c r="C453">
        <v>108896.36799999999</v>
      </c>
      <c r="D453" s="1">
        <f t="shared" si="15"/>
        <v>739565.81500000006</v>
      </c>
      <c r="G453" t="b">
        <f t="shared" si="14"/>
        <v>0</v>
      </c>
      <c r="L453" s="1">
        <v>735473.98899999994</v>
      </c>
      <c r="M453">
        <v>774</v>
      </c>
      <c r="Q453" s="1">
        <v>2977810</v>
      </c>
      <c r="R453" s="1">
        <v>1690</v>
      </c>
    </row>
    <row r="454" spans="1:18" x14ac:dyDescent="0.45">
      <c r="A454">
        <v>369899.17299999989</v>
      </c>
      <c r="B454">
        <v>256351.47899999999</v>
      </c>
      <c r="C454">
        <v>109223.33700000001</v>
      </c>
      <c r="D454" s="1">
        <f t="shared" si="15"/>
        <v>735473.98899999994</v>
      </c>
      <c r="G454" t="b">
        <f t="shared" si="14"/>
        <v>0</v>
      </c>
      <c r="L454" s="1">
        <v>729900.58599999989</v>
      </c>
      <c r="M454">
        <v>842</v>
      </c>
      <c r="Q454" s="1">
        <v>3071464.932</v>
      </c>
      <c r="R454" s="1">
        <v>1861</v>
      </c>
    </row>
    <row r="455" spans="1:18" x14ac:dyDescent="0.45">
      <c r="A455">
        <v>370696.6669999999</v>
      </c>
      <c r="B455">
        <v>250209.51600000006</v>
      </c>
      <c r="C455">
        <v>108994.40299999999</v>
      </c>
      <c r="D455" s="1">
        <f t="shared" si="15"/>
        <v>729900.58599999989</v>
      </c>
      <c r="G455" t="b">
        <f t="shared" si="14"/>
        <v>0</v>
      </c>
      <c r="L455" s="1">
        <v>759062.848</v>
      </c>
      <c r="M455">
        <v>876</v>
      </c>
      <c r="Q455" s="1">
        <v>3085403</v>
      </c>
      <c r="R455" s="1">
        <v>225</v>
      </c>
    </row>
    <row r="456" spans="1:18" x14ac:dyDescent="0.45">
      <c r="A456">
        <v>393857.36200000002</v>
      </c>
      <c r="B456">
        <v>252472.90399999998</v>
      </c>
      <c r="C456">
        <v>112732.58199999997</v>
      </c>
      <c r="D456" s="1">
        <f t="shared" si="15"/>
        <v>759062.848</v>
      </c>
      <c r="G456" t="b">
        <f t="shared" si="14"/>
        <v>0</v>
      </c>
      <c r="L456" s="1">
        <v>760853.71499999997</v>
      </c>
      <c r="M456">
        <v>972</v>
      </c>
      <c r="Q456" s="1">
        <v>3132222.9640000006</v>
      </c>
      <c r="R456" s="1">
        <v>1904</v>
      </c>
    </row>
    <row r="457" spans="1:18" x14ac:dyDescent="0.45">
      <c r="A457">
        <v>399389.32299999992</v>
      </c>
      <c r="B457">
        <v>246711.201</v>
      </c>
      <c r="C457">
        <v>114753.19099999998</v>
      </c>
      <c r="D457" s="1">
        <f t="shared" si="15"/>
        <v>760853.71499999997</v>
      </c>
      <c r="G457" t="b">
        <f t="shared" si="14"/>
        <v>0</v>
      </c>
      <c r="L457" s="1">
        <v>788828.48300000001</v>
      </c>
      <c r="M457">
        <v>833</v>
      </c>
      <c r="Q457" s="1">
        <v>3193384.6750000007</v>
      </c>
      <c r="R457" s="1">
        <v>2034</v>
      </c>
    </row>
    <row r="458" spans="1:18" x14ac:dyDescent="0.45">
      <c r="A458">
        <v>421525.41199999995</v>
      </c>
      <c r="B458">
        <v>250074.31000000003</v>
      </c>
      <c r="C458">
        <v>117228.76100000001</v>
      </c>
      <c r="D458" s="1">
        <f t="shared" si="15"/>
        <v>788828.48300000001</v>
      </c>
      <c r="G458" t="b">
        <f t="shared" si="14"/>
        <v>0</v>
      </c>
      <c r="L458" s="1">
        <v>786456.69399999978</v>
      </c>
      <c r="M458">
        <v>921</v>
      </c>
      <c r="Q458" s="1">
        <v>3259859.5859999997</v>
      </c>
      <c r="R458" s="1">
        <v>1985</v>
      </c>
    </row>
    <row r="459" spans="1:18" x14ac:dyDescent="0.45">
      <c r="A459">
        <v>427854.22899999988</v>
      </c>
      <c r="B459">
        <v>243707.34400000004</v>
      </c>
      <c r="C459">
        <v>114895.12099999997</v>
      </c>
      <c r="D459" s="1">
        <f t="shared" si="15"/>
        <v>786456.69399999978</v>
      </c>
      <c r="G459" t="b">
        <f t="shared" si="14"/>
        <v>0</v>
      </c>
      <c r="L459" s="1">
        <v>805470.17800000007</v>
      </c>
      <c r="M459">
        <v>710</v>
      </c>
      <c r="Q459" s="1">
        <v>3313645.4389999993</v>
      </c>
      <c r="R459" s="1">
        <v>2136</v>
      </c>
    </row>
    <row r="460" spans="1:18" x14ac:dyDescent="0.45">
      <c r="A460">
        <v>446359.05799999996</v>
      </c>
      <c r="B460">
        <v>241992.74900000001</v>
      </c>
      <c r="C460">
        <v>117118.37100000006</v>
      </c>
      <c r="D460" s="1">
        <f t="shared" si="15"/>
        <v>805470.17800000007</v>
      </c>
      <c r="G460" t="b">
        <f t="shared" si="14"/>
        <v>0</v>
      </c>
      <c r="L460" s="1">
        <v>833101</v>
      </c>
      <c r="M460">
        <v>158</v>
      </c>
      <c r="Q460" s="1">
        <v>3464609.3659999995</v>
      </c>
      <c r="R460" s="1">
        <v>2143</v>
      </c>
    </row>
    <row r="461" spans="1:18" x14ac:dyDescent="0.45">
      <c r="A461">
        <v>470847</v>
      </c>
      <c r="B461">
        <v>246228</v>
      </c>
      <c r="C461">
        <v>116026</v>
      </c>
      <c r="D461" s="1">
        <f t="shared" si="15"/>
        <v>833101</v>
      </c>
      <c r="G461" t="b">
        <f t="shared" si="14"/>
        <v>0</v>
      </c>
      <c r="L461" s="1">
        <v>62485.839999999989</v>
      </c>
      <c r="M461">
        <v>150</v>
      </c>
      <c r="Q461" s="1">
        <v>3597552.9380000001</v>
      </c>
      <c r="R461" s="1">
        <v>2271</v>
      </c>
    </row>
    <row r="462" spans="1:18" x14ac:dyDescent="0.45">
      <c r="A462">
        <v>33323.114999999998</v>
      </c>
      <c r="B462">
        <v>21280.575999999997</v>
      </c>
      <c r="C462">
        <v>7882.1490000000003</v>
      </c>
      <c r="D462" s="1">
        <f t="shared" si="15"/>
        <v>62485.839999999989</v>
      </c>
      <c r="G462" t="b">
        <f t="shared" si="14"/>
        <v>0</v>
      </c>
      <c r="L462" s="1">
        <v>69161.872000000003</v>
      </c>
      <c r="M462">
        <v>150</v>
      </c>
      <c r="Q462" s="1">
        <v>3784942.3089999994</v>
      </c>
      <c r="R462" s="1">
        <v>2260</v>
      </c>
    </row>
    <row r="463" spans="1:18" x14ac:dyDescent="0.45">
      <c r="A463">
        <v>37679.228999999992</v>
      </c>
      <c r="B463">
        <v>22678.043000000001</v>
      </c>
      <c r="C463">
        <v>8804.6</v>
      </c>
      <c r="D463" s="1">
        <f t="shared" si="15"/>
        <v>69161.872000000003</v>
      </c>
      <c r="G463" t="b">
        <f t="shared" si="14"/>
        <v>0</v>
      </c>
      <c r="L463" s="1">
        <v>63960.85</v>
      </c>
      <c r="M463">
        <v>0</v>
      </c>
      <c r="Q463" s="1">
        <v>3909738</v>
      </c>
      <c r="R463" s="1">
        <v>1117</v>
      </c>
    </row>
    <row r="464" spans="1:18" x14ac:dyDescent="0.45">
      <c r="A464">
        <v>35775.473999999995</v>
      </c>
      <c r="B464">
        <v>20393.716000000004</v>
      </c>
      <c r="C464">
        <v>7791.6599999999989</v>
      </c>
      <c r="D464" s="1">
        <f t="shared" si="15"/>
        <v>63960.85</v>
      </c>
      <c r="G464" t="b">
        <f t="shared" si="14"/>
        <v>0</v>
      </c>
      <c r="L464" s="1">
        <v>68882.876999999993</v>
      </c>
      <c r="M464">
        <v>144</v>
      </c>
      <c r="Q464" s="1">
        <v>3972054.6100000003</v>
      </c>
      <c r="R464" s="1">
        <v>5197</v>
      </c>
    </row>
    <row r="465" spans="1:18" x14ac:dyDescent="0.45">
      <c r="A465">
        <v>38537.858999999997</v>
      </c>
      <c r="B465">
        <v>21766.835999999996</v>
      </c>
      <c r="C465">
        <v>8578.1820000000007</v>
      </c>
      <c r="D465" s="1">
        <f t="shared" si="15"/>
        <v>68882.876999999993</v>
      </c>
      <c r="G465" t="b">
        <f t="shared" si="14"/>
        <v>0</v>
      </c>
      <c r="L465" s="1">
        <v>63655.090999999993</v>
      </c>
      <c r="M465">
        <v>152</v>
      </c>
      <c r="Q465" s="1">
        <v>4020743.9559999993</v>
      </c>
      <c r="R465" s="1">
        <v>5229</v>
      </c>
    </row>
    <row r="466" spans="1:18" x14ac:dyDescent="0.45">
      <c r="A466">
        <v>36226.008999999998</v>
      </c>
      <c r="B466">
        <v>19807.528000000002</v>
      </c>
      <c r="C466">
        <v>7621.5539999999992</v>
      </c>
      <c r="D466" s="1">
        <f t="shared" si="15"/>
        <v>63655.090999999993</v>
      </c>
      <c r="G466" t="b">
        <f t="shared" si="14"/>
        <v>0</v>
      </c>
      <c r="L466" s="1">
        <v>69862.421000000002</v>
      </c>
      <c r="M466">
        <v>144</v>
      </c>
      <c r="Q466" s="1">
        <v>4182654.7630000007</v>
      </c>
      <c r="R466" s="1">
        <v>5338</v>
      </c>
    </row>
    <row r="467" spans="1:18" x14ac:dyDescent="0.45">
      <c r="A467">
        <v>40325.806000000004</v>
      </c>
      <c r="B467">
        <v>21279.026000000002</v>
      </c>
      <c r="C467">
        <v>8257.5889999999999</v>
      </c>
      <c r="D467" s="1">
        <f t="shared" si="15"/>
        <v>69862.421000000002</v>
      </c>
      <c r="G467" t="b">
        <f t="shared" si="14"/>
        <v>0</v>
      </c>
      <c r="L467" s="1">
        <v>72042.31</v>
      </c>
      <c r="M467">
        <v>144</v>
      </c>
      <c r="Q467" s="1">
        <v>4305619.5500000007</v>
      </c>
      <c r="R467" s="1">
        <v>5119</v>
      </c>
    </row>
    <row r="468" spans="1:18" x14ac:dyDescent="0.45">
      <c r="A468">
        <v>41818.155999999988</v>
      </c>
      <c r="B468">
        <v>21471.459000000003</v>
      </c>
      <c r="C468">
        <v>8752.6950000000015</v>
      </c>
      <c r="D468" s="1">
        <f t="shared" si="15"/>
        <v>72042.31</v>
      </c>
      <c r="G468" t="b">
        <f t="shared" si="14"/>
        <v>0</v>
      </c>
      <c r="L468" s="1">
        <v>71203.47</v>
      </c>
      <c r="M468">
        <v>144</v>
      </c>
      <c r="Q468" s="1">
        <v>4436118.4850000003</v>
      </c>
      <c r="R468" s="1">
        <v>5694</v>
      </c>
    </row>
    <row r="469" spans="1:18" x14ac:dyDescent="0.45">
      <c r="A469">
        <v>41483.022000000004</v>
      </c>
      <c r="B469">
        <v>21250.66</v>
      </c>
      <c r="C469">
        <v>8469.7880000000005</v>
      </c>
      <c r="D469" s="1">
        <f t="shared" si="15"/>
        <v>71203.47</v>
      </c>
      <c r="G469" t="b">
        <f t="shared" si="14"/>
        <v>0</v>
      </c>
      <c r="L469" s="1">
        <v>76396</v>
      </c>
      <c r="Q469" s="1">
        <v>4609077.2749999994</v>
      </c>
      <c r="R469" s="1">
        <v>4888</v>
      </c>
    </row>
    <row r="470" spans="1:18" x14ac:dyDescent="0.45">
      <c r="A470">
        <v>45551</v>
      </c>
      <c r="B470">
        <v>21917</v>
      </c>
      <c r="C470">
        <v>8928</v>
      </c>
      <c r="D470" s="1">
        <f t="shared" si="15"/>
        <v>76396</v>
      </c>
      <c r="G470" t="b">
        <f t="shared" si="14"/>
        <v>0</v>
      </c>
      <c r="L470" s="1">
        <v>0</v>
      </c>
      <c r="Q470" s="1">
        <v>4782780.3570000017</v>
      </c>
      <c r="R470" s="1">
        <v>5423</v>
      </c>
    </row>
    <row r="471" spans="1:18" x14ac:dyDescent="0.45">
      <c r="C471">
        <v>0</v>
      </c>
      <c r="D471" s="1">
        <f t="shared" si="15"/>
        <v>0</v>
      </c>
      <c r="G471" t="b">
        <f t="shared" si="14"/>
        <v>0</v>
      </c>
      <c r="L471" s="1">
        <v>1949.7704790912885</v>
      </c>
      <c r="Q471" s="1">
        <v>4959017.1350000007</v>
      </c>
      <c r="R471" s="1">
        <v>5085</v>
      </c>
    </row>
    <row r="472" spans="1:18" x14ac:dyDescent="0.45">
      <c r="C472">
        <v>1949.7704790912885</v>
      </c>
      <c r="D472" s="1">
        <f t="shared" si="15"/>
        <v>1949.7704790912885</v>
      </c>
      <c r="G472" t="b">
        <f t="shared" si="14"/>
        <v>0</v>
      </c>
      <c r="L472" s="1">
        <v>177493</v>
      </c>
      <c r="Q472" s="1">
        <v>5078704</v>
      </c>
      <c r="R472" s="1">
        <v>414</v>
      </c>
    </row>
    <row r="473" spans="1:18" x14ac:dyDescent="0.45">
      <c r="C473">
        <v>177493</v>
      </c>
      <c r="D473" s="1">
        <f t="shared" si="15"/>
        <v>177493</v>
      </c>
    </row>
  </sheetData>
  <autoFilter ref="G1:G480" xr:uid="{5A2C7883-099D-44D1-B4E0-A97FA76DC459}"/>
  <sortState xmlns:xlrd2="http://schemas.microsoft.com/office/spreadsheetml/2017/richdata2" ref="Q2:R478">
    <sortCondition ref="Q1:Q4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B876-769C-48FB-8B6C-6D12DBB53881}">
  <dimension ref="A1:N468"/>
  <sheetViews>
    <sheetView workbookViewId="0">
      <selection activeCell="M8" sqref="M8"/>
    </sheetView>
  </sheetViews>
  <sheetFormatPr defaultRowHeight="14.25" x14ac:dyDescent="0.45"/>
  <cols>
    <col min="1" max="2" width="14.86328125" bestFit="1" customWidth="1"/>
    <col min="8" max="8" width="15.59765625" bestFit="1" customWidth="1"/>
    <col min="11" max="11" width="8.86328125" customWidth="1"/>
    <col min="14" max="14" width="16.33203125" customWidth="1"/>
  </cols>
  <sheetData>
    <row r="1" spans="1:14" x14ac:dyDescent="0.45">
      <c r="A1" t="s">
        <v>13</v>
      </c>
      <c r="B1" t="s">
        <v>14</v>
      </c>
      <c r="C1" t="s">
        <v>15</v>
      </c>
      <c r="E1" t="s">
        <v>576</v>
      </c>
      <c r="N1" t="s">
        <v>576</v>
      </c>
    </row>
    <row r="2" spans="1:14" x14ac:dyDescent="0.45">
      <c r="A2">
        <v>107</v>
      </c>
      <c r="B2">
        <v>261</v>
      </c>
      <c r="C2">
        <v>356</v>
      </c>
      <c r="E2">
        <f>SUM(A2,B2,C2)</f>
        <v>724</v>
      </c>
      <c r="K2" t="b">
        <f>OR(E2&gt;$H$16,E2&lt;$H$17)</f>
        <v>0</v>
      </c>
      <c r="N2">
        <v>724</v>
      </c>
    </row>
    <row r="3" spans="1:14" x14ac:dyDescent="0.45">
      <c r="A3">
        <v>151</v>
      </c>
      <c r="B3">
        <v>263</v>
      </c>
      <c r="C3">
        <v>348</v>
      </c>
      <c r="E3">
        <f t="shared" ref="E3:E66" si="0">SUM(A3,B3,C3)</f>
        <v>762</v>
      </c>
      <c r="H3" s="10" t="s">
        <v>562</v>
      </c>
      <c r="K3" t="b">
        <f t="shared" ref="K3:K66" si="1">OR(E3&gt;$H$16,E3&lt;$H$17)</f>
        <v>0</v>
      </c>
      <c r="N3">
        <v>762</v>
      </c>
    </row>
    <row r="4" spans="1:14" x14ac:dyDescent="0.45">
      <c r="A4">
        <v>128</v>
      </c>
      <c r="B4">
        <v>292</v>
      </c>
      <c r="C4">
        <v>348</v>
      </c>
      <c r="E4">
        <f t="shared" si="0"/>
        <v>768</v>
      </c>
      <c r="H4" s="10" t="s">
        <v>564</v>
      </c>
      <c r="I4">
        <f>AVERAGE(E:E)</f>
        <v>867.26766595289075</v>
      </c>
      <c r="K4" t="b">
        <f t="shared" si="1"/>
        <v>0</v>
      </c>
      <c r="N4">
        <v>768</v>
      </c>
    </row>
    <row r="5" spans="1:14" x14ac:dyDescent="0.45">
      <c r="A5">
        <v>124</v>
      </c>
      <c r="B5">
        <v>270</v>
      </c>
      <c r="C5">
        <v>358</v>
      </c>
      <c r="E5">
        <f t="shared" si="0"/>
        <v>752</v>
      </c>
      <c r="H5" s="10" t="s">
        <v>565</v>
      </c>
      <c r="I5">
        <f>MEDIAN(E:E)</f>
        <v>560</v>
      </c>
      <c r="K5" t="b">
        <f t="shared" si="1"/>
        <v>0</v>
      </c>
      <c r="N5">
        <v>752</v>
      </c>
    </row>
    <row r="6" spans="1:14" x14ac:dyDescent="0.45">
      <c r="A6">
        <v>123</v>
      </c>
      <c r="B6">
        <v>283</v>
      </c>
      <c r="C6">
        <v>381</v>
      </c>
      <c r="E6">
        <f t="shared" si="0"/>
        <v>787</v>
      </c>
      <c r="H6" s="10"/>
      <c r="K6" t="b">
        <f t="shared" si="1"/>
        <v>0</v>
      </c>
      <c r="N6">
        <v>787</v>
      </c>
    </row>
    <row r="7" spans="1:14" x14ac:dyDescent="0.45">
      <c r="A7">
        <v>175</v>
      </c>
      <c r="B7">
        <v>261</v>
      </c>
      <c r="C7">
        <v>345</v>
      </c>
      <c r="E7">
        <f t="shared" si="0"/>
        <v>781</v>
      </c>
      <c r="H7" s="10" t="s">
        <v>546</v>
      </c>
      <c r="I7">
        <f>_xlfn.VAR.S(E:E)</f>
        <v>959281.83592651482</v>
      </c>
      <c r="K7" t="b">
        <f t="shared" si="1"/>
        <v>0</v>
      </c>
      <c r="N7">
        <v>781</v>
      </c>
    </row>
    <row r="8" spans="1:14" x14ac:dyDescent="0.45">
      <c r="A8">
        <v>194</v>
      </c>
      <c r="B8">
        <v>308</v>
      </c>
      <c r="C8">
        <v>381</v>
      </c>
      <c r="E8">
        <f t="shared" si="0"/>
        <v>883</v>
      </c>
      <c r="H8" s="10" t="s">
        <v>547</v>
      </c>
      <c r="I8">
        <f>_xlfn.STDEV.S(E:E)</f>
        <v>979.42934197751845</v>
      </c>
      <c r="K8" t="b">
        <f t="shared" si="1"/>
        <v>0</v>
      </c>
      <c r="N8">
        <v>883</v>
      </c>
    </row>
    <row r="9" spans="1:14" x14ac:dyDescent="0.45">
      <c r="A9">
        <v>191</v>
      </c>
      <c r="B9">
        <v>277</v>
      </c>
      <c r="C9">
        <v>289</v>
      </c>
      <c r="E9">
        <f t="shared" si="0"/>
        <v>757</v>
      </c>
      <c r="K9" t="b">
        <f t="shared" si="1"/>
        <v>0</v>
      </c>
      <c r="N9">
        <v>757</v>
      </c>
    </row>
    <row r="10" spans="1:14" x14ac:dyDescent="0.45">
      <c r="A10">
        <v>227</v>
      </c>
      <c r="B10">
        <v>338</v>
      </c>
      <c r="C10">
        <v>375</v>
      </c>
      <c r="E10">
        <f t="shared" si="0"/>
        <v>940</v>
      </c>
      <c r="H10" s="10" t="s">
        <v>582</v>
      </c>
      <c r="I10">
        <v>28</v>
      </c>
      <c r="K10" t="b">
        <f t="shared" si="1"/>
        <v>0</v>
      </c>
      <c r="N10">
        <v>940</v>
      </c>
    </row>
    <row r="11" spans="1:14" x14ac:dyDescent="0.45">
      <c r="A11">
        <v>48</v>
      </c>
      <c r="B11">
        <v>48</v>
      </c>
      <c r="C11">
        <v>48</v>
      </c>
      <c r="E11">
        <f t="shared" si="0"/>
        <v>144</v>
      </c>
      <c r="H11" s="10" t="s">
        <v>571</v>
      </c>
      <c r="I11" s="13">
        <f>28/467</f>
        <v>5.9957173447537475E-2</v>
      </c>
      <c r="K11" t="b">
        <f t="shared" si="1"/>
        <v>0</v>
      </c>
      <c r="N11">
        <v>144</v>
      </c>
    </row>
    <row r="12" spans="1:14" x14ac:dyDescent="0.45">
      <c r="A12">
        <v>48</v>
      </c>
      <c r="B12">
        <v>48</v>
      </c>
      <c r="C12">
        <v>48</v>
      </c>
      <c r="E12">
        <f t="shared" si="0"/>
        <v>144</v>
      </c>
      <c r="K12" t="b">
        <f t="shared" si="1"/>
        <v>0</v>
      </c>
      <c r="N12">
        <v>144</v>
      </c>
    </row>
    <row r="13" spans="1:14" x14ac:dyDescent="0.45">
      <c r="E13">
        <f t="shared" si="0"/>
        <v>0</v>
      </c>
      <c r="G13" t="s">
        <v>578</v>
      </c>
      <c r="H13">
        <f>_xlfn.QUARTILE.EXC(E:E,1)</f>
        <v>227</v>
      </c>
      <c r="K13" t="b">
        <f t="shared" si="1"/>
        <v>0</v>
      </c>
      <c r="N13">
        <v>0</v>
      </c>
    </row>
    <row r="14" spans="1:14" x14ac:dyDescent="0.45">
      <c r="A14">
        <v>48</v>
      </c>
      <c r="B14">
        <v>48</v>
      </c>
      <c r="C14">
        <v>48</v>
      </c>
      <c r="E14">
        <f t="shared" si="0"/>
        <v>144</v>
      </c>
      <c r="G14" t="s">
        <v>579</v>
      </c>
      <c r="H14">
        <f>_xlfn.QUARTILE.EXC(E:E,3)</f>
        <v>1109</v>
      </c>
      <c r="K14" t="b">
        <f t="shared" si="1"/>
        <v>0</v>
      </c>
      <c r="N14">
        <v>144</v>
      </c>
    </row>
    <row r="15" spans="1:14" x14ac:dyDescent="0.45">
      <c r="A15">
        <v>48</v>
      </c>
      <c r="B15">
        <v>48</v>
      </c>
      <c r="C15">
        <v>48</v>
      </c>
      <c r="E15">
        <f t="shared" si="0"/>
        <v>144</v>
      </c>
      <c r="G15" t="s">
        <v>580</v>
      </c>
      <c r="H15">
        <f>H14-H13</f>
        <v>882</v>
      </c>
      <c r="K15" t="b">
        <f t="shared" si="1"/>
        <v>0</v>
      </c>
      <c r="N15">
        <v>144</v>
      </c>
    </row>
    <row r="16" spans="1:14" x14ac:dyDescent="0.45">
      <c r="A16">
        <v>48</v>
      </c>
      <c r="B16">
        <v>48</v>
      </c>
      <c r="C16">
        <v>48</v>
      </c>
      <c r="E16">
        <f t="shared" si="0"/>
        <v>144</v>
      </c>
      <c r="G16" t="s">
        <v>581</v>
      </c>
      <c r="H16">
        <f>H14+(1.5*H15)</f>
        <v>2432</v>
      </c>
      <c r="K16" t="b">
        <f t="shared" si="1"/>
        <v>0</v>
      </c>
      <c r="N16">
        <v>144</v>
      </c>
    </row>
    <row r="17" spans="1:14" x14ac:dyDescent="0.45">
      <c r="A17">
        <v>48</v>
      </c>
      <c r="B17">
        <v>48</v>
      </c>
      <c r="C17">
        <v>48</v>
      </c>
      <c r="E17">
        <f t="shared" si="0"/>
        <v>144</v>
      </c>
      <c r="G17" t="s">
        <v>568</v>
      </c>
      <c r="H17">
        <f>H13-(1.5*H15)</f>
        <v>-1096</v>
      </c>
      <c r="K17" t="b">
        <f t="shared" si="1"/>
        <v>0</v>
      </c>
      <c r="N17">
        <v>144</v>
      </c>
    </row>
    <row r="18" spans="1:14" x14ac:dyDescent="0.45">
      <c r="A18">
        <v>48</v>
      </c>
      <c r="B18">
        <v>48</v>
      </c>
      <c r="C18">
        <v>48</v>
      </c>
      <c r="E18">
        <f t="shared" si="0"/>
        <v>144</v>
      </c>
      <c r="K18" t="b">
        <f t="shared" si="1"/>
        <v>0</v>
      </c>
      <c r="N18">
        <v>144</v>
      </c>
    </row>
    <row r="19" spans="1:14" x14ac:dyDescent="0.45">
      <c r="A19">
        <v>140</v>
      </c>
      <c r="B19">
        <v>211</v>
      </c>
      <c r="C19">
        <v>339</v>
      </c>
      <c r="E19">
        <f t="shared" si="0"/>
        <v>690</v>
      </c>
      <c r="K19" t="b">
        <f t="shared" si="1"/>
        <v>0</v>
      </c>
      <c r="N19">
        <v>690</v>
      </c>
    </row>
    <row r="20" spans="1:14" x14ac:dyDescent="0.45">
      <c r="A20">
        <v>159</v>
      </c>
      <c r="B20">
        <v>278</v>
      </c>
      <c r="C20">
        <v>350</v>
      </c>
      <c r="E20">
        <f t="shared" si="0"/>
        <v>787</v>
      </c>
      <c r="K20" t="b">
        <f t="shared" si="1"/>
        <v>0</v>
      </c>
      <c r="N20">
        <v>787</v>
      </c>
    </row>
    <row r="21" spans="1:14" x14ac:dyDescent="0.45">
      <c r="A21">
        <v>85</v>
      </c>
      <c r="B21">
        <v>212</v>
      </c>
      <c r="C21">
        <v>295</v>
      </c>
      <c r="E21">
        <f t="shared" si="0"/>
        <v>592</v>
      </c>
      <c r="K21" t="b">
        <f t="shared" si="1"/>
        <v>0</v>
      </c>
      <c r="N21">
        <v>592</v>
      </c>
    </row>
    <row r="22" spans="1:14" x14ac:dyDescent="0.45">
      <c r="A22">
        <v>158</v>
      </c>
      <c r="B22">
        <v>387</v>
      </c>
      <c r="C22">
        <v>612</v>
      </c>
      <c r="E22">
        <f t="shared" si="0"/>
        <v>1157</v>
      </c>
      <c r="K22" t="b">
        <f t="shared" si="1"/>
        <v>0</v>
      </c>
      <c r="N22">
        <v>1157</v>
      </c>
    </row>
    <row r="23" spans="1:14" x14ac:dyDescent="0.45">
      <c r="A23">
        <v>71</v>
      </c>
      <c r="B23">
        <v>203</v>
      </c>
      <c r="C23">
        <v>273</v>
      </c>
      <c r="E23">
        <f t="shared" si="0"/>
        <v>547</v>
      </c>
      <c r="K23" t="b">
        <f t="shared" si="1"/>
        <v>0</v>
      </c>
      <c r="N23">
        <v>547</v>
      </c>
    </row>
    <row r="24" spans="1:14" x14ac:dyDescent="0.45">
      <c r="A24">
        <v>80</v>
      </c>
      <c r="B24">
        <v>195</v>
      </c>
      <c r="C24">
        <v>348</v>
      </c>
      <c r="E24">
        <f t="shared" si="0"/>
        <v>623</v>
      </c>
      <c r="K24" t="b">
        <f t="shared" si="1"/>
        <v>0</v>
      </c>
      <c r="N24">
        <v>623</v>
      </c>
    </row>
    <row r="25" spans="1:14" x14ac:dyDescent="0.45">
      <c r="A25">
        <v>129</v>
      </c>
      <c r="B25">
        <v>182</v>
      </c>
      <c r="C25">
        <v>270</v>
      </c>
      <c r="E25">
        <f t="shared" si="0"/>
        <v>581</v>
      </c>
      <c r="K25" t="b">
        <f t="shared" si="1"/>
        <v>0</v>
      </c>
      <c r="N25">
        <v>581</v>
      </c>
    </row>
    <row r="26" spans="1:14" x14ac:dyDescent="0.45">
      <c r="A26">
        <v>100</v>
      </c>
      <c r="B26">
        <v>207</v>
      </c>
      <c r="C26">
        <v>321</v>
      </c>
      <c r="E26">
        <f t="shared" si="0"/>
        <v>628</v>
      </c>
      <c r="K26" t="b">
        <f t="shared" si="1"/>
        <v>0</v>
      </c>
      <c r="N26">
        <v>628</v>
      </c>
    </row>
    <row r="27" spans="1:14" x14ac:dyDescent="0.45">
      <c r="A27">
        <v>153</v>
      </c>
      <c r="B27">
        <v>213</v>
      </c>
      <c r="C27">
        <v>299</v>
      </c>
      <c r="E27">
        <f t="shared" si="0"/>
        <v>665</v>
      </c>
      <c r="K27" t="b">
        <f t="shared" si="1"/>
        <v>0</v>
      </c>
      <c r="N27">
        <v>665</v>
      </c>
    </row>
    <row r="28" spans="1:14" x14ac:dyDescent="0.45">
      <c r="A28">
        <v>113</v>
      </c>
      <c r="B28">
        <v>220</v>
      </c>
      <c r="C28">
        <v>240</v>
      </c>
      <c r="E28">
        <f t="shared" si="0"/>
        <v>573</v>
      </c>
      <c r="K28" t="b">
        <f t="shared" si="1"/>
        <v>0</v>
      </c>
      <c r="N28">
        <v>573</v>
      </c>
    </row>
    <row r="29" spans="1:14" x14ac:dyDescent="0.45">
      <c r="A29">
        <v>56</v>
      </c>
      <c r="B29">
        <v>198</v>
      </c>
      <c r="C29">
        <v>288</v>
      </c>
      <c r="E29">
        <f t="shared" si="0"/>
        <v>542</v>
      </c>
      <c r="K29" t="b">
        <f t="shared" si="1"/>
        <v>0</v>
      </c>
      <c r="N29">
        <v>542</v>
      </c>
    </row>
    <row r="30" spans="1:14" x14ac:dyDescent="0.45">
      <c r="A30">
        <v>66</v>
      </c>
      <c r="B30">
        <v>181</v>
      </c>
      <c r="C30">
        <v>263</v>
      </c>
      <c r="E30">
        <f t="shared" si="0"/>
        <v>510</v>
      </c>
      <c r="K30" t="b">
        <f t="shared" si="1"/>
        <v>0</v>
      </c>
      <c r="N30">
        <v>510</v>
      </c>
    </row>
    <row r="31" spans="1:14" x14ac:dyDescent="0.45">
      <c r="A31">
        <v>48</v>
      </c>
      <c r="B31">
        <v>48</v>
      </c>
      <c r="C31">
        <v>48</v>
      </c>
      <c r="E31">
        <f t="shared" si="0"/>
        <v>144</v>
      </c>
      <c r="K31" t="b">
        <f t="shared" si="1"/>
        <v>0</v>
      </c>
      <c r="N31">
        <v>144</v>
      </c>
    </row>
    <row r="32" spans="1:14" x14ac:dyDescent="0.45">
      <c r="A32">
        <v>71</v>
      </c>
      <c r="B32">
        <v>160</v>
      </c>
      <c r="C32">
        <v>353</v>
      </c>
      <c r="E32">
        <f t="shared" si="0"/>
        <v>584</v>
      </c>
      <c r="K32" t="b">
        <f t="shared" si="1"/>
        <v>0</v>
      </c>
      <c r="N32">
        <v>584</v>
      </c>
    </row>
    <row r="33" spans="1:14" x14ac:dyDescent="0.45">
      <c r="A33">
        <v>125</v>
      </c>
      <c r="B33">
        <v>187</v>
      </c>
      <c r="C33">
        <v>335</v>
      </c>
      <c r="E33">
        <f t="shared" si="0"/>
        <v>647</v>
      </c>
      <c r="K33" t="b">
        <f t="shared" si="1"/>
        <v>0</v>
      </c>
      <c r="N33">
        <v>647</v>
      </c>
    </row>
    <row r="34" spans="1:14" x14ac:dyDescent="0.45">
      <c r="A34">
        <v>87</v>
      </c>
      <c r="B34">
        <v>178</v>
      </c>
      <c r="C34">
        <v>260</v>
      </c>
      <c r="E34">
        <f t="shared" si="0"/>
        <v>525</v>
      </c>
      <c r="K34" t="b">
        <f t="shared" si="1"/>
        <v>0</v>
      </c>
      <c r="N34">
        <v>525</v>
      </c>
    </row>
    <row r="35" spans="1:14" x14ac:dyDescent="0.45">
      <c r="A35">
        <v>99</v>
      </c>
      <c r="B35">
        <v>182</v>
      </c>
      <c r="C35">
        <v>268</v>
      </c>
      <c r="E35">
        <f t="shared" si="0"/>
        <v>549</v>
      </c>
      <c r="K35" t="b">
        <f t="shared" si="1"/>
        <v>0</v>
      </c>
      <c r="N35">
        <v>549</v>
      </c>
    </row>
    <row r="36" spans="1:14" x14ac:dyDescent="0.45">
      <c r="A36">
        <v>108</v>
      </c>
      <c r="B36">
        <v>168</v>
      </c>
      <c r="C36">
        <v>239</v>
      </c>
      <c r="E36">
        <f t="shared" si="0"/>
        <v>515</v>
      </c>
      <c r="K36" t="b">
        <f t="shared" si="1"/>
        <v>0</v>
      </c>
      <c r="N36">
        <v>515</v>
      </c>
    </row>
    <row r="37" spans="1:14" x14ac:dyDescent="0.45">
      <c r="A37">
        <v>930</v>
      </c>
      <c r="B37">
        <v>1595</v>
      </c>
      <c r="C37">
        <v>2985</v>
      </c>
      <c r="E37">
        <f t="shared" si="0"/>
        <v>5510</v>
      </c>
      <c r="K37" t="b">
        <f t="shared" si="1"/>
        <v>1</v>
      </c>
      <c r="N37">
        <v>5510</v>
      </c>
    </row>
    <row r="38" spans="1:14" x14ac:dyDescent="0.45">
      <c r="A38">
        <v>708</v>
      </c>
      <c r="B38">
        <v>1633</v>
      </c>
      <c r="C38">
        <v>2856</v>
      </c>
      <c r="E38">
        <f t="shared" si="0"/>
        <v>5197</v>
      </c>
      <c r="K38" t="b">
        <f t="shared" si="1"/>
        <v>1</v>
      </c>
      <c r="N38">
        <v>5197</v>
      </c>
    </row>
    <row r="39" spans="1:14" x14ac:dyDescent="0.45">
      <c r="A39">
        <v>695</v>
      </c>
      <c r="B39">
        <v>1579</v>
      </c>
      <c r="C39">
        <v>2955</v>
      </c>
      <c r="E39">
        <f t="shared" si="0"/>
        <v>5229</v>
      </c>
      <c r="K39" t="b">
        <f t="shared" si="1"/>
        <v>1</v>
      </c>
      <c r="N39">
        <v>5229</v>
      </c>
    </row>
    <row r="40" spans="1:14" x14ac:dyDescent="0.45">
      <c r="A40">
        <v>671</v>
      </c>
      <c r="B40">
        <v>1617</v>
      </c>
      <c r="C40">
        <v>3050</v>
      </c>
      <c r="E40">
        <f t="shared" si="0"/>
        <v>5338</v>
      </c>
      <c r="K40" t="b">
        <f t="shared" si="1"/>
        <v>1</v>
      </c>
      <c r="N40">
        <v>5338</v>
      </c>
    </row>
    <row r="41" spans="1:14" x14ac:dyDescent="0.45">
      <c r="A41">
        <v>738</v>
      </c>
      <c r="B41">
        <v>1443</v>
      </c>
      <c r="C41">
        <v>2938</v>
      </c>
      <c r="E41">
        <f t="shared" si="0"/>
        <v>5119</v>
      </c>
      <c r="K41" t="b">
        <f t="shared" si="1"/>
        <v>1</v>
      </c>
      <c r="N41">
        <v>5119</v>
      </c>
    </row>
    <row r="42" spans="1:14" x14ac:dyDescent="0.45">
      <c r="A42">
        <v>828</v>
      </c>
      <c r="B42">
        <v>1602</v>
      </c>
      <c r="C42">
        <v>3264</v>
      </c>
      <c r="E42">
        <f t="shared" si="0"/>
        <v>5694</v>
      </c>
      <c r="K42" t="b">
        <f t="shared" si="1"/>
        <v>1</v>
      </c>
      <c r="N42">
        <v>5694</v>
      </c>
    </row>
    <row r="43" spans="1:14" x14ac:dyDescent="0.45">
      <c r="A43">
        <v>800</v>
      </c>
      <c r="B43">
        <v>1450</v>
      </c>
      <c r="C43">
        <v>2638</v>
      </c>
      <c r="E43">
        <f t="shared" si="0"/>
        <v>4888</v>
      </c>
      <c r="K43" t="b">
        <f t="shared" si="1"/>
        <v>1</v>
      </c>
      <c r="N43">
        <v>4888</v>
      </c>
    </row>
    <row r="44" spans="1:14" x14ac:dyDescent="0.45">
      <c r="A44">
        <v>869</v>
      </c>
      <c r="B44">
        <v>1537</v>
      </c>
      <c r="C44">
        <v>3017</v>
      </c>
      <c r="E44">
        <f t="shared" si="0"/>
        <v>5423</v>
      </c>
      <c r="K44" t="b">
        <f t="shared" si="1"/>
        <v>1</v>
      </c>
      <c r="N44">
        <v>5423</v>
      </c>
    </row>
    <row r="45" spans="1:14" x14ac:dyDescent="0.45">
      <c r="A45">
        <v>921</v>
      </c>
      <c r="B45">
        <v>1439</v>
      </c>
      <c r="C45">
        <v>2725</v>
      </c>
      <c r="E45">
        <f t="shared" si="0"/>
        <v>5085</v>
      </c>
      <c r="K45" t="b">
        <f t="shared" si="1"/>
        <v>1</v>
      </c>
      <c r="N45">
        <v>5085</v>
      </c>
    </row>
    <row r="46" spans="1:14" x14ac:dyDescent="0.45">
      <c r="A46">
        <v>73</v>
      </c>
      <c r="B46">
        <v>97</v>
      </c>
      <c r="C46">
        <v>244</v>
      </c>
      <c r="E46">
        <f t="shared" si="0"/>
        <v>414</v>
      </c>
      <c r="K46" t="b">
        <f t="shared" si="1"/>
        <v>0</v>
      </c>
      <c r="N46">
        <v>414</v>
      </c>
    </row>
    <row r="47" spans="1:14" x14ac:dyDescent="0.45">
      <c r="A47">
        <v>54</v>
      </c>
      <c r="B47">
        <v>147</v>
      </c>
      <c r="C47">
        <v>266</v>
      </c>
      <c r="E47">
        <f t="shared" si="0"/>
        <v>467</v>
      </c>
      <c r="K47" t="b">
        <f t="shared" si="1"/>
        <v>0</v>
      </c>
      <c r="N47">
        <v>467</v>
      </c>
    </row>
    <row r="48" spans="1:14" x14ac:dyDescent="0.45">
      <c r="A48">
        <v>48</v>
      </c>
      <c r="B48">
        <v>133</v>
      </c>
      <c r="C48">
        <v>260</v>
      </c>
      <c r="E48">
        <f t="shared" si="0"/>
        <v>441</v>
      </c>
      <c r="K48" t="b">
        <f t="shared" si="1"/>
        <v>0</v>
      </c>
      <c r="N48">
        <v>441</v>
      </c>
    </row>
    <row r="49" spans="1:14" x14ac:dyDescent="0.45">
      <c r="A49">
        <v>60</v>
      </c>
      <c r="B49">
        <v>132</v>
      </c>
      <c r="C49">
        <v>272</v>
      </c>
      <c r="E49">
        <f t="shared" si="0"/>
        <v>464</v>
      </c>
      <c r="K49" t="b">
        <f t="shared" si="1"/>
        <v>0</v>
      </c>
      <c r="N49">
        <v>464</v>
      </c>
    </row>
    <row r="50" spans="1:14" x14ac:dyDescent="0.45">
      <c r="A50">
        <v>54</v>
      </c>
      <c r="B50">
        <v>127</v>
      </c>
      <c r="C50">
        <v>254</v>
      </c>
      <c r="E50">
        <f t="shared" si="0"/>
        <v>435</v>
      </c>
      <c r="K50" t="b">
        <f t="shared" si="1"/>
        <v>0</v>
      </c>
      <c r="N50">
        <v>435</v>
      </c>
    </row>
    <row r="51" spans="1:14" x14ac:dyDescent="0.45">
      <c r="A51">
        <v>55</v>
      </c>
      <c r="B51">
        <v>108</v>
      </c>
      <c r="C51">
        <v>280</v>
      </c>
      <c r="E51">
        <f t="shared" si="0"/>
        <v>443</v>
      </c>
      <c r="K51" t="b">
        <f t="shared" si="1"/>
        <v>0</v>
      </c>
      <c r="N51">
        <v>443</v>
      </c>
    </row>
    <row r="52" spans="1:14" x14ac:dyDescent="0.45">
      <c r="A52">
        <v>73</v>
      </c>
      <c r="B52">
        <v>128</v>
      </c>
      <c r="C52">
        <v>286</v>
      </c>
      <c r="E52">
        <f t="shared" si="0"/>
        <v>487</v>
      </c>
      <c r="K52" t="b">
        <f t="shared" si="1"/>
        <v>0</v>
      </c>
      <c r="N52">
        <v>487</v>
      </c>
    </row>
    <row r="53" spans="1:14" x14ac:dyDescent="0.45">
      <c r="A53">
        <v>61</v>
      </c>
      <c r="B53">
        <v>141</v>
      </c>
      <c r="C53">
        <v>306</v>
      </c>
      <c r="E53">
        <f t="shared" si="0"/>
        <v>508</v>
      </c>
      <c r="K53" t="b">
        <f t="shared" si="1"/>
        <v>0</v>
      </c>
      <c r="N53">
        <v>508</v>
      </c>
    </row>
    <row r="54" spans="1:14" x14ac:dyDescent="0.45">
      <c r="A54">
        <v>65</v>
      </c>
      <c r="B54">
        <v>98</v>
      </c>
      <c r="C54">
        <v>228</v>
      </c>
      <c r="E54">
        <f t="shared" si="0"/>
        <v>391</v>
      </c>
      <c r="K54" t="b">
        <f t="shared" si="1"/>
        <v>0</v>
      </c>
      <c r="N54">
        <v>391</v>
      </c>
    </row>
    <row r="55" spans="1:14" x14ac:dyDescent="0.45">
      <c r="A55">
        <v>69</v>
      </c>
      <c r="B55">
        <v>121</v>
      </c>
      <c r="C55">
        <v>389</v>
      </c>
      <c r="E55">
        <f t="shared" si="0"/>
        <v>579</v>
      </c>
      <c r="K55" t="b">
        <f t="shared" si="1"/>
        <v>0</v>
      </c>
      <c r="N55">
        <v>579</v>
      </c>
    </row>
    <row r="56" spans="1:14" x14ac:dyDescent="0.45">
      <c r="A56">
        <v>56</v>
      </c>
      <c r="B56">
        <v>174</v>
      </c>
      <c r="C56">
        <v>364</v>
      </c>
      <c r="E56">
        <f t="shared" si="0"/>
        <v>594</v>
      </c>
      <c r="K56" t="b">
        <f t="shared" si="1"/>
        <v>0</v>
      </c>
      <c r="N56">
        <v>594</v>
      </c>
    </row>
    <row r="57" spans="1:14" x14ac:dyDescent="0.45">
      <c r="A57">
        <v>60</v>
      </c>
      <c r="B57">
        <v>116</v>
      </c>
      <c r="C57">
        <v>339</v>
      </c>
      <c r="E57">
        <f t="shared" si="0"/>
        <v>515</v>
      </c>
      <c r="K57" t="b">
        <f t="shared" si="1"/>
        <v>0</v>
      </c>
      <c r="N57">
        <v>515</v>
      </c>
    </row>
    <row r="58" spans="1:14" x14ac:dyDescent="0.45">
      <c r="A58">
        <v>48</v>
      </c>
      <c r="B58">
        <v>135</v>
      </c>
      <c r="C58">
        <v>415</v>
      </c>
      <c r="E58">
        <f t="shared" si="0"/>
        <v>598</v>
      </c>
      <c r="K58" t="b">
        <f t="shared" si="1"/>
        <v>0</v>
      </c>
      <c r="N58">
        <v>598</v>
      </c>
    </row>
    <row r="59" spans="1:14" x14ac:dyDescent="0.45">
      <c r="A59">
        <v>48</v>
      </c>
      <c r="B59">
        <v>129</v>
      </c>
      <c r="C59">
        <v>317</v>
      </c>
      <c r="E59">
        <f t="shared" si="0"/>
        <v>494</v>
      </c>
      <c r="K59" t="b">
        <f t="shared" si="1"/>
        <v>0</v>
      </c>
      <c r="N59">
        <v>494</v>
      </c>
    </row>
    <row r="60" spans="1:14" x14ac:dyDescent="0.45">
      <c r="A60">
        <v>55</v>
      </c>
      <c r="B60">
        <v>103</v>
      </c>
      <c r="C60">
        <v>377</v>
      </c>
      <c r="E60">
        <f t="shared" si="0"/>
        <v>535</v>
      </c>
      <c r="K60" t="b">
        <f t="shared" si="1"/>
        <v>0</v>
      </c>
      <c r="N60">
        <v>535</v>
      </c>
    </row>
    <row r="61" spans="1:14" x14ac:dyDescent="0.45">
      <c r="A61">
        <v>66</v>
      </c>
      <c r="B61">
        <v>123</v>
      </c>
      <c r="C61">
        <v>364</v>
      </c>
      <c r="E61">
        <f t="shared" si="0"/>
        <v>553</v>
      </c>
      <c r="K61" t="b">
        <f t="shared" si="1"/>
        <v>0</v>
      </c>
      <c r="N61">
        <v>553</v>
      </c>
    </row>
    <row r="62" spans="1:14" x14ac:dyDescent="0.45">
      <c r="A62">
        <v>58</v>
      </c>
      <c r="B62">
        <v>149</v>
      </c>
      <c r="C62">
        <v>397</v>
      </c>
      <c r="E62">
        <f t="shared" si="0"/>
        <v>604</v>
      </c>
      <c r="K62" t="b">
        <f t="shared" si="1"/>
        <v>0</v>
      </c>
      <c r="N62">
        <v>604</v>
      </c>
    </row>
    <row r="63" spans="1:14" x14ac:dyDescent="0.45">
      <c r="A63">
        <v>48</v>
      </c>
      <c r="B63">
        <v>112</v>
      </c>
      <c r="C63">
        <v>307</v>
      </c>
      <c r="E63">
        <f t="shared" si="0"/>
        <v>467</v>
      </c>
      <c r="K63" t="b">
        <f t="shared" si="1"/>
        <v>0</v>
      </c>
      <c r="N63">
        <v>467</v>
      </c>
    </row>
    <row r="64" spans="1:14" x14ac:dyDescent="0.45">
      <c r="A64">
        <v>48</v>
      </c>
      <c r="B64">
        <v>54</v>
      </c>
      <c r="C64">
        <v>48</v>
      </c>
      <c r="E64">
        <f t="shared" si="0"/>
        <v>150</v>
      </c>
      <c r="K64" t="b">
        <f t="shared" si="1"/>
        <v>0</v>
      </c>
      <c r="N64">
        <v>150</v>
      </c>
    </row>
    <row r="65" spans="1:14" x14ac:dyDescent="0.45">
      <c r="A65">
        <v>48</v>
      </c>
      <c r="B65">
        <v>48</v>
      </c>
      <c r="C65">
        <v>48</v>
      </c>
      <c r="E65">
        <f t="shared" si="0"/>
        <v>144</v>
      </c>
      <c r="K65" t="b">
        <f t="shared" si="1"/>
        <v>0</v>
      </c>
      <c r="N65">
        <v>144</v>
      </c>
    </row>
    <row r="66" spans="1:14" x14ac:dyDescent="0.45">
      <c r="A66">
        <v>48</v>
      </c>
      <c r="B66">
        <v>48</v>
      </c>
      <c r="C66">
        <v>54</v>
      </c>
      <c r="E66">
        <f t="shared" si="0"/>
        <v>150</v>
      </c>
      <c r="K66" t="b">
        <f t="shared" si="1"/>
        <v>0</v>
      </c>
      <c r="N66">
        <v>150</v>
      </c>
    </row>
    <row r="67" spans="1:14" x14ac:dyDescent="0.45">
      <c r="A67">
        <v>48</v>
      </c>
      <c r="B67">
        <v>48</v>
      </c>
      <c r="C67">
        <v>48</v>
      </c>
      <c r="E67">
        <f t="shared" ref="E67:E130" si="2">SUM(A67,B67,C67)</f>
        <v>144</v>
      </c>
      <c r="K67" t="b">
        <f t="shared" ref="K67:K130" si="3">OR(E67&gt;$H$16,E67&lt;$H$17)</f>
        <v>0</v>
      </c>
      <c r="N67">
        <v>144</v>
      </c>
    </row>
    <row r="68" spans="1:14" x14ac:dyDescent="0.45">
      <c r="A68">
        <v>48</v>
      </c>
      <c r="B68">
        <v>48</v>
      </c>
      <c r="C68">
        <v>61</v>
      </c>
      <c r="E68">
        <f t="shared" si="2"/>
        <v>157</v>
      </c>
      <c r="K68" t="b">
        <f t="shared" si="3"/>
        <v>0</v>
      </c>
      <c r="N68">
        <v>157</v>
      </c>
    </row>
    <row r="69" spans="1:14" x14ac:dyDescent="0.45">
      <c r="A69">
        <v>48</v>
      </c>
      <c r="B69">
        <v>48</v>
      </c>
      <c r="C69">
        <v>54</v>
      </c>
      <c r="E69">
        <f t="shared" si="2"/>
        <v>150</v>
      </c>
      <c r="K69" t="b">
        <f t="shared" si="3"/>
        <v>0</v>
      </c>
      <c r="N69">
        <v>150</v>
      </c>
    </row>
    <row r="70" spans="1:14" x14ac:dyDescent="0.45">
      <c r="A70">
        <v>48</v>
      </c>
      <c r="B70">
        <v>55</v>
      </c>
      <c r="C70">
        <v>60</v>
      </c>
      <c r="E70">
        <f t="shared" si="2"/>
        <v>163</v>
      </c>
      <c r="K70" t="b">
        <f t="shared" si="3"/>
        <v>0</v>
      </c>
      <c r="N70">
        <v>163</v>
      </c>
    </row>
    <row r="71" spans="1:14" x14ac:dyDescent="0.45">
      <c r="A71">
        <v>54</v>
      </c>
      <c r="B71">
        <v>48</v>
      </c>
      <c r="C71">
        <v>78</v>
      </c>
      <c r="E71">
        <f t="shared" si="2"/>
        <v>180</v>
      </c>
      <c r="K71" t="b">
        <f t="shared" si="3"/>
        <v>0</v>
      </c>
      <c r="N71">
        <v>180</v>
      </c>
    </row>
    <row r="72" spans="1:14" x14ac:dyDescent="0.45">
      <c r="A72">
        <v>48</v>
      </c>
      <c r="B72">
        <v>48</v>
      </c>
      <c r="C72">
        <v>48</v>
      </c>
      <c r="E72">
        <f t="shared" si="2"/>
        <v>144</v>
      </c>
      <c r="K72" t="b">
        <f t="shared" si="3"/>
        <v>0</v>
      </c>
      <c r="N72">
        <v>144</v>
      </c>
    </row>
    <row r="73" spans="1:14" x14ac:dyDescent="0.45">
      <c r="A73">
        <v>48</v>
      </c>
      <c r="B73">
        <v>48</v>
      </c>
      <c r="C73">
        <v>48</v>
      </c>
      <c r="E73">
        <f t="shared" si="2"/>
        <v>144</v>
      </c>
      <c r="K73" t="b">
        <f t="shared" si="3"/>
        <v>0</v>
      </c>
      <c r="N73">
        <v>144</v>
      </c>
    </row>
    <row r="74" spans="1:14" x14ac:dyDescent="0.45">
      <c r="A74">
        <v>48</v>
      </c>
      <c r="B74">
        <v>48</v>
      </c>
      <c r="C74">
        <v>48</v>
      </c>
      <c r="E74">
        <f t="shared" si="2"/>
        <v>144</v>
      </c>
      <c r="K74" t="b">
        <f t="shared" si="3"/>
        <v>0</v>
      </c>
      <c r="N74">
        <v>144</v>
      </c>
    </row>
    <row r="75" spans="1:14" x14ac:dyDescent="0.45">
      <c r="A75">
        <v>48</v>
      </c>
      <c r="B75">
        <v>48</v>
      </c>
      <c r="C75">
        <v>48</v>
      </c>
      <c r="E75">
        <f t="shared" si="2"/>
        <v>144</v>
      </c>
      <c r="K75" t="b">
        <f t="shared" si="3"/>
        <v>0</v>
      </c>
      <c r="N75">
        <v>144</v>
      </c>
    </row>
    <row r="76" spans="1:14" x14ac:dyDescent="0.45">
      <c r="A76">
        <v>48</v>
      </c>
      <c r="B76">
        <v>48</v>
      </c>
      <c r="C76">
        <v>48</v>
      </c>
      <c r="E76">
        <f t="shared" si="2"/>
        <v>144</v>
      </c>
      <c r="K76" t="b">
        <f t="shared" si="3"/>
        <v>0</v>
      </c>
      <c r="N76">
        <v>144</v>
      </c>
    </row>
    <row r="77" spans="1:14" x14ac:dyDescent="0.45">
      <c r="A77">
        <v>48</v>
      </c>
      <c r="B77">
        <v>48</v>
      </c>
      <c r="C77">
        <v>48</v>
      </c>
      <c r="E77">
        <f t="shared" si="2"/>
        <v>144</v>
      </c>
      <c r="K77" t="b">
        <f t="shared" si="3"/>
        <v>0</v>
      </c>
      <c r="N77">
        <v>144</v>
      </c>
    </row>
    <row r="78" spans="1:14" x14ac:dyDescent="0.45">
      <c r="A78">
        <v>48</v>
      </c>
      <c r="B78">
        <v>48</v>
      </c>
      <c r="C78">
        <v>48</v>
      </c>
      <c r="E78">
        <f t="shared" si="2"/>
        <v>144</v>
      </c>
      <c r="K78" t="b">
        <f t="shared" si="3"/>
        <v>0</v>
      </c>
      <c r="N78">
        <v>144</v>
      </c>
    </row>
    <row r="79" spans="1:14" x14ac:dyDescent="0.45">
      <c r="A79">
        <v>48</v>
      </c>
      <c r="B79">
        <v>48</v>
      </c>
      <c r="C79">
        <v>48</v>
      </c>
      <c r="E79">
        <f t="shared" si="2"/>
        <v>144</v>
      </c>
      <c r="K79" t="b">
        <f t="shared" si="3"/>
        <v>0</v>
      </c>
      <c r="N79">
        <v>144</v>
      </c>
    </row>
    <row r="80" spans="1:14" x14ac:dyDescent="0.45">
      <c r="A80">
        <v>48</v>
      </c>
      <c r="B80">
        <v>48</v>
      </c>
      <c r="C80">
        <v>48</v>
      </c>
      <c r="E80">
        <f t="shared" si="2"/>
        <v>144</v>
      </c>
      <c r="K80" t="b">
        <f t="shared" si="3"/>
        <v>0</v>
      </c>
      <c r="N80">
        <v>144</v>
      </c>
    </row>
    <row r="81" spans="1:14" x14ac:dyDescent="0.45">
      <c r="A81">
        <v>48</v>
      </c>
      <c r="B81">
        <v>48</v>
      </c>
      <c r="C81">
        <v>48</v>
      </c>
      <c r="E81">
        <f t="shared" si="2"/>
        <v>144</v>
      </c>
      <c r="K81" t="b">
        <f t="shared" si="3"/>
        <v>0</v>
      </c>
      <c r="N81">
        <v>144</v>
      </c>
    </row>
    <row r="82" spans="1:14" x14ac:dyDescent="0.45">
      <c r="A82">
        <v>516</v>
      </c>
      <c r="B82">
        <v>744</v>
      </c>
      <c r="C82">
        <v>1294</v>
      </c>
      <c r="E82">
        <f t="shared" si="2"/>
        <v>2554</v>
      </c>
      <c r="K82" t="b">
        <f t="shared" si="3"/>
        <v>1</v>
      </c>
      <c r="N82">
        <v>2554</v>
      </c>
    </row>
    <row r="83" spans="1:14" x14ac:dyDescent="0.45">
      <c r="A83">
        <v>284</v>
      </c>
      <c r="B83">
        <v>604</v>
      </c>
      <c r="C83">
        <v>973</v>
      </c>
      <c r="E83">
        <f t="shared" si="2"/>
        <v>1861</v>
      </c>
      <c r="K83" t="b">
        <f t="shared" si="3"/>
        <v>0</v>
      </c>
      <c r="N83">
        <v>1861</v>
      </c>
    </row>
    <row r="84" spans="1:14" x14ac:dyDescent="0.45">
      <c r="A84">
        <v>294</v>
      </c>
      <c r="B84">
        <v>648</v>
      </c>
      <c r="C84">
        <v>962</v>
      </c>
      <c r="E84">
        <f t="shared" si="2"/>
        <v>1904</v>
      </c>
      <c r="K84" t="b">
        <f t="shared" si="3"/>
        <v>0</v>
      </c>
      <c r="N84">
        <v>1904</v>
      </c>
    </row>
    <row r="85" spans="1:14" x14ac:dyDescent="0.45">
      <c r="A85">
        <v>327</v>
      </c>
      <c r="B85">
        <v>629</v>
      </c>
      <c r="C85">
        <v>1078</v>
      </c>
      <c r="E85">
        <f t="shared" si="2"/>
        <v>2034</v>
      </c>
      <c r="K85" t="b">
        <f t="shared" si="3"/>
        <v>0</v>
      </c>
      <c r="N85">
        <v>2034</v>
      </c>
    </row>
    <row r="86" spans="1:14" x14ac:dyDescent="0.45">
      <c r="A86">
        <v>324</v>
      </c>
      <c r="B86">
        <v>606</v>
      </c>
      <c r="C86">
        <v>1055</v>
      </c>
      <c r="E86">
        <f t="shared" si="2"/>
        <v>1985</v>
      </c>
      <c r="K86" t="b">
        <f t="shared" si="3"/>
        <v>0</v>
      </c>
      <c r="N86">
        <v>1985</v>
      </c>
    </row>
    <row r="87" spans="1:14" x14ac:dyDescent="0.45">
      <c r="A87">
        <v>374</v>
      </c>
      <c r="B87">
        <v>609</v>
      </c>
      <c r="C87">
        <v>1153</v>
      </c>
      <c r="E87">
        <f t="shared" si="2"/>
        <v>2136</v>
      </c>
      <c r="K87" t="b">
        <f t="shared" si="3"/>
        <v>0</v>
      </c>
      <c r="N87">
        <v>2136</v>
      </c>
    </row>
    <row r="88" spans="1:14" x14ac:dyDescent="0.45">
      <c r="A88">
        <v>388</v>
      </c>
      <c r="B88">
        <v>671</v>
      </c>
      <c r="C88">
        <v>1084</v>
      </c>
      <c r="E88">
        <f t="shared" si="2"/>
        <v>2143</v>
      </c>
      <c r="K88" t="b">
        <f t="shared" si="3"/>
        <v>0</v>
      </c>
      <c r="N88">
        <v>2143</v>
      </c>
    </row>
    <row r="89" spans="1:14" x14ac:dyDescent="0.45">
      <c r="A89">
        <v>441</v>
      </c>
      <c r="B89">
        <v>733</v>
      </c>
      <c r="C89">
        <v>1097</v>
      </c>
      <c r="E89">
        <f t="shared" si="2"/>
        <v>2271</v>
      </c>
      <c r="K89" t="b">
        <f t="shared" si="3"/>
        <v>0</v>
      </c>
      <c r="N89">
        <v>2271</v>
      </c>
    </row>
    <row r="90" spans="1:14" x14ac:dyDescent="0.45">
      <c r="A90">
        <v>471</v>
      </c>
      <c r="B90">
        <v>701</v>
      </c>
      <c r="C90">
        <v>1088</v>
      </c>
      <c r="E90">
        <f t="shared" si="2"/>
        <v>2260</v>
      </c>
      <c r="K90" t="b">
        <f t="shared" si="3"/>
        <v>0</v>
      </c>
      <c r="N90">
        <v>2260</v>
      </c>
    </row>
    <row r="91" spans="1:14" x14ac:dyDescent="0.45">
      <c r="A91">
        <v>274</v>
      </c>
      <c r="B91">
        <v>391</v>
      </c>
      <c r="C91">
        <v>452</v>
      </c>
      <c r="E91">
        <f t="shared" si="2"/>
        <v>1117</v>
      </c>
      <c r="K91" t="b">
        <f t="shared" si="3"/>
        <v>0</v>
      </c>
      <c r="N91">
        <v>1117</v>
      </c>
    </row>
    <row r="92" spans="1:14" x14ac:dyDescent="0.45">
      <c r="A92">
        <v>193</v>
      </c>
      <c r="B92">
        <v>410</v>
      </c>
      <c r="C92">
        <v>562</v>
      </c>
      <c r="E92">
        <f t="shared" si="2"/>
        <v>1165</v>
      </c>
      <c r="K92" t="b">
        <f t="shared" si="3"/>
        <v>0</v>
      </c>
      <c r="N92">
        <v>1165</v>
      </c>
    </row>
    <row r="93" spans="1:14" x14ac:dyDescent="0.45">
      <c r="A93">
        <v>223</v>
      </c>
      <c r="B93">
        <v>392</v>
      </c>
      <c r="C93">
        <v>557</v>
      </c>
      <c r="E93">
        <f t="shared" si="2"/>
        <v>1172</v>
      </c>
      <c r="K93" t="b">
        <f t="shared" si="3"/>
        <v>0</v>
      </c>
      <c r="N93">
        <v>1172</v>
      </c>
    </row>
    <row r="94" spans="1:14" x14ac:dyDescent="0.45">
      <c r="A94">
        <v>253</v>
      </c>
      <c r="B94">
        <v>376</v>
      </c>
      <c r="C94">
        <v>544</v>
      </c>
      <c r="E94">
        <f t="shared" si="2"/>
        <v>1173</v>
      </c>
      <c r="K94" t="b">
        <f t="shared" si="3"/>
        <v>0</v>
      </c>
      <c r="N94">
        <v>1173</v>
      </c>
    </row>
    <row r="95" spans="1:14" x14ac:dyDescent="0.45">
      <c r="A95">
        <v>164</v>
      </c>
      <c r="B95">
        <v>419</v>
      </c>
      <c r="C95">
        <v>533</v>
      </c>
      <c r="E95">
        <f t="shared" si="2"/>
        <v>1116</v>
      </c>
      <c r="K95" t="b">
        <f t="shared" si="3"/>
        <v>0</v>
      </c>
      <c r="N95">
        <v>1116</v>
      </c>
    </row>
    <row r="96" spans="1:14" x14ac:dyDescent="0.45">
      <c r="A96">
        <v>226</v>
      </c>
      <c r="B96">
        <v>398</v>
      </c>
      <c r="C96">
        <v>531</v>
      </c>
      <c r="E96">
        <f t="shared" si="2"/>
        <v>1155</v>
      </c>
      <c r="K96" t="b">
        <f t="shared" si="3"/>
        <v>0</v>
      </c>
      <c r="N96">
        <v>1155</v>
      </c>
    </row>
    <row r="97" spans="1:14" x14ac:dyDescent="0.45">
      <c r="A97">
        <v>257</v>
      </c>
      <c r="B97">
        <v>348</v>
      </c>
      <c r="C97">
        <v>528</v>
      </c>
      <c r="E97">
        <f t="shared" si="2"/>
        <v>1133</v>
      </c>
      <c r="K97" t="b">
        <f t="shared" si="3"/>
        <v>0</v>
      </c>
      <c r="N97">
        <v>1133</v>
      </c>
    </row>
    <row r="98" spans="1:14" x14ac:dyDescent="0.45">
      <c r="A98">
        <v>241</v>
      </c>
      <c r="B98">
        <v>419</v>
      </c>
      <c r="C98">
        <v>499</v>
      </c>
      <c r="E98">
        <f t="shared" si="2"/>
        <v>1159</v>
      </c>
      <c r="K98" t="b">
        <f t="shared" si="3"/>
        <v>0</v>
      </c>
      <c r="N98">
        <v>1159</v>
      </c>
    </row>
    <row r="99" spans="1:14" x14ac:dyDescent="0.45">
      <c r="A99">
        <v>266</v>
      </c>
      <c r="B99">
        <v>351</v>
      </c>
      <c r="C99">
        <v>451</v>
      </c>
      <c r="E99">
        <f t="shared" si="2"/>
        <v>1068</v>
      </c>
      <c r="K99" t="b">
        <f t="shared" si="3"/>
        <v>0</v>
      </c>
      <c r="N99">
        <v>1068</v>
      </c>
    </row>
    <row r="100" spans="1:14" x14ac:dyDescent="0.45">
      <c r="A100">
        <v>48</v>
      </c>
      <c r="B100">
        <v>100</v>
      </c>
      <c r="C100">
        <v>382</v>
      </c>
      <c r="E100">
        <f t="shared" si="2"/>
        <v>530</v>
      </c>
      <c r="K100" t="b">
        <f t="shared" si="3"/>
        <v>0</v>
      </c>
      <c r="N100">
        <v>530</v>
      </c>
    </row>
    <row r="101" spans="1:14" x14ac:dyDescent="0.45">
      <c r="A101">
        <v>48</v>
      </c>
      <c r="B101">
        <v>48</v>
      </c>
      <c r="C101">
        <v>121</v>
      </c>
      <c r="E101">
        <f t="shared" si="2"/>
        <v>217</v>
      </c>
      <c r="K101" t="b">
        <f t="shared" si="3"/>
        <v>0</v>
      </c>
      <c r="N101">
        <v>217</v>
      </c>
    </row>
    <row r="102" spans="1:14" x14ac:dyDescent="0.45">
      <c r="A102">
        <v>48</v>
      </c>
      <c r="B102">
        <v>62</v>
      </c>
      <c r="C102">
        <v>135</v>
      </c>
      <c r="E102">
        <f t="shared" si="2"/>
        <v>245</v>
      </c>
      <c r="K102" t="b">
        <f t="shared" si="3"/>
        <v>0</v>
      </c>
      <c r="N102">
        <v>245</v>
      </c>
    </row>
    <row r="103" spans="1:14" x14ac:dyDescent="0.45">
      <c r="A103">
        <v>48</v>
      </c>
      <c r="B103">
        <v>55</v>
      </c>
      <c r="C103">
        <v>186</v>
      </c>
      <c r="E103">
        <f t="shared" si="2"/>
        <v>289</v>
      </c>
      <c r="K103" t="b">
        <f t="shared" si="3"/>
        <v>0</v>
      </c>
      <c r="N103">
        <v>289</v>
      </c>
    </row>
    <row r="104" spans="1:14" x14ac:dyDescent="0.45">
      <c r="A104">
        <v>48</v>
      </c>
      <c r="B104">
        <v>67</v>
      </c>
      <c r="C104">
        <v>239</v>
      </c>
      <c r="E104">
        <f t="shared" si="2"/>
        <v>354</v>
      </c>
      <c r="K104" t="b">
        <f t="shared" si="3"/>
        <v>0</v>
      </c>
      <c r="N104">
        <v>354</v>
      </c>
    </row>
    <row r="105" spans="1:14" x14ac:dyDescent="0.45">
      <c r="A105">
        <v>48</v>
      </c>
      <c r="B105">
        <v>91</v>
      </c>
      <c r="C105">
        <v>252</v>
      </c>
      <c r="E105">
        <f t="shared" si="2"/>
        <v>391</v>
      </c>
      <c r="K105" t="b">
        <f t="shared" si="3"/>
        <v>0</v>
      </c>
      <c r="N105">
        <v>391</v>
      </c>
    </row>
    <row r="106" spans="1:14" x14ac:dyDescent="0.45">
      <c r="A106">
        <v>48</v>
      </c>
      <c r="B106">
        <v>90</v>
      </c>
      <c r="C106">
        <v>224</v>
      </c>
      <c r="E106">
        <f t="shared" si="2"/>
        <v>362</v>
      </c>
      <c r="K106" t="b">
        <f t="shared" si="3"/>
        <v>0</v>
      </c>
      <c r="N106">
        <v>362</v>
      </c>
    </row>
    <row r="107" spans="1:14" x14ac:dyDescent="0.45">
      <c r="A107">
        <v>48</v>
      </c>
      <c r="B107">
        <v>99</v>
      </c>
      <c r="C107">
        <v>326</v>
      </c>
      <c r="E107">
        <f t="shared" si="2"/>
        <v>473</v>
      </c>
      <c r="K107" t="b">
        <f t="shared" si="3"/>
        <v>0</v>
      </c>
      <c r="N107">
        <v>473</v>
      </c>
    </row>
    <row r="108" spans="1:14" x14ac:dyDescent="0.45">
      <c r="A108">
        <v>48</v>
      </c>
      <c r="B108">
        <v>77</v>
      </c>
      <c r="C108">
        <v>303</v>
      </c>
      <c r="E108">
        <f t="shared" si="2"/>
        <v>428</v>
      </c>
      <c r="K108" t="b">
        <f t="shared" si="3"/>
        <v>0</v>
      </c>
      <c r="N108">
        <v>428</v>
      </c>
    </row>
    <row r="109" spans="1:14" x14ac:dyDescent="0.45">
      <c r="A109">
        <v>48</v>
      </c>
      <c r="B109">
        <v>66</v>
      </c>
      <c r="C109">
        <v>107</v>
      </c>
      <c r="E109">
        <f t="shared" si="2"/>
        <v>221</v>
      </c>
      <c r="K109" t="b">
        <f t="shared" si="3"/>
        <v>0</v>
      </c>
      <c r="N109">
        <v>221</v>
      </c>
    </row>
    <row r="110" spans="1:14" x14ac:dyDescent="0.45">
      <c r="A110">
        <v>48</v>
      </c>
      <c r="B110">
        <v>48</v>
      </c>
      <c r="C110">
        <v>54</v>
      </c>
      <c r="E110">
        <f t="shared" si="2"/>
        <v>150</v>
      </c>
      <c r="K110" t="b">
        <f t="shared" si="3"/>
        <v>0</v>
      </c>
      <c r="N110">
        <v>150</v>
      </c>
    </row>
    <row r="111" spans="1:14" x14ac:dyDescent="0.45">
      <c r="A111">
        <v>48</v>
      </c>
      <c r="B111">
        <v>54</v>
      </c>
      <c r="C111">
        <v>96</v>
      </c>
      <c r="E111">
        <f t="shared" si="2"/>
        <v>198</v>
      </c>
      <c r="K111" t="b">
        <f t="shared" si="3"/>
        <v>0</v>
      </c>
      <c r="N111">
        <v>198</v>
      </c>
    </row>
    <row r="112" spans="1:14" x14ac:dyDescent="0.45">
      <c r="A112">
        <v>48</v>
      </c>
      <c r="B112">
        <v>48</v>
      </c>
      <c r="C112">
        <v>93</v>
      </c>
      <c r="E112">
        <f t="shared" si="2"/>
        <v>189</v>
      </c>
      <c r="K112" t="b">
        <f t="shared" si="3"/>
        <v>0</v>
      </c>
      <c r="N112">
        <v>189</v>
      </c>
    </row>
    <row r="113" spans="1:14" x14ac:dyDescent="0.45">
      <c r="A113">
        <v>48</v>
      </c>
      <c r="B113">
        <v>48</v>
      </c>
      <c r="C113">
        <v>82</v>
      </c>
      <c r="E113">
        <f t="shared" si="2"/>
        <v>178</v>
      </c>
      <c r="K113" t="b">
        <f t="shared" si="3"/>
        <v>0</v>
      </c>
      <c r="N113">
        <v>178</v>
      </c>
    </row>
    <row r="114" spans="1:14" x14ac:dyDescent="0.45">
      <c r="A114">
        <v>48</v>
      </c>
      <c r="B114">
        <v>56</v>
      </c>
      <c r="C114">
        <v>114</v>
      </c>
      <c r="E114">
        <f t="shared" si="2"/>
        <v>218</v>
      </c>
      <c r="K114" t="b">
        <f t="shared" si="3"/>
        <v>0</v>
      </c>
      <c r="N114">
        <v>218</v>
      </c>
    </row>
    <row r="115" spans="1:14" x14ac:dyDescent="0.45">
      <c r="A115">
        <v>48</v>
      </c>
      <c r="B115">
        <v>48</v>
      </c>
      <c r="C115">
        <v>84</v>
      </c>
      <c r="E115">
        <f t="shared" si="2"/>
        <v>180</v>
      </c>
      <c r="K115" t="b">
        <f t="shared" si="3"/>
        <v>0</v>
      </c>
      <c r="N115">
        <v>180</v>
      </c>
    </row>
    <row r="116" spans="1:14" x14ac:dyDescent="0.45">
      <c r="A116">
        <v>48</v>
      </c>
      <c r="B116">
        <v>57</v>
      </c>
      <c r="C116">
        <v>97</v>
      </c>
      <c r="E116">
        <f t="shared" si="2"/>
        <v>202</v>
      </c>
      <c r="K116" t="b">
        <f t="shared" si="3"/>
        <v>0</v>
      </c>
      <c r="N116">
        <v>202</v>
      </c>
    </row>
    <row r="117" spans="1:14" x14ac:dyDescent="0.45">
      <c r="A117">
        <v>48</v>
      </c>
      <c r="B117">
        <v>48</v>
      </c>
      <c r="C117">
        <v>78</v>
      </c>
      <c r="E117">
        <f t="shared" si="2"/>
        <v>174</v>
      </c>
      <c r="K117" t="b">
        <f t="shared" si="3"/>
        <v>0</v>
      </c>
      <c r="N117">
        <v>174</v>
      </c>
    </row>
    <row r="118" spans="1:14" x14ac:dyDescent="0.45">
      <c r="A118">
        <v>370</v>
      </c>
      <c r="B118">
        <v>587</v>
      </c>
      <c r="C118">
        <v>1069</v>
      </c>
      <c r="E118">
        <f t="shared" si="2"/>
        <v>2026</v>
      </c>
      <c r="K118" t="b">
        <f t="shared" si="3"/>
        <v>0</v>
      </c>
      <c r="N118">
        <v>2026</v>
      </c>
    </row>
    <row r="119" spans="1:14" x14ac:dyDescent="0.45">
      <c r="A119">
        <v>263</v>
      </c>
      <c r="B119">
        <v>589</v>
      </c>
      <c r="C119">
        <v>1154</v>
      </c>
      <c r="E119">
        <f t="shared" si="2"/>
        <v>2006</v>
      </c>
      <c r="K119" t="b">
        <f t="shared" si="3"/>
        <v>0</v>
      </c>
      <c r="N119">
        <v>2006</v>
      </c>
    </row>
    <row r="120" spans="1:14" x14ac:dyDescent="0.45">
      <c r="A120">
        <v>247</v>
      </c>
      <c r="B120">
        <v>597</v>
      </c>
      <c r="C120">
        <v>1068</v>
      </c>
      <c r="E120">
        <f t="shared" si="2"/>
        <v>1912</v>
      </c>
      <c r="K120" t="b">
        <f t="shared" si="3"/>
        <v>0</v>
      </c>
      <c r="N120">
        <v>1912</v>
      </c>
    </row>
    <row r="121" spans="1:14" x14ac:dyDescent="0.45">
      <c r="A121">
        <v>256</v>
      </c>
      <c r="B121">
        <v>625</v>
      </c>
      <c r="C121">
        <v>1168</v>
      </c>
      <c r="E121">
        <f t="shared" si="2"/>
        <v>2049</v>
      </c>
      <c r="K121" t="b">
        <f t="shared" si="3"/>
        <v>0</v>
      </c>
      <c r="N121">
        <v>2049</v>
      </c>
    </row>
    <row r="122" spans="1:14" x14ac:dyDescent="0.45">
      <c r="A122">
        <v>292</v>
      </c>
      <c r="B122">
        <v>559</v>
      </c>
      <c r="C122">
        <v>1132</v>
      </c>
      <c r="E122">
        <f t="shared" si="2"/>
        <v>1983</v>
      </c>
      <c r="K122" t="b">
        <f t="shared" si="3"/>
        <v>0</v>
      </c>
      <c r="N122">
        <v>1983</v>
      </c>
    </row>
    <row r="123" spans="1:14" x14ac:dyDescent="0.45">
      <c r="A123">
        <v>315</v>
      </c>
      <c r="B123">
        <v>600</v>
      </c>
      <c r="C123">
        <v>1207</v>
      </c>
      <c r="E123">
        <f t="shared" si="2"/>
        <v>2122</v>
      </c>
      <c r="K123" t="b">
        <f t="shared" si="3"/>
        <v>0</v>
      </c>
      <c r="N123">
        <v>2122</v>
      </c>
    </row>
    <row r="124" spans="1:14" x14ac:dyDescent="0.45">
      <c r="A124">
        <v>333</v>
      </c>
      <c r="B124">
        <v>577</v>
      </c>
      <c r="C124">
        <v>1215</v>
      </c>
      <c r="E124">
        <f t="shared" si="2"/>
        <v>2125</v>
      </c>
      <c r="K124" t="b">
        <f t="shared" si="3"/>
        <v>0</v>
      </c>
      <c r="N124">
        <v>2125</v>
      </c>
    </row>
    <row r="125" spans="1:14" x14ac:dyDescent="0.45">
      <c r="A125">
        <v>315</v>
      </c>
      <c r="B125">
        <v>541</v>
      </c>
      <c r="C125">
        <v>1141</v>
      </c>
      <c r="E125">
        <f t="shared" si="2"/>
        <v>1997</v>
      </c>
      <c r="K125" t="b">
        <f t="shared" si="3"/>
        <v>0</v>
      </c>
      <c r="N125">
        <v>1997</v>
      </c>
    </row>
    <row r="126" spans="1:14" x14ac:dyDescent="0.45">
      <c r="A126">
        <v>333</v>
      </c>
      <c r="B126">
        <v>519</v>
      </c>
      <c r="C126">
        <v>947</v>
      </c>
      <c r="E126">
        <f t="shared" si="2"/>
        <v>1799</v>
      </c>
      <c r="K126" t="b">
        <f t="shared" si="3"/>
        <v>0</v>
      </c>
      <c r="N126">
        <v>1799</v>
      </c>
    </row>
    <row r="127" spans="1:14" x14ac:dyDescent="0.45">
      <c r="A127">
        <v>162</v>
      </c>
      <c r="B127">
        <v>276</v>
      </c>
      <c r="C127">
        <v>456</v>
      </c>
      <c r="E127">
        <f t="shared" si="2"/>
        <v>894</v>
      </c>
      <c r="K127" t="b">
        <f t="shared" si="3"/>
        <v>0</v>
      </c>
      <c r="N127">
        <v>894</v>
      </c>
    </row>
    <row r="128" spans="1:14" x14ac:dyDescent="0.45">
      <c r="A128">
        <v>114</v>
      </c>
      <c r="B128">
        <v>296</v>
      </c>
      <c r="C128">
        <v>537</v>
      </c>
      <c r="E128">
        <f t="shared" si="2"/>
        <v>947</v>
      </c>
      <c r="K128" t="b">
        <f t="shared" si="3"/>
        <v>0</v>
      </c>
      <c r="N128">
        <v>947</v>
      </c>
    </row>
    <row r="129" spans="1:14" x14ac:dyDescent="0.45">
      <c r="A129">
        <v>111</v>
      </c>
      <c r="B129">
        <v>311</v>
      </c>
      <c r="C129">
        <v>549</v>
      </c>
      <c r="E129">
        <f t="shared" si="2"/>
        <v>971</v>
      </c>
      <c r="K129" t="b">
        <f t="shared" si="3"/>
        <v>0</v>
      </c>
      <c r="N129">
        <v>971</v>
      </c>
    </row>
    <row r="130" spans="1:14" x14ac:dyDescent="0.45">
      <c r="A130">
        <v>101</v>
      </c>
      <c r="B130">
        <v>250</v>
      </c>
      <c r="C130">
        <v>458</v>
      </c>
      <c r="E130">
        <f t="shared" si="2"/>
        <v>809</v>
      </c>
      <c r="K130" t="b">
        <f t="shared" si="3"/>
        <v>0</v>
      </c>
      <c r="N130">
        <v>809</v>
      </c>
    </row>
    <row r="131" spans="1:14" x14ac:dyDescent="0.45">
      <c r="A131">
        <v>71</v>
      </c>
      <c r="B131">
        <v>244</v>
      </c>
      <c r="C131">
        <v>472</v>
      </c>
      <c r="E131">
        <f t="shared" ref="E131:E194" si="4">SUM(A131,B131,C131)</f>
        <v>787</v>
      </c>
      <c r="K131" t="b">
        <f t="shared" ref="K131:K194" si="5">OR(E131&gt;$H$16,E131&lt;$H$17)</f>
        <v>0</v>
      </c>
      <c r="N131">
        <v>787</v>
      </c>
    </row>
    <row r="132" spans="1:14" x14ac:dyDescent="0.45">
      <c r="A132">
        <v>115</v>
      </c>
      <c r="B132">
        <v>265</v>
      </c>
      <c r="C132">
        <v>532</v>
      </c>
      <c r="E132">
        <f t="shared" si="4"/>
        <v>912</v>
      </c>
      <c r="K132" t="b">
        <f t="shared" si="5"/>
        <v>0</v>
      </c>
      <c r="N132">
        <v>912</v>
      </c>
    </row>
    <row r="133" spans="1:14" x14ac:dyDescent="0.45">
      <c r="A133">
        <v>124</v>
      </c>
      <c r="B133">
        <v>250</v>
      </c>
      <c r="C133">
        <v>455</v>
      </c>
      <c r="E133">
        <f t="shared" si="4"/>
        <v>829</v>
      </c>
      <c r="K133" t="b">
        <f t="shared" si="5"/>
        <v>0</v>
      </c>
      <c r="N133">
        <v>829</v>
      </c>
    </row>
    <row r="134" spans="1:14" x14ac:dyDescent="0.45">
      <c r="A134">
        <v>125</v>
      </c>
      <c r="B134">
        <v>273</v>
      </c>
      <c r="C134">
        <v>480</v>
      </c>
      <c r="E134">
        <f t="shared" si="4"/>
        <v>878</v>
      </c>
      <c r="K134" t="b">
        <f t="shared" si="5"/>
        <v>0</v>
      </c>
      <c r="N134">
        <v>878</v>
      </c>
    </row>
    <row r="135" spans="1:14" x14ac:dyDescent="0.45">
      <c r="A135">
        <v>145</v>
      </c>
      <c r="B135">
        <v>229</v>
      </c>
      <c r="C135">
        <v>387</v>
      </c>
      <c r="E135">
        <f t="shared" si="4"/>
        <v>761</v>
      </c>
      <c r="K135" t="b">
        <f t="shared" si="5"/>
        <v>0</v>
      </c>
      <c r="N135">
        <v>761</v>
      </c>
    </row>
    <row r="136" spans="1:14" x14ac:dyDescent="0.45">
      <c r="A136">
        <v>65</v>
      </c>
      <c r="B136">
        <v>89</v>
      </c>
      <c r="C136">
        <v>327</v>
      </c>
      <c r="E136">
        <f t="shared" si="4"/>
        <v>481</v>
      </c>
      <c r="K136" t="b">
        <f t="shared" si="5"/>
        <v>0</v>
      </c>
      <c r="N136">
        <v>481</v>
      </c>
    </row>
    <row r="137" spans="1:14" x14ac:dyDescent="0.45">
      <c r="A137">
        <v>60</v>
      </c>
      <c r="B137">
        <v>156</v>
      </c>
      <c r="C137">
        <v>342</v>
      </c>
      <c r="E137">
        <f t="shared" si="4"/>
        <v>558</v>
      </c>
      <c r="K137" t="b">
        <f t="shared" si="5"/>
        <v>0</v>
      </c>
      <c r="N137">
        <v>558</v>
      </c>
    </row>
    <row r="138" spans="1:14" x14ac:dyDescent="0.45">
      <c r="A138">
        <v>54</v>
      </c>
      <c r="B138">
        <v>125</v>
      </c>
      <c r="C138">
        <v>319</v>
      </c>
      <c r="E138">
        <f t="shared" si="4"/>
        <v>498</v>
      </c>
      <c r="K138" t="b">
        <f t="shared" si="5"/>
        <v>0</v>
      </c>
      <c r="N138">
        <v>498</v>
      </c>
    </row>
    <row r="139" spans="1:14" x14ac:dyDescent="0.45">
      <c r="A139">
        <v>48</v>
      </c>
      <c r="B139">
        <v>125</v>
      </c>
      <c r="C139">
        <v>388</v>
      </c>
      <c r="E139">
        <f t="shared" si="4"/>
        <v>561</v>
      </c>
      <c r="K139" t="b">
        <f t="shared" si="5"/>
        <v>0</v>
      </c>
      <c r="N139">
        <v>561</v>
      </c>
    </row>
    <row r="140" spans="1:14" x14ac:dyDescent="0.45">
      <c r="A140">
        <v>48</v>
      </c>
      <c r="B140">
        <v>122</v>
      </c>
      <c r="C140">
        <v>411</v>
      </c>
      <c r="E140">
        <f t="shared" si="4"/>
        <v>581</v>
      </c>
      <c r="K140" t="b">
        <f t="shared" si="5"/>
        <v>0</v>
      </c>
      <c r="N140">
        <v>581</v>
      </c>
    </row>
    <row r="141" spans="1:14" x14ac:dyDescent="0.45">
      <c r="A141">
        <v>59</v>
      </c>
      <c r="B141">
        <v>162</v>
      </c>
      <c r="C141">
        <v>452</v>
      </c>
      <c r="E141">
        <f t="shared" si="4"/>
        <v>673</v>
      </c>
      <c r="K141" t="b">
        <f t="shared" si="5"/>
        <v>0</v>
      </c>
      <c r="N141">
        <v>673</v>
      </c>
    </row>
    <row r="142" spans="1:14" x14ac:dyDescent="0.45">
      <c r="A142">
        <v>48</v>
      </c>
      <c r="B142">
        <v>111</v>
      </c>
      <c r="C142">
        <v>333</v>
      </c>
      <c r="E142">
        <f t="shared" si="4"/>
        <v>492</v>
      </c>
      <c r="K142" t="b">
        <f t="shared" si="5"/>
        <v>0</v>
      </c>
      <c r="N142">
        <v>492</v>
      </c>
    </row>
    <row r="143" spans="1:14" x14ac:dyDescent="0.45">
      <c r="A143">
        <v>57</v>
      </c>
      <c r="B143">
        <v>113</v>
      </c>
      <c r="C143">
        <v>353</v>
      </c>
      <c r="E143">
        <f t="shared" si="4"/>
        <v>523</v>
      </c>
      <c r="K143" t="b">
        <f t="shared" si="5"/>
        <v>0</v>
      </c>
      <c r="N143">
        <v>523</v>
      </c>
    </row>
    <row r="144" spans="1:14" x14ac:dyDescent="0.45">
      <c r="A144">
        <v>48</v>
      </c>
      <c r="B144">
        <v>92</v>
      </c>
      <c r="C144">
        <v>294</v>
      </c>
      <c r="E144">
        <f t="shared" si="4"/>
        <v>434</v>
      </c>
      <c r="K144" t="b">
        <f t="shared" si="5"/>
        <v>0</v>
      </c>
      <c r="N144">
        <v>434</v>
      </c>
    </row>
    <row r="145" spans="1:14" x14ac:dyDescent="0.45">
      <c r="A145">
        <v>70</v>
      </c>
      <c r="B145">
        <v>114</v>
      </c>
      <c r="C145">
        <v>284</v>
      </c>
      <c r="E145">
        <f t="shared" si="4"/>
        <v>468</v>
      </c>
      <c r="K145" t="b">
        <f t="shared" si="5"/>
        <v>0</v>
      </c>
      <c r="N145">
        <v>468</v>
      </c>
    </row>
    <row r="146" spans="1:14" x14ac:dyDescent="0.45">
      <c r="A146">
        <v>48</v>
      </c>
      <c r="B146">
        <v>135</v>
      </c>
      <c r="C146">
        <v>322</v>
      </c>
      <c r="E146">
        <f t="shared" si="4"/>
        <v>505</v>
      </c>
      <c r="K146" t="b">
        <f t="shared" si="5"/>
        <v>0</v>
      </c>
      <c r="N146">
        <v>505</v>
      </c>
    </row>
    <row r="147" spans="1:14" x14ac:dyDescent="0.45">
      <c r="A147">
        <v>48</v>
      </c>
      <c r="B147">
        <v>119</v>
      </c>
      <c r="C147">
        <v>303</v>
      </c>
      <c r="E147">
        <f t="shared" si="4"/>
        <v>470</v>
      </c>
      <c r="K147" t="b">
        <f t="shared" si="5"/>
        <v>0</v>
      </c>
      <c r="N147">
        <v>470</v>
      </c>
    </row>
    <row r="148" spans="1:14" x14ac:dyDescent="0.45">
      <c r="A148">
        <v>48</v>
      </c>
      <c r="B148">
        <v>123</v>
      </c>
      <c r="C148">
        <v>374</v>
      </c>
      <c r="E148">
        <f t="shared" si="4"/>
        <v>545</v>
      </c>
      <c r="K148" t="b">
        <f t="shared" si="5"/>
        <v>0</v>
      </c>
      <c r="N148">
        <v>545</v>
      </c>
    </row>
    <row r="149" spans="1:14" x14ac:dyDescent="0.45">
      <c r="A149">
        <v>48</v>
      </c>
      <c r="B149">
        <v>152</v>
      </c>
      <c r="C149">
        <v>348</v>
      </c>
      <c r="E149">
        <f t="shared" si="4"/>
        <v>548</v>
      </c>
      <c r="K149" t="b">
        <f t="shared" si="5"/>
        <v>0</v>
      </c>
      <c r="N149">
        <v>548</v>
      </c>
    </row>
    <row r="150" spans="1:14" x14ac:dyDescent="0.45">
      <c r="A150">
        <v>57</v>
      </c>
      <c r="B150">
        <v>133</v>
      </c>
      <c r="C150">
        <v>403</v>
      </c>
      <c r="E150">
        <f t="shared" si="4"/>
        <v>593</v>
      </c>
      <c r="K150" t="b">
        <f t="shared" si="5"/>
        <v>0</v>
      </c>
      <c r="N150">
        <v>593</v>
      </c>
    </row>
    <row r="151" spans="1:14" x14ac:dyDescent="0.45">
      <c r="A151">
        <v>61</v>
      </c>
      <c r="B151">
        <v>137</v>
      </c>
      <c r="C151">
        <v>307</v>
      </c>
      <c r="E151">
        <f t="shared" si="4"/>
        <v>505</v>
      </c>
      <c r="K151" t="b">
        <f t="shared" si="5"/>
        <v>0</v>
      </c>
      <c r="N151">
        <v>505</v>
      </c>
    </row>
    <row r="152" spans="1:14" x14ac:dyDescent="0.45">
      <c r="A152">
        <v>68</v>
      </c>
      <c r="B152">
        <v>133</v>
      </c>
      <c r="C152">
        <v>360</v>
      </c>
      <c r="E152">
        <f t="shared" si="4"/>
        <v>561</v>
      </c>
      <c r="K152" t="b">
        <f t="shared" si="5"/>
        <v>0</v>
      </c>
      <c r="N152">
        <v>561</v>
      </c>
    </row>
    <row r="153" spans="1:14" x14ac:dyDescent="0.45">
      <c r="A153">
        <v>70</v>
      </c>
      <c r="B153">
        <v>102</v>
      </c>
      <c r="C153">
        <v>272</v>
      </c>
      <c r="E153">
        <f t="shared" si="4"/>
        <v>444</v>
      </c>
      <c r="K153" t="b">
        <f t="shared" si="5"/>
        <v>0</v>
      </c>
      <c r="N153">
        <v>444</v>
      </c>
    </row>
    <row r="154" spans="1:14" x14ac:dyDescent="0.45">
      <c r="A154">
        <v>142</v>
      </c>
      <c r="B154">
        <v>270</v>
      </c>
      <c r="C154">
        <v>328</v>
      </c>
      <c r="E154">
        <f t="shared" si="4"/>
        <v>740</v>
      </c>
      <c r="K154" t="b">
        <f t="shared" si="5"/>
        <v>0</v>
      </c>
      <c r="N154">
        <v>740</v>
      </c>
    </row>
    <row r="155" spans="1:14" x14ac:dyDescent="0.45">
      <c r="A155">
        <v>136</v>
      </c>
      <c r="B155">
        <v>268</v>
      </c>
      <c r="C155">
        <v>398</v>
      </c>
      <c r="E155">
        <f t="shared" si="4"/>
        <v>802</v>
      </c>
      <c r="K155" t="b">
        <f t="shared" si="5"/>
        <v>0</v>
      </c>
      <c r="N155">
        <v>802</v>
      </c>
    </row>
    <row r="156" spans="1:14" x14ac:dyDescent="0.45">
      <c r="A156">
        <v>93</v>
      </c>
      <c r="B156">
        <v>266</v>
      </c>
      <c r="C156">
        <v>407</v>
      </c>
      <c r="E156">
        <f t="shared" si="4"/>
        <v>766</v>
      </c>
      <c r="K156" t="b">
        <f t="shared" si="5"/>
        <v>0</v>
      </c>
      <c r="N156">
        <v>766</v>
      </c>
    </row>
    <row r="157" spans="1:14" x14ac:dyDescent="0.45">
      <c r="A157">
        <v>117</v>
      </c>
      <c r="B157">
        <v>256</v>
      </c>
      <c r="C157">
        <v>386</v>
      </c>
      <c r="E157">
        <f t="shared" si="4"/>
        <v>759</v>
      </c>
      <c r="K157" t="b">
        <f t="shared" si="5"/>
        <v>0</v>
      </c>
      <c r="N157">
        <v>759</v>
      </c>
    </row>
    <row r="158" spans="1:14" x14ac:dyDescent="0.45">
      <c r="A158">
        <v>110</v>
      </c>
      <c r="B158">
        <v>244</v>
      </c>
      <c r="C158">
        <v>357</v>
      </c>
      <c r="E158">
        <f t="shared" si="4"/>
        <v>711</v>
      </c>
      <c r="K158" t="b">
        <f t="shared" si="5"/>
        <v>0</v>
      </c>
      <c r="N158">
        <v>711</v>
      </c>
    </row>
    <row r="159" spans="1:14" x14ac:dyDescent="0.45">
      <c r="A159">
        <v>143</v>
      </c>
      <c r="B159">
        <v>228</v>
      </c>
      <c r="C159">
        <v>377</v>
      </c>
      <c r="E159">
        <f t="shared" si="4"/>
        <v>748</v>
      </c>
      <c r="K159" t="b">
        <f t="shared" si="5"/>
        <v>0</v>
      </c>
      <c r="N159">
        <v>748</v>
      </c>
    </row>
    <row r="160" spans="1:14" x14ac:dyDescent="0.45">
      <c r="A160">
        <v>162</v>
      </c>
      <c r="B160">
        <v>257</v>
      </c>
      <c r="C160">
        <v>374</v>
      </c>
      <c r="E160">
        <f t="shared" si="4"/>
        <v>793</v>
      </c>
      <c r="K160" t="b">
        <f t="shared" si="5"/>
        <v>0</v>
      </c>
      <c r="N160">
        <v>793</v>
      </c>
    </row>
    <row r="161" spans="1:14" x14ac:dyDescent="0.45">
      <c r="A161">
        <v>165</v>
      </c>
      <c r="B161">
        <v>236</v>
      </c>
      <c r="C161">
        <v>390</v>
      </c>
      <c r="E161">
        <f t="shared" si="4"/>
        <v>791</v>
      </c>
      <c r="K161" t="b">
        <f t="shared" si="5"/>
        <v>0</v>
      </c>
      <c r="N161">
        <v>791</v>
      </c>
    </row>
    <row r="162" spans="1:14" x14ac:dyDescent="0.45">
      <c r="A162">
        <v>164</v>
      </c>
      <c r="B162">
        <v>217</v>
      </c>
      <c r="C162">
        <v>318</v>
      </c>
      <c r="E162">
        <f t="shared" si="4"/>
        <v>699</v>
      </c>
      <c r="K162" t="b">
        <f t="shared" si="5"/>
        <v>0</v>
      </c>
      <c r="N162">
        <v>699</v>
      </c>
    </row>
    <row r="163" spans="1:14" x14ac:dyDescent="0.45">
      <c r="A163">
        <v>133</v>
      </c>
      <c r="B163">
        <v>191</v>
      </c>
      <c r="C163">
        <v>270</v>
      </c>
      <c r="E163">
        <f t="shared" si="4"/>
        <v>594</v>
      </c>
      <c r="K163" t="b">
        <f t="shared" si="5"/>
        <v>0</v>
      </c>
      <c r="N163">
        <v>594</v>
      </c>
    </row>
    <row r="164" spans="1:14" x14ac:dyDescent="0.45">
      <c r="A164">
        <v>97</v>
      </c>
      <c r="B164">
        <v>243</v>
      </c>
      <c r="C164">
        <v>345</v>
      </c>
      <c r="E164">
        <f t="shared" si="4"/>
        <v>685</v>
      </c>
      <c r="K164" t="b">
        <f t="shared" si="5"/>
        <v>0</v>
      </c>
      <c r="N164">
        <v>685</v>
      </c>
    </row>
    <row r="165" spans="1:14" x14ac:dyDescent="0.45">
      <c r="A165">
        <v>134</v>
      </c>
      <c r="B165">
        <v>247</v>
      </c>
      <c r="C165">
        <v>338</v>
      </c>
      <c r="E165">
        <f t="shared" si="4"/>
        <v>719</v>
      </c>
      <c r="K165" t="b">
        <f t="shared" si="5"/>
        <v>0</v>
      </c>
      <c r="N165">
        <v>719</v>
      </c>
    </row>
    <row r="166" spans="1:14" x14ac:dyDescent="0.45">
      <c r="A166">
        <v>71</v>
      </c>
      <c r="B166">
        <v>242</v>
      </c>
      <c r="C166">
        <v>341</v>
      </c>
      <c r="E166">
        <f t="shared" si="4"/>
        <v>654</v>
      </c>
      <c r="K166" t="b">
        <f t="shared" si="5"/>
        <v>0</v>
      </c>
      <c r="N166">
        <v>654</v>
      </c>
    </row>
    <row r="167" spans="1:14" x14ac:dyDescent="0.45">
      <c r="A167">
        <v>102</v>
      </c>
      <c r="B167">
        <v>213</v>
      </c>
      <c r="C167">
        <v>313</v>
      </c>
      <c r="E167">
        <f t="shared" si="4"/>
        <v>628</v>
      </c>
      <c r="K167" t="b">
        <f t="shared" si="5"/>
        <v>0</v>
      </c>
      <c r="N167">
        <v>628</v>
      </c>
    </row>
    <row r="168" spans="1:14" x14ac:dyDescent="0.45">
      <c r="A168">
        <v>123</v>
      </c>
      <c r="B168">
        <v>189</v>
      </c>
      <c r="C168">
        <v>344</v>
      </c>
      <c r="E168">
        <f t="shared" si="4"/>
        <v>656</v>
      </c>
      <c r="K168" t="b">
        <f t="shared" si="5"/>
        <v>0</v>
      </c>
      <c r="N168">
        <v>656</v>
      </c>
    </row>
    <row r="169" spans="1:14" x14ac:dyDescent="0.45">
      <c r="A169">
        <v>130</v>
      </c>
      <c r="B169">
        <v>174</v>
      </c>
      <c r="C169">
        <v>292</v>
      </c>
      <c r="E169">
        <f t="shared" si="4"/>
        <v>596</v>
      </c>
      <c r="K169" t="b">
        <f t="shared" si="5"/>
        <v>0</v>
      </c>
      <c r="N169">
        <v>596</v>
      </c>
    </row>
    <row r="170" spans="1:14" x14ac:dyDescent="0.45">
      <c r="A170">
        <v>98</v>
      </c>
      <c r="B170">
        <v>190</v>
      </c>
      <c r="C170">
        <v>291</v>
      </c>
      <c r="E170">
        <f t="shared" si="4"/>
        <v>579</v>
      </c>
      <c r="K170" t="b">
        <f t="shared" si="5"/>
        <v>0</v>
      </c>
      <c r="N170">
        <v>579</v>
      </c>
    </row>
    <row r="171" spans="1:14" x14ac:dyDescent="0.45">
      <c r="A171">
        <v>101</v>
      </c>
      <c r="B171">
        <v>179</v>
      </c>
      <c r="C171">
        <v>253</v>
      </c>
      <c r="E171">
        <f t="shared" si="4"/>
        <v>533</v>
      </c>
      <c r="K171" t="b">
        <f t="shared" si="5"/>
        <v>0</v>
      </c>
      <c r="N171">
        <v>533</v>
      </c>
    </row>
    <row r="172" spans="1:14" x14ac:dyDescent="0.45">
      <c r="A172">
        <v>48</v>
      </c>
      <c r="B172">
        <v>56</v>
      </c>
      <c r="C172">
        <v>138</v>
      </c>
      <c r="E172">
        <f t="shared" si="4"/>
        <v>242</v>
      </c>
      <c r="K172" t="b">
        <f t="shared" si="5"/>
        <v>0</v>
      </c>
      <c r="N172">
        <v>242</v>
      </c>
    </row>
    <row r="173" spans="1:14" x14ac:dyDescent="0.45">
      <c r="A173">
        <v>48</v>
      </c>
      <c r="B173">
        <v>55</v>
      </c>
      <c r="C173">
        <v>98</v>
      </c>
      <c r="E173">
        <f t="shared" si="4"/>
        <v>201</v>
      </c>
      <c r="K173" t="b">
        <f t="shared" si="5"/>
        <v>0</v>
      </c>
      <c r="N173">
        <v>201</v>
      </c>
    </row>
    <row r="174" spans="1:14" x14ac:dyDescent="0.45">
      <c r="A174">
        <v>48</v>
      </c>
      <c r="B174">
        <v>48</v>
      </c>
      <c r="C174">
        <v>120</v>
      </c>
      <c r="E174">
        <f t="shared" si="4"/>
        <v>216</v>
      </c>
      <c r="K174" t="b">
        <f t="shared" si="5"/>
        <v>0</v>
      </c>
      <c r="N174">
        <v>216</v>
      </c>
    </row>
    <row r="175" spans="1:14" x14ac:dyDescent="0.45">
      <c r="A175">
        <v>104</v>
      </c>
      <c r="B175">
        <v>318</v>
      </c>
      <c r="C175">
        <v>838</v>
      </c>
      <c r="E175">
        <f t="shared" si="4"/>
        <v>1260</v>
      </c>
      <c r="K175" t="b">
        <f t="shared" si="5"/>
        <v>0</v>
      </c>
      <c r="N175">
        <v>1260</v>
      </c>
    </row>
    <row r="176" spans="1:14" x14ac:dyDescent="0.45">
      <c r="A176">
        <v>48</v>
      </c>
      <c r="B176">
        <v>57</v>
      </c>
      <c r="C176">
        <v>74</v>
      </c>
      <c r="E176">
        <f t="shared" si="4"/>
        <v>179</v>
      </c>
      <c r="K176" t="b">
        <f t="shared" si="5"/>
        <v>0</v>
      </c>
      <c r="N176">
        <v>179</v>
      </c>
    </row>
    <row r="177" spans="1:14" x14ac:dyDescent="0.45">
      <c r="A177">
        <v>48</v>
      </c>
      <c r="B177">
        <v>67</v>
      </c>
      <c r="C177">
        <v>114</v>
      </c>
      <c r="E177">
        <f t="shared" si="4"/>
        <v>229</v>
      </c>
      <c r="K177" t="b">
        <f t="shared" si="5"/>
        <v>0</v>
      </c>
      <c r="N177">
        <v>229</v>
      </c>
    </row>
    <row r="178" spans="1:14" x14ac:dyDescent="0.45">
      <c r="A178">
        <v>48</v>
      </c>
      <c r="B178">
        <v>48</v>
      </c>
      <c r="C178">
        <v>89</v>
      </c>
      <c r="E178">
        <f t="shared" si="4"/>
        <v>185</v>
      </c>
      <c r="K178" t="b">
        <f t="shared" si="5"/>
        <v>0</v>
      </c>
      <c r="N178">
        <v>185</v>
      </c>
    </row>
    <row r="179" spans="1:14" x14ac:dyDescent="0.45">
      <c r="A179">
        <v>48</v>
      </c>
      <c r="B179">
        <v>77</v>
      </c>
      <c r="C179">
        <v>157</v>
      </c>
      <c r="E179">
        <f t="shared" si="4"/>
        <v>282</v>
      </c>
      <c r="K179" t="b">
        <f t="shared" si="5"/>
        <v>0</v>
      </c>
      <c r="N179">
        <v>282</v>
      </c>
    </row>
    <row r="180" spans="1:14" x14ac:dyDescent="0.45">
      <c r="A180">
        <v>48</v>
      </c>
      <c r="B180">
        <v>54</v>
      </c>
      <c r="C180">
        <v>98</v>
      </c>
      <c r="E180">
        <f t="shared" si="4"/>
        <v>200</v>
      </c>
      <c r="K180" t="b">
        <f t="shared" si="5"/>
        <v>0</v>
      </c>
      <c r="N180">
        <v>200</v>
      </c>
    </row>
    <row r="181" spans="1:14" x14ac:dyDescent="0.45">
      <c r="A181">
        <v>157</v>
      </c>
      <c r="B181">
        <v>235</v>
      </c>
      <c r="C181">
        <v>442</v>
      </c>
      <c r="E181">
        <f t="shared" si="4"/>
        <v>834</v>
      </c>
      <c r="K181" t="b">
        <f t="shared" si="5"/>
        <v>0</v>
      </c>
      <c r="N181">
        <v>834</v>
      </c>
    </row>
    <row r="182" spans="1:14" x14ac:dyDescent="0.45">
      <c r="A182">
        <v>54</v>
      </c>
      <c r="B182">
        <v>284</v>
      </c>
      <c r="C182">
        <v>398</v>
      </c>
      <c r="E182">
        <f t="shared" si="4"/>
        <v>736</v>
      </c>
      <c r="K182" t="b">
        <f t="shared" si="5"/>
        <v>0</v>
      </c>
      <c r="N182">
        <v>736</v>
      </c>
    </row>
    <row r="183" spans="1:14" x14ac:dyDescent="0.45">
      <c r="A183">
        <v>94</v>
      </c>
      <c r="B183">
        <v>252</v>
      </c>
      <c r="C183">
        <v>412</v>
      </c>
      <c r="E183">
        <f t="shared" si="4"/>
        <v>758</v>
      </c>
      <c r="K183" t="b">
        <f t="shared" si="5"/>
        <v>0</v>
      </c>
      <c r="N183">
        <v>758</v>
      </c>
    </row>
    <row r="184" spans="1:14" x14ac:dyDescent="0.45">
      <c r="A184">
        <v>127</v>
      </c>
      <c r="B184">
        <v>279</v>
      </c>
      <c r="C184">
        <v>457</v>
      </c>
      <c r="E184">
        <f t="shared" si="4"/>
        <v>863</v>
      </c>
      <c r="K184" t="b">
        <f t="shared" si="5"/>
        <v>0</v>
      </c>
      <c r="N184">
        <v>863</v>
      </c>
    </row>
    <row r="185" spans="1:14" x14ac:dyDescent="0.45">
      <c r="A185">
        <v>84</v>
      </c>
      <c r="B185">
        <v>250</v>
      </c>
      <c r="C185">
        <v>450</v>
      </c>
      <c r="E185">
        <f t="shared" si="4"/>
        <v>784</v>
      </c>
      <c r="K185" t="b">
        <f t="shared" si="5"/>
        <v>0</v>
      </c>
      <c r="N185">
        <v>784</v>
      </c>
    </row>
    <row r="186" spans="1:14" x14ac:dyDescent="0.45">
      <c r="A186">
        <v>128</v>
      </c>
      <c r="B186">
        <v>275</v>
      </c>
      <c r="C186">
        <v>513</v>
      </c>
      <c r="E186">
        <f t="shared" si="4"/>
        <v>916</v>
      </c>
      <c r="K186" t="b">
        <f t="shared" si="5"/>
        <v>0</v>
      </c>
      <c r="N186">
        <v>916</v>
      </c>
    </row>
    <row r="187" spans="1:14" x14ac:dyDescent="0.45">
      <c r="A187">
        <v>149</v>
      </c>
      <c r="B187">
        <v>242</v>
      </c>
      <c r="C187">
        <v>418</v>
      </c>
      <c r="E187">
        <f t="shared" si="4"/>
        <v>809</v>
      </c>
      <c r="K187" t="b">
        <f t="shared" si="5"/>
        <v>0</v>
      </c>
      <c r="N187">
        <v>809</v>
      </c>
    </row>
    <row r="188" spans="1:14" x14ac:dyDescent="0.45">
      <c r="A188">
        <v>174</v>
      </c>
      <c r="B188">
        <v>305</v>
      </c>
      <c r="C188">
        <v>518</v>
      </c>
      <c r="E188">
        <f t="shared" si="4"/>
        <v>997</v>
      </c>
      <c r="K188" t="b">
        <f t="shared" si="5"/>
        <v>0</v>
      </c>
      <c r="N188">
        <v>997</v>
      </c>
    </row>
    <row r="189" spans="1:14" x14ac:dyDescent="0.45">
      <c r="A189">
        <v>151</v>
      </c>
      <c r="B189">
        <v>254</v>
      </c>
      <c r="C189">
        <v>440</v>
      </c>
      <c r="E189">
        <f t="shared" si="4"/>
        <v>845</v>
      </c>
      <c r="K189" t="b">
        <f t="shared" si="5"/>
        <v>0</v>
      </c>
      <c r="N189">
        <v>845</v>
      </c>
    </row>
    <row r="190" spans="1:14" x14ac:dyDescent="0.45">
      <c r="A190">
        <v>168</v>
      </c>
      <c r="B190">
        <v>342</v>
      </c>
      <c r="C190">
        <v>791</v>
      </c>
      <c r="E190">
        <f t="shared" si="4"/>
        <v>1301</v>
      </c>
      <c r="K190" t="b">
        <f t="shared" si="5"/>
        <v>0</v>
      </c>
      <c r="N190">
        <v>1301</v>
      </c>
    </row>
    <row r="191" spans="1:14" x14ac:dyDescent="0.45">
      <c r="A191">
        <v>108</v>
      </c>
      <c r="B191">
        <v>362</v>
      </c>
      <c r="C191">
        <v>706</v>
      </c>
      <c r="E191">
        <f t="shared" si="4"/>
        <v>1176</v>
      </c>
      <c r="K191" t="b">
        <f t="shared" si="5"/>
        <v>0</v>
      </c>
      <c r="N191">
        <v>1176</v>
      </c>
    </row>
    <row r="192" spans="1:14" x14ac:dyDescent="0.45">
      <c r="A192">
        <v>102</v>
      </c>
      <c r="B192">
        <v>340</v>
      </c>
      <c r="C192">
        <v>703</v>
      </c>
      <c r="E192">
        <f t="shared" si="4"/>
        <v>1145</v>
      </c>
      <c r="K192" t="b">
        <f t="shared" si="5"/>
        <v>0</v>
      </c>
      <c r="N192">
        <v>1145</v>
      </c>
    </row>
    <row r="193" spans="1:14" x14ac:dyDescent="0.45">
      <c r="A193">
        <v>48</v>
      </c>
      <c r="B193">
        <v>67</v>
      </c>
      <c r="C193">
        <v>137</v>
      </c>
      <c r="E193">
        <f t="shared" si="4"/>
        <v>252</v>
      </c>
      <c r="K193" t="b">
        <f t="shared" si="5"/>
        <v>0</v>
      </c>
      <c r="N193">
        <v>252</v>
      </c>
    </row>
    <row r="194" spans="1:14" x14ac:dyDescent="0.45">
      <c r="A194">
        <v>122</v>
      </c>
      <c r="B194">
        <v>329</v>
      </c>
      <c r="C194">
        <v>762</v>
      </c>
      <c r="E194">
        <f t="shared" si="4"/>
        <v>1213</v>
      </c>
      <c r="K194" t="b">
        <f t="shared" si="5"/>
        <v>0</v>
      </c>
      <c r="N194">
        <v>1213</v>
      </c>
    </row>
    <row r="195" spans="1:14" x14ac:dyDescent="0.45">
      <c r="A195">
        <v>149</v>
      </c>
      <c r="B195">
        <v>363</v>
      </c>
      <c r="C195">
        <v>883</v>
      </c>
      <c r="E195">
        <f t="shared" ref="E195:E258" si="6">SUM(A195,B195,C195)</f>
        <v>1395</v>
      </c>
      <c r="K195" t="b">
        <f t="shared" ref="K195:K258" si="7">OR(E195&gt;$H$16,E195&lt;$H$17)</f>
        <v>0</v>
      </c>
      <c r="N195">
        <v>1395</v>
      </c>
    </row>
    <row r="196" spans="1:14" x14ac:dyDescent="0.45">
      <c r="A196">
        <v>156</v>
      </c>
      <c r="B196">
        <v>310</v>
      </c>
      <c r="C196">
        <v>720</v>
      </c>
      <c r="E196">
        <f t="shared" si="6"/>
        <v>1186</v>
      </c>
      <c r="K196" t="b">
        <f t="shared" si="7"/>
        <v>0</v>
      </c>
      <c r="N196">
        <v>1186</v>
      </c>
    </row>
    <row r="197" spans="1:14" x14ac:dyDescent="0.45">
      <c r="A197">
        <v>169</v>
      </c>
      <c r="B197">
        <v>337</v>
      </c>
      <c r="C197">
        <v>868</v>
      </c>
      <c r="E197">
        <f t="shared" si="6"/>
        <v>1374</v>
      </c>
      <c r="K197" t="b">
        <f t="shared" si="7"/>
        <v>0</v>
      </c>
      <c r="N197">
        <v>1374</v>
      </c>
    </row>
    <row r="198" spans="1:14" x14ac:dyDescent="0.45">
      <c r="A198">
        <v>162</v>
      </c>
      <c r="B198">
        <v>292</v>
      </c>
      <c r="C198">
        <v>654</v>
      </c>
      <c r="E198">
        <f t="shared" si="6"/>
        <v>1108</v>
      </c>
      <c r="K198" t="b">
        <f t="shared" si="7"/>
        <v>0</v>
      </c>
      <c r="N198">
        <v>1108</v>
      </c>
    </row>
    <row r="199" spans="1:14" x14ac:dyDescent="0.45">
      <c r="A199">
        <v>270</v>
      </c>
      <c r="B199">
        <v>441</v>
      </c>
      <c r="C199">
        <v>784</v>
      </c>
      <c r="E199">
        <f t="shared" si="6"/>
        <v>1495</v>
      </c>
      <c r="K199" t="b">
        <f t="shared" si="7"/>
        <v>0</v>
      </c>
      <c r="N199">
        <v>1495</v>
      </c>
    </row>
    <row r="200" spans="1:14" x14ac:dyDescent="0.45">
      <c r="A200">
        <v>191</v>
      </c>
      <c r="B200">
        <v>417</v>
      </c>
      <c r="C200">
        <v>685</v>
      </c>
      <c r="E200">
        <f t="shared" si="6"/>
        <v>1293</v>
      </c>
      <c r="K200" t="b">
        <f t="shared" si="7"/>
        <v>0</v>
      </c>
      <c r="N200">
        <v>1293</v>
      </c>
    </row>
    <row r="201" spans="1:14" x14ac:dyDescent="0.45">
      <c r="A201">
        <v>197</v>
      </c>
      <c r="B201">
        <v>433</v>
      </c>
      <c r="C201">
        <v>643</v>
      </c>
      <c r="E201">
        <f t="shared" si="6"/>
        <v>1273</v>
      </c>
      <c r="K201" t="b">
        <f t="shared" si="7"/>
        <v>0</v>
      </c>
      <c r="N201">
        <v>1273</v>
      </c>
    </row>
    <row r="202" spans="1:14" x14ac:dyDescent="0.45">
      <c r="A202">
        <v>220</v>
      </c>
      <c r="B202">
        <v>439</v>
      </c>
      <c r="C202">
        <v>805</v>
      </c>
      <c r="E202">
        <f t="shared" si="6"/>
        <v>1464</v>
      </c>
      <c r="K202" t="b">
        <f t="shared" si="7"/>
        <v>0</v>
      </c>
      <c r="N202">
        <v>1464</v>
      </c>
    </row>
    <row r="203" spans="1:14" x14ac:dyDescent="0.45">
      <c r="A203">
        <v>182</v>
      </c>
      <c r="B203">
        <v>435</v>
      </c>
      <c r="C203">
        <v>717</v>
      </c>
      <c r="E203">
        <f t="shared" si="6"/>
        <v>1334</v>
      </c>
      <c r="K203" t="b">
        <f t="shared" si="7"/>
        <v>0</v>
      </c>
      <c r="N203">
        <v>1334</v>
      </c>
    </row>
    <row r="204" spans="1:14" x14ac:dyDescent="0.45">
      <c r="A204">
        <v>267</v>
      </c>
      <c r="B204">
        <v>472</v>
      </c>
      <c r="C204">
        <v>847</v>
      </c>
      <c r="E204">
        <f t="shared" si="6"/>
        <v>1586</v>
      </c>
      <c r="K204" t="b">
        <f t="shared" si="7"/>
        <v>0</v>
      </c>
      <c r="N204">
        <v>1586</v>
      </c>
    </row>
    <row r="205" spans="1:14" x14ac:dyDescent="0.45">
      <c r="A205">
        <v>267</v>
      </c>
      <c r="B205">
        <v>457</v>
      </c>
      <c r="C205">
        <v>829</v>
      </c>
      <c r="E205">
        <f t="shared" si="6"/>
        <v>1553</v>
      </c>
      <c r="K205" t="b">
        <f t="shared" si="7"/>
        <v>0</v>
      </c>
      <c r="N205">
        <v>1553</v>
      </c>
    </row>
    <row r="206" spans="1:14" x14ac:dyDescent="0.45">
      <c r="A206">
        <v>269</v>
      </c>
      <c r="B206">
        <v>438</v>
      </c>
      <c r="C206">
        <v>900</v>
      </c>
      <c r="E206">
        <f t="shared" si="6"/>
        <v>1607</v>
      </c>
      <c r="K206" t="b">
        <f t="shared" si="7"/>
        <v>0</v>
      </c>
      <c r="N206">
        <v>1607</v>
      </c>
    </row>
    <row r="207" spans="1:14" x14ac:dyDescent="0.45">
      <c r="A207">
        <v>272</v>
      </c>
      <c r="B207">
        <v>442</v>
      </c>
      <c r="C207">
        <v>640</v>
      </c>
      <c r="E207">
        <f t="shared" si="6"/>
        <v>1354</v>
      </c>
      <c r="K207" t="b">
        <f t="shared" si="7"/>
        <v>0</v>
      </c>
      <c r="N207">
        <v>1354</v>
      </c>
    </row>
    <row r="208" spans="1:14" x14ac:dyDescent="0.45">
      <c r="A208">
        <v>67</v>
      </c>
      <c r="B208">
        <v>116</v>
      </c>
      <c r="C208">
        <v>377</v>
      </c>
      <c r="E208">
        <f t="shared" si="6"/>
        <v>560</v>
      </c>
      <c r="K208" t="b">
        <f t="shared" si="7"/>
        <v>0</v>
      </c>
      <c r="N208">
        <v>560</v>
      </c>
    </row>
    <row r="209" spans="1:14" x14ac:dyDescent="0.45">
      <c r="A209">
        <v>48</v>
      </c>
      <c r="B209">
        <v>111</v>
      </c>
      <c r="C209">
        <v>348</v>
      </c>
      <c r="E209">
        <f t="shared" si="6"/>
        <v>507</v>
      </c>
      <c r="K209" t="b">
        <f t="shared" si="7"/>
        <v>0</v>
      </c>
      <c r="N209">
        <v>507</v>
      </c>
    </row>
    <row r="210" spans="1:14" x14ac:dyDescent="0.45">
      <c r="A210">
        <v>48</v>
      </c>
      <c r="B210">
        <v>108</v>
      </c>
      <c r="C210">
        <v>355</v>
      </c>
      <c r="E210">
        <f t="shared" si="6"/>
        <v>511</v>
      </c>
      <c r="K210" t="b">
        <f t="shared" si="7"/>
        <v>0</v>
      </c>
      <c r="N210">
        <v>511</v>
      </c>
    </row>
    <row r="211" spans="1:14" x14ac:dyDescent="0.45">
      <c r="A211">
        <v>48</v>
      </c>
      <c r="B211">
        <v>123</v>
      </c>
      <c r="C211">
        <v>394</v>
      </c>
      <c r="E211">
        <f t="shared" si="6"/>
        <v>565</v>
      </c>
      <c r="K211" t="b">
        <f t="shared" si="7"/>
        <v>0</v>
      </c>
      <c r="N211">
        <v>565</v>
      </c>
    </row>
    <row r="212" spans="1:14" x14ac:dyDescent="0.45">
      <c r="A212">
        <v>60</v>
      </c>
      <c r="B212">
        <v>139</v>
      </c>
      <c r="C212">
        <v>366</v>
      </c>
      <c r="E212">
        <f t="shared" si="6"/>
        <v>565</v>
      </c>
      <c r="K212" t="b">
        <f t="shared" si="7"/>
        <v>0</v>
      </c>
      <c r="N212">
        <v>565</v>
      </c>
    </row>
    <row r="213" spans="1:14" x14ac:dyDescent="0.45">
      <c r="A213">
        <v>68</v>
      </c>
      <c r="B213">
        <v>143</v>
      </c>
      <c r="C213">
        <v>420</v>
      </c>
      <c r="E213">
        <f t="shared" si="6"/>
        <v>631</v>
      </c>
      <c r="K213" t="b">
        <f t="shared" si="7"/>
        <v>0</v>
      </c>
      <c r="N213">
        <v>631</v>
      </c>
    </row>
    <row r="214" spans="1:14" x14ac:dyDescent="0.45">
      <c r="A214">
        <v>55</v>
      </c>
      <c r="B214">
        <v>105</v>
      </c>
      <c r="C214">
        <v>337</v>
      </c>
      <c r="E214">
        <f t="shared" si="6"/>
        <v>497</v>
      </c>
      <c r="K214" t="b">
        <f t="shared" si="7"/>
        <v>0</v>
      </c>
      <c r="N214">
        <v>497</v>
      </c>
    </row>
    <row r="215" spans="1:14" x14ac:dyDescent="0.45">
      <c r="A215">
        <v>71</v>
      </c>
      <c r="B215">
        <v>136</v>
      </c>
      <c r="C215">
        <v>415</v>
      </c>
      <c r="E215">
        <f t="shared" si="6"/>
        <v>622</v>
      </c>
      <c r="K215" t="b">
        <f t="shared" si="7"/>
        <v>0</v>
      </c>
      <c r="N215">
        <v>622</v>
      </c>
    </row>
    <row r="216" spans="1:14" x14ac:dyDescent="0.45">
      <c r="A216">
        <v>57</v>
      </c>
      <c r="B216">
        <v>88</v>
      </c>
      <c r="C216">
        <v>275</v>
      </c>
      <c r="E216">
        <f t="shared" si="6"/>
        <v>420</v>
      </c>
      <c r="K216" t="b">
        <f t="shared" si="7"/>
        <v>0</v>
      </c>
      <c r="N216">
        <v>420</v>
      </c>
    </row>
    <row r="217" spans="1:14" x14ac:dyDescent="0.45">
      <c r="A217">
        <v>152</v>
      </c>
      <c r="B217">
        <v>212</v>
      </c>
      <c r="C217">
        <v>219</v>
      </c>
      <c r="E217">
        <f t="shared" si="6"/>
        <v>583</v>
      </c>
      <c r="K217" t="b">
        <f t="shared" si="7"/>
        <v>0</v>
      </c>
      <c r="N217">
        <v>583</v>
      </c>
    </row>
    <row r="218" spans="1:14" x14ac:dyDescent="0.45">
      <c r="A218">
        <v>66</v>
      </c>
      <c r="B218">
        <v>163</v>
      </c>
      <c r="C218">
        <v>219</v>
      </c>
      <c r="E218">
        <f t="shared" si="6"/>
        <v>448</v>
      </c>
      <c r="K218" t="b">
        <f t="shared" si="7"/>
        <v>0</v>
      </c>
      <c r="N218">
        <v>448</v>
      </c>
    </row>
    <row r="219" spans="1:14" x14ac:dyDescent="0.45">
      <c r="A219">
        <v>67</v>
      </c>
      <c r="B219">
        <v>135</v>
      </c>
      <c r="C219">
        <v>221</v>
      </c>
      <c r="E219">
        <f t="shared" si="6"/>
        <v>423</v>
      </c>
      <c r="K219" t="b">
        <f t="shared" si="7"/>
        <v>0</v>
      </c>
      <c r="N219">
        <v>423</v>
      </c>
    </row>
    <row r="220" spans="1:14" x14ac:dyDescent="0.45">
      <c r="A220">
        <v>61</v>
      </c>
      <c r="B220">
        <v>201</v>
      </c>
      <c r="C220">
        <v>217</v>
      </c>
      <c r="E220">
        <f t="shared" si="6"/>
        <v>479</v>
      </c>
      <c r="K220" t="b">
        <f t="shared" si="7"/>
        <v>0</v>
      </c>
      <c r="N220">
        <v>479</v>
      </c>
    </row>
    <row r="221" spans="1:14" x14ac:dyDescent="0.45">
      <c r="A221">
        <v>82</v>
      </c>
      <c r="B221">
        <v>118</v>
      </c>
      <c r="C221">
        <v>237</v>
      </c>
      <c r="E221">
        <f t="shared" si="6"/>
        <v>437</v>
      </c>
      <c r="K221" t="b">
        <f t="shared" si="7"/>
        <v>0</v>
      </c>
      <c r="N221">
        <v>437</v>
      </c>
    </row>
    <row r="222" spans="1:14" x14ac:dyDescent="0.45">
      <c r="A222">
        <v>102</v>
      </c>
      <c r="B222">
        <v>204</v>
      </c>
      <c r="C222">
        <v>282</v>
      </c>
      <c r="E222">
        <f t="shared" si="6"/>
        <v>588</v>
      </c>
      <c r="K222" t="b">
        <f t="shared" si="7"/>
        <v>0</v>
      </c>
      <c r="N222">
        <v>588</v>
      </c>
    </row>
    <row r="223" spans="1:14" x14ac:dyDescent="0.45">
      <c r="A223">
        <v>112</v>
      </c>
      <c r="B223">
        <v>197</v>
      </c>
      <c r="C223">
        <v>240</v>
      </c>
      <c r="E223">
        <f t="shared" si="6"/>
        <v>549</v>
      </c>
      <c r="K223" t="b">
        <f t="shared" si="7"/>
        <v>0</v>
      </c>
      <c r="N223">
        <v>549</v>
      </c>
    </row>
    <row r="224" spans="1:14" x14ac:dyDescent="0.45">
      <c r="A224">
        <v>140</v>
      </c>
      <c r="B224">
        <v>210</v>
      </c>
      <c r="C224">
        <v>290</v>
      </c>
      <c r="E224">
        <f t="shared" si="6"/>
        <v>640</v>
      </c>
      <c r="K224" t="b">
        <f t="shared" si="7"/>
        <v>0</v>
      </c>
      <c r="N224">
        <v>640</v>
      </c>
    </row>
    <row r="225" spans="1:14" x14ac:dyDescent="0.45">
      <c r="A225">
        <v>146</v>
      </c>
      <c r="B225">
        <v>206</v>
      </c>
      <c r="C225">
        <v>263</v>
      </c>
      <c r="E225">
        <f t="shared" si="6"/>
        <v>615</v>
      </c>
      <c r="K225" t="b">
        <f t="shared" si="7"/>
        <v>0</v>
      </c>
      <c r="N225">
        <v>615</v>
      </c>
    </row>
    <row r="226" spans="1:14" x14ac:dyDescent="0.45">
      <c r="A226">
        <v>178</v>
      </c>
      <c r="B226">
        <v>365</v>
      </c>
      <c r="C226">
        <v>566</v>
      </c>
      <c r="E226">
        <f t="shared" si="6"/>
        <v>1109</v>
      </c>
      <c r="K226" t="b">
        <f t="shared" si="7"/>
        <v>0</v>
      </c>
      <c r="N226">
        <v>1109</v>
      </c>
    </row>
    <row r="227" spans="1:14" x14ac:dyDescent="0.45">
      <c r="A227">
        <v>150</v>
      </c>
      <c r="B227">
        <v>346</v>
      </c>
      <c r="C227">
        <v>620</v>
      </c>
      <c r="E227">
        <f t="shared" si="6"/>
        <v>1116</v>
      </c>
      <c r="K227" t="b">
        <f t="shared" si="7"/>
        <v>0</v>
      </c>
      <c r="N227">
        <v>1116</v>
      </c>
    </row>
    <row r="228" spans="1:14" x14ac:dyDescent="0.45">
      <c r="A228">
        <v>122</v>
      </c>
      <c r="B228">
        <v>312</v>
      </c>
      <c r="C228">
        <v>568</v>
      </c>
      <c r="E228">
        <f t="shared" si="6"/>
        <v>1002</v>
      </c>
      <c r="K228" t="b">
        <f t="shared" si="7"/>
        <v>0</v>
      </c>
      <c r="N228">
        <v>1002</v>
      </c>
    </row>
    <row r="229" spans="1:14" x14ac:dyDescent="0.45">
      <c r="A229">
        <v>141</v>
      </c>
      <c r="B229">
        <v>310</v>
      </c>
      <c r="C229">
        <v>562</v>
      </c>
      <c r="E229">
        <f t="shared" si="6"/>
        <v>1013</v>
      </c>
      <c r="K229" t="b">
        <f t="shared" si="7"/>
        <v>0</v>
      </c>
      <c r="N229">
        <v>1013</v>
      </c>
    </row>
    <row r="230" spans="1:14" x14ac:dyDescent="0.45">
      <c r="A230">
        <v>137</v>
      </c>
      <c r="B230">
        <v>317</v>
      </c>
      <c r="C230">
        <v>573</v>
      </c>
      <c r="E230">
        <f t="shared" si="6"/>
        <v>1027</v>
      </c>
      <c r="K230" t="b">
        <f t="shared" si="7"/>
        <v>0</v>
      </c>
      <c r="N230">
        <v>1027</v>
      </c>
    </row>
    <row r="231" spans="1:14" x14ac:dyDescent="0.45">
      <c r="A231">
        <v>169</v>
      </c>
      <c r="B231">
        <v>318</v>
      </c>
      <c r="C231">
        <v>647</v>
      </c>
      <c r="E231">
        <f t="shared" si="6"/>
        <v>1134</v>
      </c>
      <c r="K231" t="b">
        <f t="shared" si="7"/>
        <v>0</v>
      </c>
      <c r="N231">
        <v>1134</v>
      </c>
    </row>
    <row r="232" spans="1:14" x14ac:dyDescent="0.45">
      <c r="A232">
        <v>157</v>
      </c>
      <c r="B232">
        <v>355</v>
      </c>
      <c r="C232">
        <v>586</v>
      </c>
      <c r="E232">
        <f t="shared" si="6"/>
        <v>1098</v>
      </c>
      <c r="K232" t="b">
        <f t="shared" si="7"/>
        <v>0</v>
      </c>
      <c r="N232">
        <v>1098</v>
      </c>
    </row>
    <row r="233" spans="1:14" x14ac:dyDescent="0.45">
      <c r="A233">
        <v>163</v>
      </c>
      <c r="B233">
        <v>327</v>
      </c>
      <c r="C233">
        <v>663</v>
      </c>
      <c r="E233">
        <f t="shared" si="6"/>
        <v>1153</v>
      </c>
      <c r="K233" t="b">
        <f t="shared" si="7"/>
        <v>0</v>
      </c>
      <c r="N233">
        <v>1153</v>
      </c>
    </row>
    <row r="234" spans="1:14" x14ac:dyDescent="0.45">
      <c r="A234">
        <v>172</v>
      </c>
      <c r="B234">
        <v>292</v>
      </c>
      <c r="C234">
        <v>492</v>
      </c>
      <c r="E234">
        <f t="shared" si="6"/>
        <v>956</v>
      </c>
      <c r="K234" t="b">
        <f t="shared" si="7"/>
        <v>0</v>
      </c>
      <c r="N234">
        <v>956</v>
      </c>
    </row>
    <row r="235" spans="1:14" x14ac:dyDescent="0.45">
      <c r="A235">
        <v>48</v>
      </c>
      <c r="B235">
        <v>48</v>
      </c>
      <c r="C235">
        <v>86</v>
      </c>
      <c r="E235">
        <f t="shared" si="6"/>
        <v>182</v>
      </c>
      <c r="K235" t="b">
        <f t="shared" si="7"/>
        <v>0</v>
      </c>
      <c r="N235">
        <v>182</v>
      </c>
    </row>
    <row r="236" spans="1:14" x14ac:dyDescent="0.45">
      <c r="A236">
        <v>48</v>
      </c>
      <c r="B236">
        <v>48</v>
      </c>
      <c r="C236">
        <v>67</v>
      </c>
      <c r="E236">
        <f t="shared" si="6"/>
        <v>163</v>
      </c>
      <c r="K236" t="b">
        <f t="shared" si="7"/>
        <v>0</v>
      </c>
      <c r="N236">
        <v>163</v>
      </c>
    </row>
    <row r="237" spans="1:14" x14ac:dyDescent="0.45">
      <c r="A237">
        <v>48</v>
      </c>
      <c r="B237">
        <v>48</v>
      </c>
      <c r="C237">
        <v>81</v>
      </c>
      <c r="E237">
        <f t="shared" si="6"/>
        <v>177</v>
      </c>
      <c r="K237" t="b">
        <f t="shared" si="7"/>
        <v>0</v>
      </c>
      <c r="N237">
        <v>177</v>
      </c>
    </row>
    <row r="238" spans="1:14" x14ac:dyDescent="0.45">
      <c r="A238">
        <v>48</v>
      </c>
      <c r="B238">
        <v>48</v>
      </c>
      <c r="C238">
        <v>67</v>
      </c>
      <c r="E238">
        <f t="shared" si="6"/>
        <v>163</v>
      </c>
      <c r="K238" t="b">
        <f t="shared" si="7"/>
        <v>0</v>
      </c>
      <c r="N238">
        <v>163</v>
      </c>
    </row>
    <row r="239" spans="1:14" x14ac:dyDescent="0.45">
      <c r="A239">
        <v>48</v>
      </c>
      <c r="B239">
        <v>48</v>
      </c>
      <c r="C239">
        <v>75</v>
      </c>
      <c r="E239">
        <f t="shared" si="6"/>
        <v>171</v>
      </c>
      <c r="K239" t="b">
        <f t="shared" si="7"/>
        <v>0</v>
      </c>
      <c r="N239">
        <v>171</v>
      </c>
    </row>
    <row r="240" spans="1:14" x14ac:dyDescent="0.45">
      <c r="A240">
        <v>48</v>
      </c>
      <c r="B240">
        <v>58</v>
      </c>
      <c r="C240">
        <v>93</v>
      </c>
      <c r="E240">
        <f t="shared" si="6"/>
        <v>199</v>
      </c>
      <c r="K240" t="b">
        <f t="shared" si="7"/>
        <v>0</v>
      </c>
      <c r="N240">
        <v>199</v>
      </c>
    </row>
    <row r="241" spans="1:14" x14ac:dyDescent="0.45">
      <c r="A241">
        <v>48</v>
      </c>
      <c r="B241">
        <v>48</v>
      </c>
      <c r="C241">
        <v>78</v>
      </c>
      <c r="E241">
        <f t="shared" si="6"/>
        <v>174</v>
      </c>
      <c r="K241" t="b">
        <f t="shared" si="7"/>
        <v>0</v>
      </c>
      <c r="N241">
        <v>174</v>
      </c>
    </row>
    <row r="242" spans="1:14" x14ac:dyDescent="0.45">
      <c r="A242">
        <v>48</v>
      </c>
      <c r="B242">
        <v>48</v>
      </c>
      <c r="C242">
        <v>90</v>
      </c>
      <c r="E242">
        <f t="shared" si="6"/>
        <v>186</v>
      </c>
      <c r="K242" t="b">
        <f t="shared" si="7"/>
        <v>0</v>
      </c>
      <c r="N242">
        <v>186</v>
      </c>
    </row>
    <row r="243" spans="1:14" x14ac:dyDescent="0.45">
      <c r="A243">
        <v>48</v>
      </c>
      <c r="B243">
        <v>48</v>
      </c>
      <c r="C243">
        <v>55</v>
      </c>
      <c r="E243">
        <f t="shared" si="6"/>
        <v>151</v>
      </c>
      <c r="K243" t="b">
        <f t="shared" si="7"/>
        <v>0</v>
      </c>
      <c r="N243">
        <v>151</v>
      </c>
    </row>
    <row r="244" spans="1:14" x14ac:dyDescent="0.45">
      <c r="A244">
        <v>48</v>
      </c>
      <c r="B244">
        <v>69</v>
      </c>
      <c r="C244">
        <v>214</v>
      </c>
      <c r="E244">
        <f t="shared" si="6"/>
        <v>331</v>
      </c>
      <c r="K244" t="b">
        <f t="shared" si="7"/>
        <v>0</v>
      </c>
      <c r="N244">
        <v>331</v>
      </c>
    </row>
    <row r="245" spans="1:14" x14ac:dyDescent="0.45">
      <c r="A245">
        <v>48</v>
      </c>
      <c r="B245">
        <v>54</v>
      </c>
      <c r="C245">
        <v>132</v>
      </c>
      <c r="E245">
        <f t="shared" si="6"/>
        <v>234</v>
      </c>
      <c r="K245" t="b">
        <f t="shared" si="7"/>
        <v>0</v>
      </c>
      <c r="N245">
        <v>234</v>
      </c>
    </row>
    <row r="246" spans="1:14" x14ac:dyDescent="0.45">
      <c r="A246">
        <v>48</v>
      </c>
      <c r="B246">
        <v>48</v>
      </c>
      <c r="C246">
        <v>147</v>
      </c>
      <c r="E246">
        <f t="shared" si="6"/>
        <v>243</v>
      </c>
      <c r="K246" t="b">
        <f t="shared" si="7"/>
        <v>0</v>
      </c>
      <c r="N246">
        <v>243</v>
      </c>
    </row>
    <row r="247" spans="1:14" x14ac:dyDescent="0.45">
      <c r="A247">
        <v>48</v>
      </c>
      <c r="B247">
        <v>48</v>
      </c>
      <c r="C247">
        <v>193</v>
      </c>
      <c r="E247">
        <f t="shared" si="6"/>
        <v>289</v>
      </c>
      <c r="K247" t="b">
        <f t="shared" si="7"/>
        <v>0</v>
      </c>
      <c r="N247">
        <v>289</v>
      </c>
    </row>
    <row r="248" spans="1:14" x14ac:dyDescent="0.45">
      <c r="A248">
        <v>48</v>
      </c>
      <c r="B248">
        <v>61</v>
      </c>
      <c r="C248">
        <v>155</v>
      </c>
      <c r="E248">
        <f t="shared" si="6"/>
        <v>264</v>
      </c>
      <c r="K248" t="b">
        <f t="shared" si="7"/>
        <v>0</v>
      </c>
      <c r="N248">
        <v>264</v>
      </c>
    </row>
    <row r="249" spans="1:14" x14ac:dyDescent="0.45">
      <c r="A249">
        <v>48</v>
      </c>
      <c r="B249">
        <v>55</v>
      </c>
      <c r="C249">
        <v>205</v>
      </c>
      <c r="E249">
        <f t="shared" si="6"/>
        <v>308</v>
      </c>
      <c r="K249" t="b">
        <f t="shared" si="7"/>
        <v>0</v>
      </c>
      <c r="N249">
        <v>308</v>
      </c>
    </row>
    <row r="250" spans="1:14" x14ac:dyDescent="0.45">
      <c r="A250">
        <v>48</v>
      </c>
      <c r="B250">
        <v>72</v>
      </c>
      <c r="C250">
        <v>163</v>
      </c>
      <c r="E250">
        <f t="shared" si="6"/>
        <v>283</v>
      </c>
      <c r="K250" t="b">
        <f t="shared" si="7"/>
        <v>0</v>
      </c>
      <c r="N250">
        <v>283</v>
      </c>
    </row>
    <row r="251" spans="1:14" x14ac:dyDescent="0.45">
      <c r="A251">
        <v>48</v>
      </c>
      <c r="B251">
        <v>65</v>
      </c>
      <c r="C251">
        <v>195</v>
      </c>
      <c r="E251">
        <f t="shared" si="6"/>
        <v>308</v>
      </c>
      <c r="K251" t="b">
        <f t="shared" si="7"/>
        <v>0</v>
      </c>
      <c r="N251">
        <v>308</v>
      </c>
    </row>
    <row r="252" spans="1:14" x14ac:dyDescent="0.45">
      <c r="A252">
        <v>48</v>
      </c>
      <c r="B252">
        <v>58</v>
      </c>
      <c r="C252">
        <v>177</v>
      </c>
      <c r="E252">
        <f t="shared" si="6"/>
        <v>283</v>
      </c>
      <c r="K252" t="b">
        <f t="shared" si="7"/>
        <v>0</v>
      </c>
      <c r="N252">
        <v>283</v>
      </c>
    </row>
    <row r="253" spans="1:14" x14ac:dyDescent="0.45">
      <c r="A253">
        <v>158</v>
      </c>
      <c r="B253">
        <v>131</v>
      </c>
      <c r="C253">
        <v>151</v>
      </c>
      <c r="E253">
        <f t="shared" si="6"/>
        <v>440</v>
      </c>
      <c r="K253" t="b">
        <f t="shared" si="7"/>
        <v>0</v>
      </c>
      <c r="N253">
        <v>440</v>
      </c>
    </row>
    <row r="254" spans="1:14" x14ac:dyDescent="0.45">
      <c r="A254">
        <v>71</v>
      </c>
      <c r="B254">
        <v>121</v>
      </c>
      <c r="C254">
        <v>147</v>
      </c>
      <c r="E254">
        <f t="shared" si="6"/>
        <v>339</v>
      </c>
      <c r="K254" t="b">
        <f t="shared" si="7"/>
        <v>0</v>
      </c>
      <c r="N254">
        <v>339</v>
      </c>
    </row>
    <row r="255" spans="1:14" x14ac:dyDescent="0.45">
      <c r="A255">
        <v>61</v>
      </c>
      <c r="B255">
        <v>137</v>
      </c>
      <c r="C255">
        <v>111</v>
      </c>
      <c r="E255">
        <f t="shared" si="6"/>
        <v>309</v>
      </c>
      <c r="K255" t="b">
        <f t="shared" si="7"/>
        <v>0</v>
      </c>
      <c r="N255">
        <v>309</v>
      </c>
    </row>
    <row r="256" spans="1:14" x14ac:dyDescent="0.45">
      <c r="A256">
        <v>80</v>
      </c>
      <c r="B256">
        <v>131</v>
      </c>
      <c r="C256">
        <v>101</v>
      </c>
      <c r="E256">
        <f t="shared" si="6"/>
        <v>312</v>
      </c>
      <c r="K256" t="b">
        <f t="shared" si="7"/>
        <v>0</v>
      </c>
      <c r="N256">
        <v>312</v>
      </c>
    </row>
    <row r="257" spans="1:14" x14ac:dyDescent="0.45">
      <c r="A257">
        <v>71</v>
      </c>
      <c r="B257">
        <v>156</v>
      </c>
      <c r="C257">
        <v>135</v>
      </c>
      <c r="E257">
        <f t="shared" si="6"/>
        <v>362</v>
      </c>
      <c r="K257" t="b">
        <f t="shared" si="7"/>
        <v>0</v>
      </c>
      <c r="N257">
        <v>362</v>
      </c>
    </row>
    <row r="258" spans="1:14" x14ac:dyDescent="0.45">
      <c r="A258">
        <v>93</v>
      </c>
      <c r="B258">
        <v>112</v>
      </c>
      <c r="C258">
        <v>116</v>
      </c>
      <c r="E258">
        <f t="shared" si="6"/>
        <v>321</v>
      </c>
      <c r="K258" t="b">
        <f t="shared" si="7"/>
        <v>0</v>
      </c>
      <c r="N258">
        <v>321</v>
      </c>
    </row>
    <row r="259" spans="1:14" x14ac:dyDescent="0.45">
      <c r="A259">
        <v>156</v>
      </c>
      <c r="B259">
        <v>174</v>
      </c>
      <c r="C259">
        <v>170</v>
      </c>
      <c r="E259">
        <f t="shared" ref="E259:E322" si="8">SUM(A259,B259,C259)</f>
        <v>500</v>
      </c>
      <c r="K259" t="b">
        <f t="shared" ref="K259:K322" si="9">OR(E259&gt;$H$16,E259&lt;$H$17)</f>
        <v>0</v>
      </c>
      <c r="N259">
        <v>500</v>
      </c>
    </row>
    <row r="260" spans="1:14" x14ac:dyDescent="0.45">
      <c r="A260">
        <v>120</v>
      </c>
      <c r="B260">
        <v>165</v>
      </c>
      <c r="C260">
        <v>173</v>
      </c>
      <c r="E260">
        <f t="shared" si="8"/>
        <v>458</v>
      </c>
      <c r="K260" t="b">
        <f t="shared" si="9"/>
        <v>0</v>
      </c>
      <c r="N260">
        <v>458</v>
      </c>
    </row>
    <row r="261" spans="1:14" x14ac:dyDescent="0.45">
      <c r="A261">
        <v>107</v>
      </c>
      <c r="B261">
        <v>152</v>
      </c>
      <c r="C261">
        <v>116</v>
      </c>
      <c r="E261">
        <f t="shared" si="8"/>
        <v>375</v>
      </c>
      <c r="K261" t="b">
        <f t="shared" si="9"/>
        <v>0</v>
      </c>
      <c r="N261">
        <v>375</v>
      </c>
    </row>
    <row r="262" spans="1:14" x14ac:dyDescent="0.45">
      <c r="A262">
        <v>48</v>
      </c>
      <c r="B262">
        <v>58</v>
      </c>
      <c r="C262">
        <v>108</v>
      </c>
      <c r="E262">
        <f t="shared" si="8"/>
        <v>214</v>
      </c>
      <c r="K262" t="b">
        <f t="shared" si="9"/>
        <v>0</v>
      </c>
      <c r="N262">
        <v>214</v>
      </c>
    </row>
    <row r="263" spans="1:14" x14ac:dyDescent="0.45">
      <c r="A263">
        <v>48</v>
      </c>
      <c r="B263">
        <v>48</v>
      </c>
      <c r="C263">
        <v>81</v>
      </c>
      <c r="E263">
        <f t="shared" si="8"/>
        <v>177</v>
      </c>
      <c r="K263" t="b">
        <f t="shared" si="9"/>
        <v>0</v>
      </c>
      <c r="N263">
        <v>177</v>
      </c>
    </row>
    <row r="264" spans="1:14" x14ac:dyDescent="0.45">
      <c r="A264">
        <v>48</v>
      </c>
      <c r="B264">
        <v>48</v>
      </c>
      <c r="C264">
        <v>91</v>
      </c>
      <c r="E264">
        <f t="shared" si="8"/>
        <v>187</v>
      </c>
      <c r="K264" t="b">
        <f t="shared" si="9"/>
        <v>0</v>
      </c>
      <c r="N264">
        <v>187</v>
      </c>
    </row>
    <row r="265" spans="1:14" x14ac:dyDescent="0.45">
      <c r="A265">
        <v>48</v>
      </c>
      <c r="B265">
        <v>54</v>
      </c>
      <c r="C265">
        <v>119</v>
      </c>
      <c r="E265">
        <f t="shared" si="8"/>
        <v>221</v>
      </c>
      <c r="K265" t="b">
        <f t="shared" si="9"/>
        <v>0</v>
      </c>
      <c r="N265">
        <v>221</v>
      </c>
    </row>
    <row r="266" spans="1:14" x14ac:dyDescent="0.45">
      <c r="A266">
        <v>48</v>
      </c>
      <c r="B266">
        <v>48</v>
      </c>
      <c r="C266">
        <v>118</v>
      </c>
      <c r="E266">
        <f t="shared" si="8"/>
        <v>214</v>
      </c>
      <c r="K266" t="b">
        <f t="shared" si="9"/>
        <v>0</v>
      </c>
      <c r="N266">
        <v>214</v>
      </c>
    </row>
    <row r="267" spans="1:14" x14ac:dyDescent="0.45">
      <c r="A267">
        <v>48</v>
      </c>
      <c r="B267">
        <v>55</v>
      </c>
      <c r="C267">
        <v>105</v>
      </c>
      <c r="E267">
        <f t="shared" si="8"/>
        <v>208</v>
      </c>
      <c r="K267" t="b">
        <f t="shared" si="9"/>
        <v>0</v>
      </c>
      <c r="N267">
        <v>208</v>
      </c>
    </row>
    <row r="268" spans="1:14" x14ac:dyDescent="0.45">
      <c r="A268">
        <v>48</v>
      </c>
      <c r="B268">
        <v>48</v>
      </c>
      <c r="C268">
        <v>87</v>
      </c>
      <c r="E268">
        <f t="shared" si="8"/>
        <v>183</v>
      </c>
      <c r="K268" t="b">
        <f t="shared" si="9"/>
        <v>0</v>
      </c>
      <c r="N268">
        <v>183</v>
      </c>
    </row>
    <row r="269" spans="1:14" x14ac:dyDescent="0.45">
      <c r="A269">
        <v>48</v>
      </c>
      <c r="B269">
        <v>48</v>
      </c>
      <c r="C269">
        <v>152</v>
      </c>
      <c r="E269">
        <f t="shared" si="8"/>
        <v>248</v>
      </c>
      <c r="K269" t="b">
        <f t="shared" si="9"/>
        <v>0</v>
      </c>
      <c r="N269">
        <v>248</v>
      </c>
    </row>
    <row r="270" spans="1:14" x14ac:dyDescent="0.45">
      <c r="A270">
        <v>48</v>
      </c>
      <c r="B270">
        <v>48</v>
      </c>
      <c r="C270">
        <v>77</v>
      </c>
      <c r="E270">
        <f t="shared" si="8"/>
        <v>173</v>
      </c>
      <c r="K270" t="b">
        <f t="shared" si="9"/>
        <v>0</v>
      </c>
      <c r="N270">
        <v>173</v>
      </c>
    </row>
    <row r="271" spans="1:14" x14ac:dyDescent="0.45">
      <c r="A271">
        <v>143</v>
      </c>
      <c r="B271">
        <v>343</v>
      </c>
      <c r="C271">
        <v>650</v>
      </c>
      <c r="E271">
        <f t="shared" si="8"/>
        <v>1136</v>
      </c>
      <c r="K271" t="b">
        <f t="shared" si="9"/>
        <v>0</v>
      </c>
      <c r="N271">
        <v>1136</v>
      </c>
    </row>
    <row r="272" spans="1:14" x14ac:dyDescent="0.45">
      <c r="A272">
        <v>122</v>
      </c>
      <c r="B272">
        <v>363</v>
      </c>
      <c r="C272">
        <v>605</v>
      </c>
      <c r="E272">
        <f t="shared" si="8"/>
        <v>1090</v>
      </c>
      <c r="K272" t="b">
        <f t="shared" si="9"/>
        <v>0</v>
      </c>
      <c r="N272">
        <v>1090</v>
      </c>
    </row>
    <row r="273" spans="1:14" x14ac:dyDescent="0.45">
      <c r="A273">
        <v>112</v>
      </c>
      <c r="B273">
        <v>286</v>
      </c>
      <c r="C273">
        <v>546</v>
      </c>
      <c r="E273">
        <f t="shared" si="8"/>
        <v>944</v>
      </c>
      <c r="K273" t="b">
        <f t="shared" si="9"/>
        <v>0</v>
      </c>
      <c r="N273">
        <v>944</v>
      </c>
    </row>
    <row r="274" spans="1:14" x14ac:dyDescent="0.45">
      <c r="A274">
        <v>118</v>
      </c>
      <c r="B274">
        <v>292</v>
      </c>
      <c r="C274">
        <v>603</v>
      </c>
      <c r="E274">
        <f t="shared" si="8"/>
        <v>1013</v>
      </c>
      <c r="K274" t="b">
        <f t="shared" si="9"/>
        <v>0</v>
      </c>
      <c r="N274">
        <v>1013</v>
      </c>
    </row>
    <row r="275" spans="1:14" x14ac:dyDescent="0.45">
      <c r="A275">
        <v>114</v>
      </c>
      <c r="B275">
        <v>283</v>
      </c>
      <c r="C275">
        <v>571</v>
      </c>
      <c r="E275">
        <f t="shared" si="8"/>
        <v>968</v>
      </c>
      <c r="K275" t="b">
        <f t="shared" si="9"/>
        <v>0</v>
      </c>
      <c r="N275">
        <v>968</v>
      </c>
    </row>
    <row r="276" spans="1:14" x14ac:dyDescent="0.45">
      <c r="A276">
        <v>138</v>
      </c>
      <c r="B276">
        <v>334</v>
      </c>
      <c r="C276">
        <v>690</v>
      </c>
      <c r="E276">
        <f t="shared" si="8"/>
        <v>1162</v>
      </c>
      <c r="K276" t="b">
        <f t="shared" si="9"/>
        <v>0</v>
      </c>
      <c r="N276">
        <v>1162</v>
      </c>
    </row>
    <row r="277" spans="1:14" x14ac:dyDescent="0.45">
      <c r="A277">
        <v>131</v>
      </c>
      <c r="B277">
        <v>274</v>
      </c>
      <c r="C277">
        <v>633</v>
      </c>
      <c r="E277">
        <f t="shared" si="8"/>
        <v>1038</v>
      </c>
      <c r="K277" t="b">
        <f t="shared" si="9"/>
        <v>0</v>
      </c>
      <c r="N277">
        <v>1038</v>
      </c>
    </row>
    <row r="278" spans="1:14" x14ac:dyDescent="0.45">
      <c r="A278">
        <v>148</v>
      </c>
      <c r="B278">
        <v>331</v>
      </c>
      <c r="C278">
        <v>754</v>
      </c>
      <c r="E278">
        <f t="shared" si="8"/>
        <v>1233</v>
      </c>
      <c r="K278" t="b">
        <f t="shared" si="9"/>
        <v>0</v>
      </c>
      <c r="N278">
        <v>1233</v>
      </c>
    </row>
    <row r="279" spans="1:14" x14ac:dyDescent="0.45">
      <c r="A279">
        <v>167</v>
      </c>
      <c r="B279">
        <v>281</v>
      </c>
      <c r="C279">
        <v>581</v>
      </c>
      <c r="E279">
        <f t="shared" si="8"/>
        <v>1029</v>
      </c>
      <c r="K279" t="b">
        <f t="shared" si="9"/>
        <v>0</v>
      </c>
      <c r="N279">
        <v>1029</v>
      </c>
    </row>
    <row r="280" spans="1:14" x14ac:dyDescent="0.45">
      <c r="A280">
        <v>55</v>
      </c>
      <c r="B280">
        <v>87</v>
      </c>
      <c r="C280">
        <v>90</v>
      </c>
      <c r="E280">
        <f t="shared" si="8"/>
        <v>232</v>
      </c>
      <c r="K280" t="b">
        <f t="shared" si="9"/>
        <v>0</v>
      </c>
      <c r="N280">
        <v>232</v>
      </c>
    </row>
    <row r="281" spans="1:14" x14ac:dyDescent="0.45">
      <c r="A281">
        <v>48</v>
      </c>
      <c r="B281">
        <v>48</v>
      </c>
      <c r="C281">
        <v>128</v>
      </c>
      <c r="E281">
        <f t="shared" si="8"/>
        <v>224</v>
      </c>
      <c r="K281" t="b">
        <f t="shared" si="9"/>
        <v>0</v>
      </c>
      <c r="N281">
        <v>224</v>
      </c>
    </row>
    <row r="282" spans="1:14" x14ac:dyDescent="0.45">
      <c r="A282">
        <v>48</v>
      </c>
      <c r="B282">
        <v>63</v>
      </c>
      <c r="C282">
        <v>125</v>
      </c>
      <c r="E282">
        <f t="shared" si="8"/>
        <v>236</v>
      </c>
      <c r="K282" t="b">
        <f t="shared" si="9"/>
        <v>0</v>
      </c>
      <c r="N282">
        <v>236</v>
      </c>
    </row>
    <row r="283" spans="1:14" x14ac:dyDescent="0.45">
      <c r="A283">
        <v>48</v>
      </c>
      <c r="B283">
        <v>64</v>
      </c>
      <c r="C283">
        <v>150</v>
      </c>
      <c r="E283">
        <f t="shared" si="8"/>
        <v>262</v>
      </c>
      <c r="K283" t="b">
        <f t="shared" si="9"/>
        <v>0</v>
      </c>
      <c r="N283">
        <v>262</v>
      </c>
    </row>
    <row r="284" spans="1:14" x14ac:dyDescent="0.45">
      <c r="A284">
        <v>48</v>
      </c>
      <c r="B284">
        <v>54</v>
      </c>
      <c r="C284">
        <v>113</v>
      </c>
      <c r="E284">
        <f t="shared" si="8"/>
        <v>215</v>
      </c>
      <c r="K284" t="b">
        <f t="shared" si="9"/>
        <v>0</v>
      </c>
      <c r="N284">
        <v>215</v>
      </c>
    </row>
    <row r="285" spans="1:14" x14ac:dyDescent="0.45">
      <c r="A285">
        <v>48</v>
      </c>
      <c r="B285">
        <v>77</v>
      </c>
      <c r="C285">
        <v>137</v>
      </c>
      <c r="E285">
        <f t="shared" si="8"/>
        <v>262</v>
      </c>
      <c r="K285" t="b">
        <f t="shared" si="9"/>
        <v>0</v>
      </c>
      <c r="N285">
        <v>262</v>
      </c>
    </row>
    <row r="286" spans="1:14" x14ac:dyDescent="0.45">
      <c r="A286">
        <v>54</v>
      </c>
      <c r="B286">
        <v>62</v>
      </c>
      <c r="C286">
        <v>117</v>
      </c>
      <c r="E286">
        <f t="shared" si="8"/>
        <v>233</v>
      </c>
      <c r="K286" t="b">
        <f t="shared" si="9"/>
        <v>0</v>
      </c>
      <c r="N286">
        <v>233</v>
      </c>
    </row>
    <row r="287" spans="1:14" x14ac:dyDescent="0.45">
      <c r="A287">
        <v>55</v>
      </c>
      <c r="B287">
        <v>70</v>
      </c>
      <c r="C287">
        <v>102</v>
      </c>
      <c r="E287">
        <f t="shared" si="8"/>
        <v>227</v>
      </c>
      <c r="K287" t="b">
        <f t="shared" si="9"/>
        <v>0</v>
      </c>
      <c r="N287">
        <v>227</v>
      </c>
    </row>
    <row r="288" spans="1:14" x14ac:dyDescent="0.45">
      <c r="A288">
        <v>48</v>
      </c>
      <c r="B288">
        <v>74</v>
      </c>
      <c r="C288">
        <v>105</v>
      </c>
      <c r="E288">
        <f t="shared" si="8"/>
        <v>227</v>
      </c>
      <c r="K288" t="b">
        <f t="shared" si="9"/>
        <v>0</v>
      </c>
      <c r="N288">
        <v>227</v>
      </c>
    </row>
    <row r="289" spans="1:14" x14ac:dyDescent="0.45">
      <c r="A289">
        <v>655</v>
      </c>
      <c r="B289">
        <v>1134</v>
      </c>
      <c r="C289">
        <v>2166</v>
      </c>
      <c r="E289">
        <f t="shared" si="8"/>
        <v>3955</v>
      </c>
      <c r="K289" t="b">
        <f t="shared" si="9"/>
        <v>1</v>
      </c>
      <c r="N289">
        <v>3955</v>
      </c>
    </row>
    <row r="290" spans="1:14" x14ac:dyDescent="0.45">
      <c r="A290">
        <v>534</v>
      </c>
      <c r="B290">
        <v>1254</v>
      </c>
      <c r="C290">
        <v>2090</v>
      </c>
      <c r="E290">
        <f t="shared" si="8"/>
        <v>3878</v>
      </c>
      <c r="K290" t="b">
        <f t="shared" si="9"/>
        <v>1</v>
      </c>
      <c r="N290">
        <v>3878</v>
      </c>
    </row>
    <row r="291" spans="1:14" x14ac:dyDescent="0.45">
      <c r="A291">
        <v>523</v>
      </c>
      <c r="B291">
        <v>1269</v>
      </c>
      <c r="C291">
        <v>2273</v>
      </c>
      <c r="E291">
        <f t="shared" si="8"/>
        <v>4065</v>
      </c>
      <c r="K291" t="b">
        <f t="shared" si="9"/>
        <v>1</v>
      </c>
      <c r="N291">
        <v>4065</v>
      </c>
    </row>
    <row r="292" spans="1:14" x14ac:dyDescent="0.45">
      <c r="A292">
        <v>530</v>
      </c>
      <c r="B292">
        <v>1268</v>
      </c>
      <c r="C292">
        <v>2498</v>
      </c>
      <c r="E292">
        <f t="shared" si="8"/>
        <v>4296</v>
      </c>
      <c r="K292" t="b">
        <f t="shared" si="9"/>
        <v>1</v>
      </c>
      <c r="N292">
        <v>4296</v>
      </c>
    </row>
    <row r="293" spans="1:14" x14ac:dyDescent="0.45">
      <c r="A293">
        <v>509</v>
      </c>
      <c r="B293">
        <v>1152</v>
      </c>
      <c r="C293">
        <v>2208</v>
      </c>
      <c r="E293">
        <f t="shared" si="8"/>
        <v>3869</v>
      </c>
      <c r="K293" t="b">
        <f t="shared" si="9"/>
        <v>1</v>
      </c>
      <c r="N293">
        <v>3869</v>
      </c>
    </row>
    <row r="294" spans="1:14" x14ac:dyDescent="0.45">
      <c r="A294">
        <v>636</v>
      </c>
      <c r="B294">
        <v>1216</v>
      </c>
      <c r="C294">
        <v>2430</v>
      </c>
      <c r="E294">
        <f t="shared" si="8"/>
        <v>4282</v>
      </c>
      <c r="K294" t="b">
        <f t="shared" si="9"/>
        <v>1</v>
      </c>
      <c r="N294">
        <v>4282</v>
      </c>
    </row>
    <row r="295" spans="1:14" x14ac:dyDescent="0.45">
      <c r="A295">
        <v>615</v>
      </c>
      <c r="B295">
        <v>1171</v>
      </c>
      <c r="C295">
        <v>2244</v>
      </c>
      <c r="E295">
        <f t="shared" si="8"/>
        <v>4030</v>
      </c>
      <c r="K295" t="b">
        <f t="shared" si="9"/>
        <v>1</v>
      </c>
      <c r="N295">
        <v>4030</v>
      </c>
    </row>
    <row r="296" spans="1:14" x14ac:dyDescent="0.45">
      <c r="A296">
        <v>620</v>
      </c>
      <c r="B296">
        <v>1214</v>
      </c>
      <c r="C296">
        <v>2464</v>
      </c>
      <c r="E296">
        <f t="shared" si="8"/>
        <v>4298</v>
      </c>
      <c r="K296" t="b">
        <f t="shared" si="9"/>
        <v>1</v>
      </c>
      <c r="N296">
        <v>4298</v>
      </c>
    </row>
    <row r="297" spans="1:14" x14ac:dyDescent="0.45">
      <c r="A297">
        <v>695</v>
      </c>
      <c r="B297">
        <v>1127</v>
      </c>
      <c r="C297">
        <v>2081</v>
      </c>
      <c r="E297">
        <f t="shared" si="8"/>
        <v>3903</v>
      </c>
      <c r="K297" t="b">
        <f t="shared" si="9"/>
        <v>1</v>
      </c>
      <c r="N297">
        <v>3903</v>
      </c>
    </row>
    <row r="298" spans="1:14" x14ac:dyDescent="0.45">
      <c r="A298">
        <v>363</v>
      </c>
      <c r="B298">
        <v>514</v>
      </c>
      <c r="C298">
        <v>813</v>
      </c>
      <c r="E298">
        <f t="shared" si="8"/>
        <v>1690</v>
      </c>
      <c r="K298" t="b">
        <f t="shared" si="9"/>
        <v>0</v>
      </c>
      <c r="N298">
        <v>1690</v>
      </c>
    </row>
    <row r="299" spans="1:14" x14ac:dyDescent="0.45">
      <c r="A299">
        <v>260</v>
      </c>
      <c r="B299">
        <v>475</v>
      </c>
      <c r="C299">
        <v>697</v>
      </c>
      <c r="E299">
        <f t="shared" si="8"/>
        <v>1432</v>
      </c>
      <c r="K299" t="b">
        <f t="shared" si="9"/>
        <v>0</v>
      </c>
      <c r="N299">
        <v>1432</v>
      </c>
    </row>
    <row r="300" spans="1:14" x14ac:dyDescent="0.45">
      <c r="A300">
        <v>213</v>
      </c>
      <c r="B300">
        <v>440</v>
      </c>
      <c r="C300">
        <v>783</v>
      </c>
      <c r="E300">
        <f t="shared" si="8"/>
        <v>1436</v>
      </c>
      <c r="K300" t="b">
        <f t="shared" si="9"/>
        <v>0</v>
      </c>
      <c r="N300">
        <v>1436</v>
      </c>
    </row>
    <row r="301" spans="1:14" x14ac:dyDescent="0.45">
      <c r="A301">
        <v>223</v>
      </c>
      <c r="B301">
        <v>412</v>
      </c>
      <c r="C301">
        <v>709</v>
      </c>
      <c r="E301">
        <f t="shared" si="8"/>
        <v>1344</v>
      </c>
      <c r="K301" t="b">
        <f t="shared" si="9"/>
        <v>0</v>
      </c>
      <c r="N301">
        <v>1344</v>
      </c>
    </row>
    <row r="302" spans="1:14" x14ac:dyDescent="0.45">
      <c r="A302">
        <v>293</v>
      </c>
      <c r="B302">
        <v>510</v>
      </c>
      <c r="C302">
        <v>794</v>
      </c>
      <c r="E302">
        <f t="shared" si="8"/>
        <v>1597</v>
      </c>
      <c r="K302" t="b">
        <f t="shared" si="9"/>
        <v>0</v>
      </c>
      <c r="N302">
        <v>1597</v>
      </c>
    </row>
    <row r="303" spans="1:14" x14ac:dyDescent="0.45">
      <c r="A303">
        <v>288</v>
      </c>
      <c r="B303">
        <v>501</v>
      </c>
      <c r="C303">
        <v>797</v>
      </c>
      <c r="E303">
        <f t="shared" si="8"/>
        <v>1586</v>
      </c>
      <c r="K303" t="b">
        <f t="shared" si="9"/>
        <v>0</v>
      </c>
      <c r="N303">
        <v>1586</v>
      </c>
    </row>
    <row r="304" spans="1:14" x14ac:dyDescent="0.45">
      <c r="A304">
        <v>304</v>
      </c>
      <c r="B304">
        <v>479</v>
      </c>
      <c r="C304">
        <v>745</v>
      </c>
      <c r="E304">
        <f t="shared" si="8"/>
        <v>1528</v>
      </c>
      <c r="K304" t="b">
        <f t="shared" si="9"/>
        <v>0</v>
      </c>
      <c r="N304">
        <v>1528</v>
      </c>
    </row>
    <row r="305" spans="1:14" x14ac:dyDescent="0.45">
      <c r="A305">
        <v>365</v>
      </c>
      <c r="B305">
        <v>510</v>
      </c>
      <c r="C305">
        <v>903</v>
      </c>
      <c r="E305">
        <f t="shared" si="8"/>
        <v>1778</v>
      </c>
      <c r="K305" t="b">
        <f t="shared" si="9"/>
        <v>0</v>
      </c>
      <c r="N305">
        <v>1778</v>
      </c>
    </row>
    <row r="306" spans="1:14" x14ac:dyDescent="0.45">
      <c r="A306">
        <v>323</v>
      </c>
      <c r="B306">
        <v>487</v>
      </c>
      <c r="C306">
        <v>740</v>
      </c>
      <c r="E306">
        <f t="shared" si="8"/>
        <v>1550</v>
      </c>
      <c r="K306" t="b">
        <f t="shared" si="9"/>
        <v>0</v>
      </c>
      <c r="N306">
        <v>1550</v>
      </c>
    </row>
    <row r="307" spans="1:14" x14ac:dyDescent="0.45">
      <c r="A307">
        <v>48</v>
      </c>
      <c r="B307">
        <v>48</v>
      </c>
      <c r="C307">
        <v>48</v>
      </c>
      <c r="E307">
        <f t="shared" si="8"/>
        <v>144</v>
      </c>
      <c r="K307" t="b">
        <f t="shared" si="9"/>
        <v>0</v>
      </c>
      <c r="N307">
        <v>144</v>
      </c>
    </row>
    <row r="308" spans="1:14" x14ac:dyDescent="0.45">
      <c r="A308">
        <v>48</v>
      </c>
      <c r="B308">
        <v>48</v>
      </c>
      <c r="C308">
        <v>61</v>
      </c>
      <c r="E308">
        <f t="shared" si="8"/>
        <v>157</v>
      </c>
      <c r="K308" t="b">
        <f t="shared" si="9"/>
        <v>0</v>
      </c>
      <c r="N308">
        <v>157</v>
      </c>
    </row>
    <row r="309" spans="1:14" x14ac:dyDescent="0.45">
      <c r="A309">
        <v>48</v>
      </c>
      <c r="B309">
        <v>48</v>
      </c>
      <c r="C309">
        <v>54</v>
      </c>
      <c r="E309">
        <f t="shared" si="8"/>
        <v>150</v>
      </c>
      <c r="K309" t="b">
        <f t="shared" si="9"/>
        <v>0</v>
      </c>
      <c r="N309">
        <v>150</v>
      </c>
    </row>
    <row r="310" spans="1:14" x14ac:dyDescent="0.45">
      <c r="A310">
        <v>48</v>
      </c>
      <c r="B310">
        <v>48</v>
      </c>
      <c r="C310">
        <v>48</v>
      </c>
      <c r="E310">
        <f t="shared" si="8"/>
        <v>144</v>
      </c>
      <c r="K310" t="b">
        <f t="shared" si="9"/>
        <v>0</v>
      </c>
      <c r="N310">
        <v>144</v>
      </c>
    </row>
    <row r="311" spans="1:14" x14ac:dyDescent="0.45">
      <c r="A311">
        <v>48</v>
      </c>
      <c r="B311">
        <v>48</v>
      </c>
      <c r="C311">
        <v>61</v>
      </c>
      <c r="E311">
        <f t="shared" si="8"/>
        <v>157</v>
      </c>
      <c r="K311" t="b">
        <f t="shared" si="9"/>
        <v>0</v>
      </c>
      <c r="N311">
        <v>157</v>
      </c>
    </row>
    <row r="312" spans="1:14" x14ac:dyDescent="0.45">
      <c r="A312">
        <v>48</v>
      </c>
      <c r="B312">
        <v>48</v>
      </c>
      <c r="C312">
        <v>65</v>
      </c>
      <c r="E312">
        <f t="shared" si="8"/>
        <v>161</v>
      </c>
      <c r="K312" t="b">
        <f t="shared" si="9"/>
        <v>0</v>
      </c>
      <c r="N312">
        <v>161</v>
      </c>
    </row>
    <row r="313" spans="1:14" x14ac:dyDescent="0.45">
      <c r="A313">
        <v>48</v>
      </c>
      <c r="B313">
        <v>55</v>
      </c>
      <c r="C313">
        <v>85</v>
      </c>
      <c r="E313">
        <f t="shared" si="8"/>
        <v>188</v>
      </c>
      <c r="K313" t="b">
        <f t="shared" si="9"/>
        <v>0</v>
      </c>
      <c r="N313">
        <v>188</v>
      </c>
    </row>
    <row r="314" spans="1:14" x14ac:dyDescent="0.45">
      <c r="A314">
        <v>48</v>
      </c>
      <c r="B314">
        <v>48</v>
      </c>
      <c r="C314">
        <v>78</v>
      </c>
      <c r="E314">
        <f t="shared" si="8"/>
        <v>174</v>
      </c>
      <c r="K314" t="b">
        <f t="shared" si="9"/>
        <v>0</v>
      </c>
      <c r="N314">
        <v>174</v>
      </c>
    </row>
    <row r="315" spans="1:14" x14ac:dyDescent="0.45">
      <c r="A315">
        <v>48</v>
      </c>
      <c r="B315">
        <v>48</v>
      </c>
      <c r="C315">
        <v>48</v>
      </c>
      <c r="E315">
        <f t="shared" si="8"/>
        <v>144</v>
      </c>
      <c r="K315" t="b">
        <f t="shared" si="9"/>
        <v>0</v>
      </c>
      <c r="N315">
        <v>144</v>
      </c>
    </row>
    <row r="316" spans="1:14" x14ac:dyDescent="0.45">
      <c r="A316">
        <v>381</v>
      </c>
      <c r="B316">
        <v>544</v>
      </c>
      <c r="C316">
        <v>963</v>
      </c>
      <c r="E316">
        <f t="shared" si="8"/>
        <v>1888</v>
      </c>
      <c r="K316" t="b">
        <f t="shared" si="9"/>
        <v>0</v>
      </c>
      <c r="N316">
        <v>1888</v>
      </c>
    </row>
    <row r="317" spans="1:14" x14ac:dyDescent="0.45">
      <c r="A317">
        <v>245</v>
      </c>
      <c r="B317">
        <v>570</v>
      </c>
      <c r="C317">
        <v>825</v>
      </c>
      <c r="E317">
        <f t="shared" si="8"/>
        <v>1640</v>
      </c>
      <c r="K317" t="b">
        <f t="shared" si="9"/>
        <v>0</v>
      </c>
      <c r="N317">
        <v>1640</v>
      </c>
    </row>
    <row r="318" spans="1:14" x14ac:dyDescent="0.45">
      <c r="A318">
        <v>244</v>
      </c>
      <c r="B318">
        <v>532</v>
      </c>
      <c r="C318">
        <v>893</v>
      </c>
      <c r="E318">
        <f t="shared" si="8"/>
        <v>1669</v>
      </c>
      <c r="K318" t="b">
        <f t="shared" si="9"/>
        <v>0</v>
      </c>
      <c r="N318">
        <v>1669</v>
      </c>
    </row>
    <row r="319" spans="1:14" x14ac:dyDescent="0.45">
      <c r="A319">
        <v>275</v>
      </c>
      <c r="B319">
        <v>592</v>
      </c>
      <c r="C319">
        <v>1025</v>
      </c>
      <c r="E319">
        <f t="shared" si="8"/>
        <v>1892</v>
      </c>
      <c r="K319" t="b">
        <f t="shared" si="9"/>
        <v>0</v>
      </c>
      <c r="N319">
        <v>1892</v>
      </c>
    </row>
    <row r="320" spans="1:14" x14ac:dyDescent="0.45">
      <c r="A320">
        <v>254</v>
      </c>
      <c r="B320">
        <v>574</v>
      </c>
      <c r="C320">
        <v>1053</v>
      </c>
      <c r="E320">
        <f t="shared" si="8"/>
        <v>1881</v>
      </c>
      <c r="K320" t="b">
        <f t="shared" si="9"/>
        <v>0</v>
      </c>
      <c r="N320">
        <v>1881</v>
      </c>
    </row>
    <row r="321" spans="1:14" x14ac:dyDescent="0.45">
      <c r="A321">
        <v>310</v>
      </c>
      <c r="B321">
        <v>641</v>
      </c>
      <c r="C321">
        <v>1054</v>
      </c>
      <c r="E321">
        <f t="shared" si="8"/>
        <v>2005</v>
      </c>
      <c r="K321" t="b">
        <f t="shared" si="9"/>
        <v>0</v>
      </c>
      <c r="N321">
        <v>2005</v>
      </c>
    </row>
    <row r="322" spans="1:14" x14ac:dyDescent="0.45">
      <c r="A322">
        <v>360</v>
      </c>
      <c r="B322">
        <v>590</v>
      </c>
      <c r="C322">
        <v>1075</v>
      </c>
      <c r="E322">
        <f t="shared" si="8"/>
        <v>2025</v>
      </c>
      <c r="K322" t="b">
        <f t="shared" si="9"/>
        <v>0</v>
      </c>
      <c r="N322">
        <v>2025</v>
      </c>
    </row>
    <row r="323" spans="1:14" x14ac:dyDescent="0.45">
      <c r="A323">
        <v>361</v>
      </c>
      <c r="B323">
        <v>596</v>
      </c>
      <c r="C323">
        <v>1136</v>
      </c>
      <c r="E323">
        <f t="shared" ref="E323:E386" si="10">SUM(A323,B323,C323)</f>
        <v>2093</v>
      </c>
      <c r="K323" t="b">
        <f t="shared" ref="K323:K386" si="11">OR(E323&gt;$H$16,E323&lt;$H$17)</f>
        <v>0</v>
      </c>
      <c r="N323">
        <v>2093</v>
      </c>
    </row>
    <row r="324" spans="1:14" x14ac:dyDescent="0.45">
      <c r="A324">
        <v>355</v>
      </c>
      <c r="B324">
        <v>539</v>
      </c>
      <c r="C324">
        <v>879</v>
      </c>
      <c r="E324">
        <f t="shared" si="10"/>
        <v>1773</v>
      </c>
      <c r="K324" t="b">
        <f t="shared" si="11"/>
        <v>0</v>
      </c>
      <c r="N324">
        <v>1773</v>
      </c>
    </row>
    <row r="325" spans="1:14" x14ac:dyDescent="0.45">
      <c r="A325">
        <v>114</v>
      </c>
      <c r="B325">
        <v>156</v>
      </c>
      <c r="C325">
        <v>206</v>
      </c>
      <c r="E325">
        <f t="shared" si="10"/>
        <v>476</v>
      </c>
      <c r="K325" t="b">
        <f t="shared" si="11"/>
        <v>0</v>
      </c>
      <c r="N325">
        <v>476</v>
      </c>
    </row>
    <row r="326" spans="1:14" x14ac:dyDescent="0.45">
      <c r="A326">
        <v>97</v>
      </c>
      <c r="B326">
        <v>234</v>
      </c>
      <c r="C326">
        <v>326</v>
      </c>
      <c r="E326">
        <f t="shared" si="10"/>
        <v>657</v>
      </c>
      <c r="K326" t="b">
        <f t="shared" si="11"/>
        <v>0</v>
      </c>
      <c r="N326">
        <v>657</v>
      </c>
    </row>
    <row r="327" spans="1:14" x14ac:dyDescent="0.45">
      <c r="A327">
        <v>88</v>
      </c>
      <c r="B327">
        <v>225</v>
      </c>
      <c r="C327">
        <v>298</v>
      </c>
      <c r="E327">
        <f t="shared" si="10"/>
        <v>611</v>
      </c>
      <c r="K327" t="b">
        <f t="shared" si="11"/>
        <v>0</v>
      </c>
      <c r="N327">
        <v>611</v>
      </c>
    </row>
    <row r="328" spans="1:14" x14ac:dyDescent="0.45">
      <c r="A328">
        <v>131</v>
      </c>
      <c r="B328">
        <v>219</v>
      </c>
      <c r="C328">
        <v>326</v>
      </c>
      <c r="E328">
        <f t="shared" si="10"/>
        <v>676</v>
      </c>
      <c r="K328" t="b">
        <f t="shared" si="11"/>
        <v>0</v>
      </c>
      <c r="N328">
        <v>676</v>
      </c>
    </row>
    <row r="329" spans="1:14" x14ac:dyDescent="0.45">
      <c r="A329">
        <v>69</v>
      </c>
      <c r="B329">
        <v>128</v>
      </c>
      <c r="C329">
        <v>229</v>
      </c>
      <c r="E329">
        <f t="shared" si="10"/>
        <v>426</v>
      </c>
      <c r="K329" t="b">
        <f t="shared" si="11"/>
        <v>0</v>
      </c>
      <c r="N329">
        <v>426</v>
      </c>
    </row>
    <row r="330" spans="1:14" x14ac:dyDescent="0.45">
      <c r="A330">
        <v>94</v>
      </c>
      <c r="B330">
        <v>155</v>
      </c>
      <c r="C330">
        <v>305</v>
      </c>
      <c r="E330">
        <f t="shared" si="10"/>
        <v>554</v>
      </c>
      <c r="K330" t="b">
        <f t="shared" si="11"/>
        <v>0</v>
      </c>
      <c r="N330">
        <v>554</v>
      </c>
    </row>
    <row r="331" spans="1:14" x14ac:dyDescent="0.45">
      <c r="A331">
        <v>113</v>
      </c>
      <c r="B331">
        <v>149</v>
      </c>
      <c r="C331">
        <v>257</v>
      </c>
      <c r="E331">
        <f t="shared" si="10"/>
        <v>519</v>
      </c>
      <c r="K331" t="b">
        <f t="shared" si="11"/>
        <v>0</v>
      </c>
      <c r="N331">
        <v>519</v>
      </c>
    </row>
    <row r="332" spans="1:14" x14ac:dyDescent="0.45">
      <c r="A332">
        <v>102</v>
      </c>
      <c r="B332">
        <v>210</v>
      </c>
      <c r="C332">
        <v>256</v>
      </c>
      <c r="E332">
        <f t="shared" si="10"/>
        <v>568</v>
      </c>
      <c r="K332" t="b">
        <f t="shared" si="11"/>
        <v>0</v>
      </c>
      <c r="N332">
        <v>568</v>
      </c>
    </row>
    <row r="333" spans="1:14" x14ac:dyDescent="0.45">
      <c r="A333">
        <v>72</v>
      </c>
      <c r="B333">
        <v>124</v>
      </c>
      <c r="C333">
        <v>195</v>
      </c>
      <c r="E333">
        <f t="shared" si="10"/>
        <v>391</v>
      </c>
      <c r="K333" t="b">
        <f t="shared" si="11"/>
        <v>0</v>
      </c>
      <c r="N333">
        <v>391</v>
      </c>
    </row>
    <row r="334" spans="1:14" x14ac:dyDescent="0.45">
      <c r="A334">
        <v>75</v>
      </c>
      <c r="B334">
        <v>118</v>
      </c>
      <c r="C334">
        <v>262</v>
      </c>
      <c r="E334">
        <f t="shared" si="10"/>
        <v>455</v>
      </c>
      <c r="K334" t="b">
        <f t="shared" si="11"/>
        <v>0</v>
      </c>
      <c r="N334">
        <v>455</v>
      </c>
    </row>
    <row r="335" spans="1:14" x14ac:dyDescent="0.45">
      <c r="A335">
        <v>54</v>
      </c>
      <c r="B335">
        <v>108</v>
      </c>
      <c r="C335">
        <v>210</v>
      </c>
      <c r="E335">
        <f t="shared" si="10"/>
        <v>372</v>
      </c>
      <c r="K335" t="b">
        <f t="shared" si="11"/>
        <v>0</v>
      </c>
      <c r="N335">
        <v>372</v>
      </c>
    </row>
    <row r="336" spans="1:14" x14ac:dyDescent="0.45">
      <c r="A336">
        <v>48</v>
      </c>
      <c r="B336">
        <v>70</v>
      </c>
      <c r="C336">
        <v>227</v>
      </c>
      <c r="E336">
        <f t="shared" si="10"/>
        <v>345</v>
      </c>
      <c r="K336" t="b">
        <f t="shared" si="11"/>
        <v>0</v>
      </c>
      <c r="N336">
        <v>345</v>
      </c>
    </row>
    <row r="337" spans="1:14" x14ac:dyDescent="0.45">
      <c r="A337">
        <v>48</v>
      </c>
      <c r="B337">
        <v>70</v>
      </c>
      <c r="C337">
        <v>207</v>
      </c>
      <c r="E337">
        <f t="shared" si="10"/>
        <v>325</v>
      </c>
      <c r="K337" t="b">
        <f t="shared" si="11"/>
        <v>0</v>
      </c>
      <c r="N337">
        <v>325</v>
      </c>
    </row>
    <row r="338" spans="1:14" x14ac:dyDescent="0.45">
      <c r="A338">
        <v>48</v>
      </c>
      <c r="B338">
        <v>68</v>
      </c>
      <c r="C338">
        <v>192</v>
      </c>
      <c r="E338">
        <f t="shared" si="10"/>
        <v>308</v>
      </c>
      <c r="K338" t="b">
        <f t="shared" si="11"/>
        <v>0</v>
      </c>
      <c r="N338">
        <v>308</v>
      </c>
    </row>
    <row r="339" spans="1:14" x14ac:dyDescent="0.45">
      <c r="A339">
        <v>48</v>
      </c>
      <c r="B339">
        <v>99</v>
      </c>
      <c r="C339">
        <v>234</v>
      </c>
      <c r="E339">
        <f t="shared" si="10"/>
        <v>381</v>
      </c>
      <c r="K339" t="b">
        <f t="shared" si="11"/>
        <v>0</v>
      </c>
      <c r="N339">
        <v>381</v>
      </c>
    </row>
    <row r="340" spans="1:14" x14ac:dyDescent="0.45">
      <c r="A340">
        <v>67</v>
      </c>
      <c r="B340">
        <v>73</v>
      </c>
      <c r="C340">
        <v>184</v>
      </c>
      <c r="E340">
        <f t="shared" si="10"/>
        <v>324</v>
      </c>
      <c r="K340" t="b">
        <f t="shared" si="11"/>
        <v>0</v>
      </c>
      <c r="N340">
        <v>324</v>
      </c>
    </row>
    <row r="341" spans="1:14" x14ac:dyDescent="0.45">
      <c r="A341">
        <v>54</v>
      </c>
      <c r="B341">
        <v>84</v>
      </c>
      <c r="C341">
        <v>222</v>
      </c>
      <c r="E341">
        <f t="shared" si="10"/>
        <v>360</v>
      </c>
      <c r="K341" t="b">
        <f t="shared" si="11"/>
        <v>0</v>
      </c>
      <c r="N341">
        <v>360</v>
      </c>
    </row>
    <row r="342" spans="1:14" x14ac:dyDescent="0.45">
      <c r="A342">
        <v>76</v>
      </c>
      <c r="B342">
        <v>77</v>
      </c>
      <c r="C342">
        <v>172</v>
      </c>
      <c r="E342">
        <f t="shared" si="10"/>
        <v>325</v>
      </c>
      <c r="K342" t="b">
        <f t="shared" si="11"/>
        <v>0</v>
      </c>
      <c r="N342">
        <v>325</v>
      </c>
    </row>
    <row r="343" spans="1:14" x14ac:dyDescent="0.45">
      <c r="A343">
        <v>360</v>
      </c>
      <c r="B343">
        <v>611</v>
      </c>
      <c r="C343">
        <v>1422</v>
      </c>
      <c r="E343">
        <f t="shared" si="10"/>
        <v>2393</v>
      </c>
      <c r="K343" t="b">
        <f t="shared" si="11"/>
        <v>0</v>
      </c>
      <c r="N343">
        <v>2393</v>
      </c>
    </row>
    <row r="344" spans="1:14" x14ac:dyDescent="0.45">
      <c r="A344">
        <v>270</v>
      </c>
      <c r="B344">
        <v>686</v>
      </c>
      <c r="C344">
        <v>1232</v>
      </c>
      <c r="E344">
        <f t="shared" si="10"/>
        <v>2188</v>
      </c>
      <c r="K344" t="b">
        <f t="shared" si="11"/>
        <v>0</v>
      </c>
      <c r="N344">
        <v>2188</v>
      </c>
    </row>
    <row r="345" spans="1:14" x14ac:dyDescent="0.45">
      <c r="A345">
        <v>256</v>
      </c>
      <c r="B345">
        <v>615</v>
      </c>
      <c r="C345">
        <v>1176</v>
      </c>
      <c r="E345">
        <f t="shared" si="10"/>
        <v>2047</v>
      </c>
      <c r="K345" t="b">
        <f t="shared" si="11"/>
        <v>0</v>
      </c>
      <c r="N345">
        <v>2047</v>
      </c>
    </row>
    <row r="346" spans="1:14" x14ac:dyDescent="0.45">
      <c r="A346">
        <v>312</v>
      </c>
      <c r="B346">
        <v>691</v>
      </c>
      <c r="C346">
        <v>1423</v>
      </c>
      <c r="E346">
        <f t="shared" si="10"/>
        <v>2426</v>
      </c>
      <c r="K346" t="b">
        <f t="shared" si="11"/>
        <v>0</v>
      </c>
      <c r="N346">
        <v>2426</v>
      </c>
    </row>
    <row r="347" spans="1:14" x14ac:dyDescent="0.45">
      <c r="A347">
        <v>258</v>
      </c>
      <c r="B347">
        <v>646</v>
      </c>
      <c r="C347">
        <v>1208</v>
      </c>
      <c r="E347">
        <f t="shared" si="10"/>
        <v>2112</v>
      </c>
      <c r="K347" t="b">
        <f t="shared" si="11"/>
        <v>0</v>
      </c>
      <c r="N347">
        <v>2112</v>
      </c>
    </row>
    <row r="348" spans="1:14" x14ac:dyDescent="0.45">
      <c r="A348">
        <v>302</v>
      </c>
      <c r="B348">
        <v>708</v>
      </c>
      <c r="C348">
        <v>1526</v>
      </c>
      <c r="E348">
        <f t="shared" si="10"/>
        <v>2536</v>
      </c>
      <c r="K348" t="b">
        <f t="shared" si="11"/>
        <v>1</v>
      </c>
      <c r="N348">
        <v>2536</v>
      </c>
    </row>
    <row r="349" spans="1:14" x14ac:dyDescent="0.45">
      <c r="A349">
        <v>320</v>
      </c>
      <c r="B349">
        <v>611</v>
      </c>
      <c r="C349">
        <v>1232</v>
      </c>
      <c r="E349">
        <f t="shared" si="10"/>
        <v>2163</v>
      </c>
      <c r="K349" t="b">
        <f t="shared" si="11"/>
        <v>0</v>
      </c>
      <c r="N349">
        <v>2163</v>
      </c>
    </row>
    <row r="350" spans="1:14" x14ac:dyDescent="0.45">
      <c r="A350">
        <v>355</v>
      </c>
      <c r="B350">
        <v>697</v>
      </c>
      <c r="C350">
        <v>1508</v>
      </c>
      <c r="E350">
        <f t="shared" si="10"/>
        <v>2560</v>
      </c>
      <c r="K350" t="b">
        <f t="shared" si="11"/>
        <v>1</v>
      </c>
      <c r="N350">
        <v>2560</v>
      </c>
    </row>
    <row r="351" spans="1:14" x14ac:dyDescent="0.45">
      <c r="A351">
        <v>356</v>
      </c>
      <c r="B351">
        <v>624</v>
      </c>
      <c r="C351">
        <v>1191</v>
      </c>
      <c r="E351">
        <f t="shared" si="10"/>
        <v>2171</v>
      </c>
      <c r="K351" t="b">
        <f t="shared" si="11"/>
        <v>0</v>
      </c>
      <c r="N351">
        <v>2171</v>
      </c>
    </row>
    <row r="352" spans="1:14" x14ac:dyDescent="0.45">
      <c r="E352">
        <f t="shared" si="10"/>
        <v>0</v>
      </c>
      <c r="K352" t="b">
        <f t="shared" si="11"/>
        <v>0</v>
      </c>
      <c r="N352">
        <v>0</v>
      </c>
    </row>
    <row r="353" spans="1:14" x14ac:dyDescent="0.45">
      <c r="E353">
        <f t="shared" si="10"/>
        <v>0</v>
      </c>
      <c r="K353" t="b">
        <f t="shared" si="11"/>
        <v>0</v>
      </c>
      <c r="N353">
        <v>0</v>
      </c>
    </row>
    <row r="354" spans="1:14" x14ac:dyDescent="0.45">
      <c r="E354">
        <f t="shared" si="10"/>
        <v>0</v>
      </c>
      <c r="K354" t="b">
        <f t="shared" si="11"/>
        <v>0</v>
      </c>
      <c r="N354">
        <v>0</v>
      </c>
    </row>
    <row r="355" spans="1:14" x14ac:dyDescent="0.45">
      <c r="E355">
        <f t="shared" si="10"/>
        <v>0</v>
      </c>
      <c r="K355" t="b">
        <f t="shared" si="11"/>
        <v>0</v>
      </c>
      <c r="N355">
        <v>0</v>
      </c>
    </row>
    <row r="356" spans="1:14" x14ac:dyDescent="0.45">
      <c r="E356">
        <f t="shared" si="10"/>
        <v>0</v>
      </c>
      <c r="K356" t="b">
        <f t="shared" si="11"/>
        <v>0</v>
      </c>
      <c r="N356">
        <v>0</v>
      </c>
    </row>
    <row r="357" spans="1:14" x14ac:dyDescent="0.45">
      <c r="E357">
        <f t="shared" si="10"/>
        <v>0</v>
      </c>
      <c r="K357" t="b">
        <f t="shared" si="11"/>
        <v>0</v>
      </c>
      <c r="N357">
        <v>0</v>
      </c>
    </row>
    <row r="358" spans="1:14" x14ac:dyDescent="0.45">
      <c r="E358">
        <f t="shared" si="10"/>
        <v>0</v>
      </c>
      <c r="K358" t="b">
        <f t="shared" si="11"/>
        <v>0</v>
      </c>
      <c r="N358">
        <v>0</v>
      </c>
    </row>
    <row r="359" spans="1:14" x14ac:dyDescent="0.45">
      <c r="E359">
        <f t="shared" si="10"/>
        <v>0</v>
      </c>
      <c r="K359" t="b">
        <f t="shared" si="11"/>
        <v>0</v>
      </c>
      <c r="N359">
        <v>0</v>
      </c>
    </row>
    <row r="360" spans="1:14" x14ac:dyDescent="0.45">
      <c r="E360">
        <f t="shared" si="10"/>
        <v>0</v>
      </c>
      <c r="K360" t="b">
        <f t="shared" si="11"/>
        <v>0</v>
      </c>
      <c r="N360">
        <v>0</v>
      </c>
    </row>
    <row r="361" spans="1:14" x14ac:dyDescent="0.45">
      <c r="A361">
        <v>48</v>
      </c>
      <c r="B361">
        <v>48</v>
      </c>
      <c r="C361">
        <v>103</v>
      </c>
      <c r="E361">
        <f t="shared" si="10"/>
        <v>199</v>
      </c>
      <c r="K361" t="b">
        <f t="shared" si="11"/>
        <v>0</v>
      </c>
      <c r="N361">
        <v>199</v>
      </c>
    </row>
    <row r="362" spans="1:14" x14ac:dyDescent="0.45">
      <c r="A362">
        <v>48</v>
      </c>
      <c r="B362">
        <v>56</v>
      </c>
      <c r="C362">
        <v>90</v>
      </c>
      <c r="E362">
        <f t="shared" si="10"/>
        <v>194</v>
      </c>
      <c r="K362" t="b">
        <f t="shared" si="11"/>
        <v>0</v>
      </c>
      <c r="N362">
        <v>194</v>
      </c>
    </row>
    <row r="363" spans="1:14" x14ac:dyDescent="0.45">
      <c r="A363">
        <v>48</v>
      </c>
      <c r="B363">
        <v>54</v>
      </c>
      <c r="C363">
        <v>105</v>
      </c>
      <c r="E363">
        <f t="shared" si="10"/>
        <v>207</v>
      </c>
      <c r="K363" t="b">
        <f t="shared" si="11"/>
        <v>0</v>
      </c>
      <c r="N363">
        <v>207</v>
      </c>
    </row>
    <row r="364" spans="1:14" x14ac:dyDescent="0.45">
      <c r="A364">
        <v>48</v>
      </c>
      <c r="B364">
        <v>48</v>
      </c>
      <c r="C364">
        <v>121</v>
      </c>
      <c r="E364">
        <f t="shared" si="10"/>
        <v>217</v>
      </c>
      <c r="K364" t="b">
        <f t="shared" si="11"/>
        <v>0</v>
      </c>
      <c r="N364">
        <v>217</v>
      </c>
    </row>
    <row r="365" spans="1:14" x14ac:dyDescent="0.45">
      <c r="A365">
        <v>48</v>
      </c>
      <c r="B365">
        <v>48</v>
      </c>
      <c r="C365">
        <v>67</v>
      </c>
      <c r="E365">
        <f t="shared" si="10"/>
        <v>163</v>
      </c>
      <c r="K365" t="b">
        <f t="shared" si="11"/>
        <v>0</v>
      </c>
      <c r="N365">
        <v>163</v>
      </c>
    </row>
    <row r="366" spans="1:14" x14ac:dyDescent="0.45">
      <c r="A366">
        <v>48</v>
      </c>
      <c r="B366">
        <v>54</v>
      </c>
      <c r="C366">
        <v>93</v>
      </c>
      <c r="E366">
        <f t="shared" si="10"/>
        <v>195</v>
      </c>
      <c r="K366" t="b">
        <f t="shared" si="11"/>
        <v>0</v>
      </c>
      <c r="N366">
        <v>195</v>
      </c>
    </row>
    <row r="367" spans="1:14" x14ac:dyDescent="0.45">
      <c r="A367">
        <v>48</v>
      </c>
      <c r="B367">
        <v>48</v>
      </c>
      <c r="C367">
        <v>88</v>
      </c>
      <c r="E367">
        <f t="shared" si="10"/>
        <v>184</v>
      </c>
      <c r="K367" t="b">
        <f t="shared" si="11"/>
        <v>0</v>
      </c>
      <c r="N367">
        <v>184</v>
      </c>
    </row>
    <row r="368" spans="1:14" x14ac:dyDescent="0.45">
      <c r="A368">
        <v>48</v>
      </c>
      <c r="B368">
        <v>48</v>
      </c>
      <c r="C368">
        <v>147</v>
      </c>
      <c r="E368">
        <f t="shared" si="10"/>
        <v>243</v>
      </c>
      <c r="K368" t="b">
        <f t="shared" si="11"/>
        <v>0</v>
      </c>
      <c r="N368">
        <v>243</v>
      </c>
    </row>
    <row r="369" spans="1:14" x14ac:dyDescent="0.45">
      <c r="A369">
        <v>48</v>
      </c>
      <c r="B369">
        <v>48</v>
      </c>
      <c r="C369">
        <v>61</v>
      </c>
      <c r="E369">
        <f t="shared" si="10"/>
        <v>157</v>
      </c>
      <c r="K369" t="b">
        <f t="shared" si="11"/>
        <v>0</v>
      </c>
      <c r="N369">
        <v>157</v>
      </c>
    </row>
    <row r="370" spans="1:14" x14ac:dyDescent="0.45">
      <c r="A370">
        <v>106</v>
      </c>
      <c r="B370">
        <v>207</v>
      </c>
      <c r="C370">
        <v>250</v>
      </c>
      <c r="E370">
        <f t="shared" si="10"/>
        <v>563</v>
      </c>
      <c r="K370" t="b">
        <f t="shared" si="11"/>
        <v>0</v>
      </c>
      <c r="N370">
        <v>563</v>
      </c>
    </row>
    <row r="371" spans="1:14" x14ac:dyDescent="0.45">
      <c r="A371">
        <v>79</v>
      </c>
      <c r="B371">
        <v>197</v>
      </c>
      <c r="C371">
        <v>296</v>
      </c>
      <c r="E371">
        <f t="shared" si="10"/>
        <v>572</v>
      </c>
      <c r="K371" t="b">
        <f t="shared" si="11"/>
        <v>0</v>
      </c>
      <c r="N371">
        <v>572</v>
      </c>
    </row>
    <row r="372" spans="1:14" x14ac:dyDescent="0.45">
      <c r="A372">
        <v>68</v>
      </c>
      <c r="B372">
        <v>208</v>
      </c>
      <c r="C372">
        <v>327</v>
      </c>
      <c r="E372">
        <f t="shared" si="10"/>
        <v>603</v>
      </c>
      <c r="K372" t="b">
        <f t="shared" si="11"/>
        <v>0</v>
      </c>
      <c r="N372">
        <v>603</v>
      </c>
    </row>
    <row r="373" spans="1:14" x14ac:dyDescent="0.45">
      <c r="A373">
        <v>90</v>
      </c>
      <c r="B373">
        <v>212</v>
      </c>
      <c r="C373">
        <v>313</v>
      </c>
      <c r="E373">
        <f t="shared" si="10"/>
        <v>615</v>
      </c>
      <c r="K373" t="b">
        <f t="shared" si="11"/>
        <v>0</v>
      </c>
      <c r="N373">
        <v>615</v>
      </c>
    </row>
    <row r="374" spans="1:14" x14ac:dyDescent="0.45">
      <c r="A374">
        <v>76</v>
      </c>
      <c r="B374">
        <v>206</v>
      </c>
      <c r="C374">
        <v>287</v>
      </c>
      <c r="E374">
        <f t="shared" si="10"/>
        <v>569</v>
      </c>
      <c r="K374" t="b">
        <f t="shared" si="11"/>
        <v>0</v>
      </c>
      <c r="N374">
        <v>569</v>
      </c>
    </row>
    <row r="375" spans="1:14" x14ac:dyDescent="0.45">
      <c r="A375">
        <v>113</v>
      </c>
      <c r="B375">
        <v>179</v>
      </c>
      <c r="C375">
        <v>282</v>
      </c>
      <c r="E375">
        <f t="shared" si="10"/>
        <v>574</v>
      </c>
      <c r="K375" t="b">
        <f t="shared" si="11"/>
        <v>0</v>
      </c>
      <c r="N375">
        <v>574</v>
      </c>
    </row>
    <row r="376" spans="1:14" x14ac:dyDescent="0.45">
      <c r="A376">
        <v>113</v>
      </c>
      <c r="B376">
        <v>172</v>
      </c>
      <c r="C376">
        <v>255</v>
      </c>
      <c r="E376">
        <f t="shared" si="10"/>
        <v>540</v>
      </c>
      <c r="K376" t="b">
        <f t="shared" si="11"/>
        <v>0</v>
      </c>
      <c r="N376">
        <v>540</v>
      </c>
    </row>
    <row r="377" spans="1:14" x14ac:dyDescent="0.45">
      <c r="A377">
        <v>133</v>
      </c>
      <c r="B377">
        <v>221</v>
      </c>
      <c r="C377">
        <v>328</v>
      </c>
      <c r="E377">
        <f t="shared" si="10"/>
        <v>682</v>
      </c>
      <c r="K377" t="b">
        <f t="shared" si="11"/>
        <v>0</v>
      </c>
      <c r="N377">
        <v>682</v>
      </c>
    </row>
    <row r="378" spans="1:14" x14ac:dyDescent="0.45">
      <c r="A378">
        <v>103</v>
      </c>
      <c r="B378">
        <v>160</v>
      </c>
      <c r="C378">
        <v>244</v>
      </c>
      <c r="E378">
        <f t="shared" si="10"/>
        <v>507</v>
      </c>
      <c r="K378" t="b">
        <f t="shared" si="11"/>
        <v>0</v>
      </c>
      <c r="N378">
        <v>507</v>
      </c>
    </row>
    <row r="379" spans="1:14" x14ac:dyDescent="0.45">
      <c r="A379">
        <v>48</v>
      </c>
      <c r="B379">
        <v>48</v>
      </c>
      <c r="C379">
        <v>91</v>
      </c>
      <c r="E379">
        <f t="shared" si="10"/>
        <v>187</v>
      </c>
      <c r="K379" t="b">
        <f t="shared" si="11"/>
        <v>0</v>
      </c>
      <c r="N379">
        <v>187</v>
      </c>
    </row>
    <row r="380" spans="1:14" x14ac:dyDescent="0.45">
      <c r="A380">
        <v>48</v>
      </c>
      <c r="B380">
        <v>48</v>
      </c>
      <c r="C380">
        <v>66</v>
      </c>
      <c r="E380">
        <f t="shared" si="10"/>
        <v>162</v>
      </c>
      <c r="K380" t="b">
        <f t="shared" si="11"/>
        <v>0</v>
      </c>
      <c r="N380">
        <v>162</v>
      </c>
    </row>
    <row r="381" spans="1:14" x14ac:dyDescent="0.45">
      <c r="A381">
        <v>48</v>
      </c>
      <c r="B381">
        <v>48</v>
      </c>
      <c r="C381">
        <v>79</v>
      </c>
      <c r="E381">
        <f t="shared" si="10"/>
        <v>175</v>
      </c>
      <c r="K381" t="b">
        <f t="shared" si="11"/>
        <v>0</v>
      </c>
      <c r="N381">
        <v>175</v>
      </c>
    </row>
    <row r="382" spans="1:14" x14ac:dyDescent="0.45">
      <c r="A382">
        <v>48</v>
      </c>
      <c r="B382">
        <v>48</v>
      </c>
      <c r="C382">
        <v>76</v>
      </c>
      <c r="E382">
        <f t="shared" si="10"/>
        <v>172</v>
      </c>
      <c r="K382" t="b">
        <f t="shared" si="11"/>
        <v>0</v>
      </c>
      <c r="N382">
        <v>172</v>
      </c>
    </row>
    <row r="383" spans="1:14" x14ac:dyDescent="0.45">
      <c r="A383">
        <v>48</v>
      </c>
      <c r="B383">
        <v>48</v>
      </c>
      <c r="C383">
        <v>98</v>
      </c>
      <c r="E383">
        <f t="shared" si="10"/>
        <v>194</v>
      </c>
      <c r="K383" t="b">
        <f t="shared" si="11"/>
        <v>0</v>
      </c>
      <c r="N383">
        <v>194</v>
      </c>
    </row>
    <row r="384" spans="1:14" x14ac:dyDescent="0.45">
      <c r="A384">
        <v>48</v>
      </c>
      <c r="B384">
        <v>48</v>
      </c>
      <c r="C384">
        <v>99</v>
      </c>
      <c r="E384">
        <f t="shared" si="10"/>
        <v>195</v>
      </c>
      <c r="K384" t="b">
        <f t="shared" si="11"/>
        <v>0</v>
      </c>
      <c r="N384">
        <v>195</v>
      </c>
    </row>
    <row r="385" spans="1:14" x14ac:dyDescent="0.45">
      <c r="A385">
        <v>48</v>
      </c>
      <c r="B385">
        <v>48</v>
      </c>
      <c r="C385">
        <v>93</v>
      </c>
      <c r="E385">
        <f t="shared" si="10"/>
        <v>189</v>
      </c>
      <c r="K385" t="b">
        <f t="shared" si="11"/>
        <v>0</v>
      </c>
      <c r="N385">
        <v>189</v>
      </c>
    </row>
    <row r="386" spans="1:14" x14ac:dyDescent="0.45">
      <c r="A386">
        <v>48</v>
      </c>
      <c r="B386">
        <v>48</v>
      </c>
      <c r="C386">
        <v>110</v>
      </c>
      <c r="E386">
        <f t="shared" si="10"/>
        <v>206</v>
      </c>
      <c r="K386" t="b">
        <f t="shared" si="11"/>
        <v>0</v>
      </c>
      <c r="N386">
        <v>206</v>
      </c>
    </row>
    <row r="387" spans="1:14" x14ac:dyDescent="0.45">
      <c r="A387">
        <v>48</v>
      </c>
      <c r="B387">
        <v>55</v>
      </c>
      <c r="C387">
        <v>87</v>
      </c>
      <c r="E387">
        <f t="shared" ref="E387:E450" si="12">SUM(A387,B387,C387)</f>
        <v>190</v>
      </c>
      <c r="K387" t="b">
        <f t="shared" ref="K387:K450" si="13">OR(E387&gt;$H$16,E387&lt;$H$17)</f>
        <v>0</v>
      </c>
      <c r="N387">
        <v>190</v>
      </c>
    </row>
    <row r="388" spans="1:14" x14ac:dyDescent="0.45">
      <c r="A388">
        <v>337</v>
      </c>
      <c r="B388">
        <v>439</v>
      </c>
      <c r="C388">
        <v>545</v>
      </c>
      <c r="E388">
        <f t="shared" si="12"/>
        <v>1321</v>
      </c>
      <c r="K388" t="b">
        <f t="shared" si="13"/>
        <v>0</v>
      </c>
      <c r="N388">
        <v>1321</v>
      </c>
    </row>
    <row r="389" spans="1:14" x14ac:dyDescent="0.45">
      <c r="A389">
        <v>163</v>
      </c>
      <c r="B389">
        <v>378</v>
      </c>
      <c r="C389">
        <v>554</v>
      </c>
      <c r="E389">
        <f t="shared" si="12"/>
        <v>1095</v>
      </c>
      <c r="K389" t="b">
        <f t="shared" si="13"/>
        <v>0</v>
      </c>
      <c r="N389">
        <v>1095</v>
      </c>
    </row>
    <row r="390" spans="1:14" x14ac:dyDescent="0.45">
      <c r="A390">
        <v>209</v>
      </c>
      <c r="B390">
        <v>373</v>
      </c>
      <c r="C390">
        <v>535</v>
      </c>
      <c r="E390">
        <f t="shared" si="12"/>
        <v>1117</v>
      </c>
      <c r="K390" t="b">
        <f t="shared" si="13"/>
        <v>0</v>
      </c>
      <c r="N390">
        <v>1117</v>
      </c>
    </row>
    <row r="391" spans="1:14" x14ac:dyDescent="0.45">
      <c r="A391">
        <v>236</v>
      </c>
      <c r="B391">
        <v>406</v>
      </c>
      <c r="C391">
        <v>550</v>
      </c>
      <c r="E391">
        <f t="shared" si="12"/>
        <v>1192</v>
      </c>
      <c r="K391" t="b">
        <f t="shared" si="13"/>
        <v>0</v>
      </c>
      <c r="N391">
        <v>1192</v>
      </c>
    </row>
    <row r="392" spans="1:14" x14ac:dyDescent="0.45">
      <c r="A392">
        <v>215</v>
      </c>
      <c r="B392">
        <v>355</v>
      </c>
      <c r="C392">
        <v>630</v>
      </c>
      <c r="E392">
        <f t="shared" si="12"/>
        <v>1200</v>
      </c>
      <c r="K392" t="b">
        <f t="shared" si="13"/>
        <v>0</v>
      </c>
      <c r="N392">
        <v>1200</v>
      </c>
    </row>
    <row r="393" spans="1:14" x14ac:dyDescent="0.45">
      <c r="A393">
        <v>251</v>
      </c>
      <c r="B393">
        <v>411</v>
      </c>
      <c r="C393">
        <v>597</v>
      </c>
      <c r="E393">
        <f t="shared" si="12"/>
        <v>1259</v>
      </c>
      <c r="K393" t="b">
        <f t="shared" si="13"/>
        <v>0</v>
      </c>
      <c r="N393">
        <v>1259</v>
      </c>
    </row>
    <row r="394" spans="1:14" x14ac:dyDescent="0.45">
      <c r="A394">
        <v>257</v>
      </c>
      <c r="B394">
        <v>409</v>
      </c>
      <c r="C394">
        <v>582</v>
      </c>
      <c r="E394">
        <f t="shared" si="12"/>
        <v>1248</v>
      </c>
      <c r="K394" t="b">
        <f t="shared" si="13"/>
        <v>0</v>
      </c>
      <c r="N394">
        <v>1248</v>
      </c>
    </row>
    <row r="395" spans="1:14" x14ac:dyDescent="0.45">
      <c r="A395">
        <v>308</v>
      </c>
      <c r="B395">
        <v>485</v>
      </c>
      <c r="C395">
        <v>645</v>
      </c>
      <c r="E395">
        <f t="shared" si="12"/>
        <v>1438</v>
      </c>
      <c r="K395" t="b">
        <f t="shared" si="13"/>
        <v>0</v>
      </c>
      <c r="N395">
        <v>1438</v>
      </c>
    </row>
    <row r="396" spans="1:14" x14ac:dyDescent="0.45">
      <c r="A396">
        <v>281</v>
      </c>
      <c r="B396">
        <v>412</v>
      </c>
      <c r="C396">
        <v>519</v>
      </c>
      <c r="E396">
        <f t="shared" si="12"/>
        <v>1212</v>
      </c>
      <c r="K396" t="b">
        <f t="shared" si="13"/>
        <v>0</v>
      </c>
      <c r="N396">
        <v>1212</v>
      </c>
    </row>
    <row r="397" spans="1:14" x14ac:dyDescent="0.45">
      <c r="A397">
        <v>518</v>
      </c>
      <c r="B397">
        <v>741</v>
      </c>
      <c r="C397">
        <v>1031</v>
      </c>
      <c r="E397">
        <f t="shared" si="12"/>
        <v>2290</v>
      </c>
      <c r="K397" t="b">
        <f t="shared" si="13"/>
        <v>0</v>
      </c>
      <c r="N397">
        <v>2290</v>
      </c>
    </row>
    <row r="398" spans="1:14" x14ac:dyDescent="0.45">
      <c r="A398">
        <v>415</v>
      </c>
      <c r="B398">
        <v>852</v>
      </c>
      <c r="C398">
        <v>1245</v>
      </c>
      <c r="E398">
        <f t="shared" si="12"/>
        <v>2512</v>
      </c>
      <c r="K398" t="b">
        <f t="shared" si="13"/>
        <v>1</v>
      </c>
      <c r="N398">
        <v>2512</v>
      </c>
    </row>
    <row r="399" spans="1:14" x14ac:dyDescent="0.45">
      <c r="A399">
        <v>390</v>
      </c>
      <c r="B399">
        <v>826</v>
      </c>
      <c r="C399">
        <v>1219</v>
      </c>
      <c r="E399">
        <f t="shared" si="12"/>
        <v>2435</v>
      </c>
      <c r="K399" t="b">
        <f t="shared" si="13"/>
        <v>1</v>
      </c>
      <c r="N399">
        <v>2435</v>
      </c>
    </row>
    <row r="400" spans="1:14" x14ac:dyDescent="0.45">
      <c r="A400">
        <v>405</v>
      </c>
      <c r="B400">
        <v>803</v>
      </c>
      <c r="C400">
        <v>1265</v>
      </c>
      <c r="E400">
        <f t="shared" si="12"/>
        <v>2473</v>
      </c>
      <c r="K400" t="b">
        <f t="shared" si="13"/>
        <v>1</v>
      </c>
      <c r="N400">
        <v>2473</v>
      </c>
    </row>
    <row r="401" spans="1:14" x14ac:dyDescent="0.45">
      <c r="A401">
        <v>440</v>
      </c>
      <c r="B401">
        <v>784</v>
      </c>
      <c r="C401">
        <v>1211</v>
      </c>
      <c r="E401">
        <f t="shared" si="12"/>
        <v>2435</v>
      </c>
      <c r="K401" t="b">
        <f t="shared" si="13"/>
        <v>1</v>
      </c>
      <c r="N401">
        <v>2435</v>
      </c>
    </row>
    <row r="402" spans="1:14" x14ac:dyDescent="0.45">
      <c r="A402">
        <v>490</v>
      </c>
      <c r="B402">
        <v>841</v>
      </c>
      <c r="C402">
        <v>1277</v>
      </c>
      <c r="E402">
        <f t="shared" si="12"/>
        <v>2608</v>
      </c>
      <c r="K402" t="b">
        <f t="shared" si="13"/>
        <v>1</v>
      </c>
      <c r="N402">
        <v>2608</v>
      </c>
    </row>
    <row r="403" spans="1:14" x14ac:dyDescent="0.45">
      <c r="A403">
        <v>533</v>
      </c>
      <c r="B403">
        <v>829</v>
      </c>
      <c r="C403">
        <v>1190</v>
      </c>
      <c r="E403">
        <f t="shared" si="12"/>
        <v>2552</v>
      </c>
      <c r="K403" t="b">
        <f t="shared" si="13"/>
        <v>1</v>
      </c>
      <c r="N403">
        <v>2552</v>
      </c>
    </row>
    <row r="404" spans="1:14" x14ac:dyDescent="0.45">
      <c r="A404">
        <v>496</v>
      </c>
      <c r="B404">
        <v>826</v>
      </c>
      <c r="C404">
        <v>1253</v>
      </c>
      <c r="E404">
        <f t="shared" si="12"/>
        <v>2575</v>
      </c>
      <c r="K404" t="b">
        <f t="shared" si="13"/>
        <v>1</v>
      </c>
      <c r="N404">
        <v>2575</v>
      </c>
    </row>
    <row r="405" spans="1:14" x14ac:dyDescent="0.45">
      <c r="A405">
        <v>518</v>
      </c>
      <c r="B405">
        <v>716</v>
      </c>
      <c r="C405">
        <v>1026</v>
      </c>
      <c r="E405">
        <f t="shared" si="12"/>
        <v>2260</v>
      </c>
      <c r="K405" t="b">
        <f t="shared" si="13"/>
        <v>0</v>
      </c>
      <c r="N405">
        <v>2260</v>
      </c>
    </row>
    <row r="406" spans="1:14" x14ac:dyDescent="0.45">
      <c r="A406">
        <v>48</v>
      </c>
      <c r="B406">
        <v>78</v>
      </c>
      <c r="C406">
        <v>99</v>
      </c>
      <c r="E406">
        <f t="shared" si="12"/>
        <v>225</v>
      </c>
      <c r="K406" t="b">
        <f t="shared" si="13"/>
        <v>0</v>
      </c>
      <c r="N406">
        <v>225</v>
      </c>
    </row>
    <row r="407" spans="1:14" x14ac:dyDescent="0.45">
      <c r="A407">
        <v>48</v>
      </c>
      <c r="B407">
        <v>62</v>
      </c>
      <c r="C407">
        <v>114</v>
      </c>
      <c r="E407">
        <f t="shared" si="12"/>
        <v>224</v>
      </c>
      <c r="K407" t="b">
        <f t="shared" si="13"/>
        <v>0</v>
      </c>
      <c r="N407">
        <v>224</v>
      </c>
    </row>
    <row r="408" spans="1:14" x14ac:dyDescent="0.45">
      <c r="A408">
        <v>48</v>
      </c>
      <c r="B408">
        <v>72</v>
      </c>
      <c r="C408">
        <v>149</v>
      </c>
      <c r="E408">
        <f t="shared" si="12"/>
        <v>269</v>
      </c>
      <c r="K408" t="b">
        <f t="shared" si="13"/>
        <v>0</v>
      </c>
      <c r="N408">
        <v>269</v>
      </c>
    </row>
    <row r="409" spans="1:14" x14ac:dyDescent="0.45">
      <c r="A409">
        <v>48</v>
      </c>
      <c r="B409">
        <v>73</v>
      </c>
      <c r="C409">
        <v>151</v>
      </c>
      <c r="E409">
        <f t="shared" si="12"/>
        <v>272</v>
      </c>
      <c r="K409" t="b">
        <f t="shared" si="13"/>
        <v>0</v>
      </c>
      <c r="N409">
        <v>272</v>
      </c>
    </row>
    <row r="410" spans="1:14" x14ac:dyDescent="0.45">
      <c r="A410">
        <v>48</v>
      </c>
      <c r="B410">
        <v>70</v>
      </c>
      <c r="C410">
        <v>139</v>
      </c>
      <c r="E410">
        <f t="shared" si="12"/>
        <v>257</v>
      </c>
      <c r="K410" t="b">
        <f t="shared" si="13"/>
        <v>0</v>
      </c>
      <c r="N410">
        <v>257</v>
      </c>
    </row>
    <row r="411" spans="1:14" x14ac:dyDescent="0.45">
      <c r="A411">
        <v>48</v>
      </c>
      <c r="B411">
        <v>100</v>
      </c>
      <c r="C411">
        <v>174</v>
      </c>
      <c r="E411">
        <f t="shared" si="12"/>
        <v>322</v>
      </c>
      <c r="K411" t="b">
        <f t="shared" si="13"/>
        <v>0</v>
      </c>
      <c r="N411">
        <v>322</v>
      </c>
    </row>
    <row r="412" spans="1:14" x14ac:dyDescent="0.45">
      <c r="A412">
        <v>48</v>
      </c>
      <c r="B412">
        <v>87</v>
      </c>
      <c r="C412">
        <v>143</v>
      </c>
      <c r="E412">
        <f t="shared" si="12"/>
        <v>278</v>
      </c>
      <c r="K412" t="b">
        <f t="shared" si="13"/>
        <v>0</v>
      </c>
      <c r="N412">
        <v>278</v>
      </c>
    </row>
    <row r="413" spans="1:14" x14ac:dyDescent="0.45">
      <c r="A413">
        <v>48</v>
      </c>
      <c r="B413">
        <v>69</v>
      </c>
      <c r="C413">
        <v>157</v>
      </c>
      <c r="E413">
        <f t="shared" si="12"/>
        <v>274</v>
      </c>
      <c r="K413" t="b">
        <f t="shared" si="13"/>
        <v>0</v>
      </c>
      <c r="N413">
        <v>274</v>
      </c>
    </row>
    <row r="414" spans="1:14" x14ac:dyDescent="0.45">
      <c r="A414">
        <v>48</v>
      </c>
      <c r="B414">
        <v>74</v>
      </c>
      <c r="C414">
        <v>157</v>
      </c>
      <c r="E414">
        <f t="shared" si="12"/>
        <v>279</v>
      </c>
      <c r="K414" t="b">
        <f t="shared" si="13"/>
        <v>0</v>
      </c>
      <c r="N414">
        <v>279</v>
      </c>
    </row>
    <row r="415" spans="1:14" x14ac:dyDescent="0.45">
      <c r="A415">
        <v>48</v>
      </c>
      <c r="B415">
        <v>48</v>
      </c>
      <c r="C415">
        <v>48</v>
      </c>
      <c r="E415">
        <f t="shared" si="12"/>
        <v>144</v>
      </c>
      <c r="K415" t="b">
        <f t="shared" si="13"/>
        <v>0</v>
      </c>
      <c r="N415">
        <v>144</v>
      </c>
    </row>
    <row r="416" spans="1:14" x14ac:dyDescent="0.45">
      <c r="A416">
        <v>48</v>
      </c>
      <c r="B416">
        <v>48</v>
      </c>
      <c r="C416">
        <v>48</v>
      </c>
      <c r="E416">
        <f t="shared" si="12"/>
        <v>144</v>
      </c>
      <c r="K416" t="b">
        <f t="shared" si="13"/>
        <v>0</v>
      </c>
      <c r="N416">
        <v>144</v>
      </c>
    </row>
    <row r="417" spans="1:14" x14ac:dyDescent="0.45">
      <c r="A417">
        <v>48</v>
      </c>
      <c r="B417">
        <v>48</v>
      </c>
      <c r="C417">
        <v>48</v>
      </c>
      <c r="E417">
        <f t="shared" si="12"/>
        <v>144</v>
      </c>
      <c r="K417" t="b">
        <f t="shared" si="13"/>
        <v>0</v>
      </c>
      <c r="N417">
        <v>144</v>
      </c>
    </row>
    <row r="418" spans="1:14" x14ac:dyDescent="0.45">
      <c r="A418">
        <v>48</v>
      </c>
      <c r="B418">
        <v>48</v>
      </c>
      <c r="C418">
        <v>48</v>
      </c>
      <c r="E418">
        <f t="shared" si="12"/>
        <v>144</v>
      </c>
      <c r="K418" t="b">
        <f t="shared" si="13"/>
        <v>0</v>
      </c>
      <c r="N418">
        <v>144</v>
      </c>
    </row>
    <row r="419" spans="1:14" x14ac:dyDescent="0.45">
      <c r="A419">
        <v>48</v>
      </c>
      <c r="B419">
        <v>48</v>
      </c>
      <c r="C419">
        <v>48</v>
      </c>
      <c r="E419">
        <f t="shared" si="12"/>
        <v>144</v>
      </c>
      <c r="K419" t="b">
        <f t="shared" si="13"/>
        <v>0</v>
      </c>
      <c r="N419">
        <v>144</v>
      </c>
    </row>
    <row r="420" spans="1:14" x14ac:dyDescent="0.45">
      <c r="A420">
        <v>48</v>
      </c>
      <c r="B420">
        <v>48</v>
      </c>
      <c r="C420">
        <v>48</v>
      </c>
      <c r="E420">
        <f t="shared" si="12"/>
        <v>144</v>
      </c>
      <c r="K420" t="b">
        <f t="shared" si="13"/>
        <v>0</v>
      </c>
      <c r="N420">
        <v>144</v>
      </c>
    </row>
    <row r="421" spans="1:14" x14ac:dyDescent="0.45">
      <c r="A421">
        <v>48</v>
      </c>
      <c r="B421">
        <v>48</v>
      </c>
      <c r="C421">
        <v>48</v>
      </c>
      <c r="E421">
        <f t="shared" si="12"/>
        <v>144</v>
      </c>
      <c r="K421" t="b">
        <f t="shared" si="13"/>
        <v>0</v>
      </c>
      <c r="N421">
        <v>144</v>
      </c>
    </row>
    <row r="422" spans="1:14" x14ac:dyDescent="0.45">
      <c r="A422">
        <v>48</v>
      </c>
      <c r="B422">
        <v>48</v>
      </c>
      <c r="C422">
        <v>64</v>
      </c>
      <c r="E422">
        <f t="shared" si="12"/>
        <v>160</v>
      </c>
      <c r="K422" t="b">
        <f t="shared" si="13"/>
        <v>0</v>
      </c>
      <c r="N422">
        <v>160</v>
      </c>
    </row>
    <row r="423" spans="1:14" x14ac:dyDescent="0.45">
      <c r="A423">
        <v>48</v>
      </c>
      <c r="B423">
        <v>48</v>
      </c>
      <c r="C423">
        <v>48</v>
      </c>
      <c r="E423">
        <f t="shared" si="12"/>
        <v>144</v>
      </c>
      <c r="K423" t="b">
        <f t="shared" si="13"/>
        <v>0</v>
      </c>
      <c r="N423">
        <v>144</v>
      </c>
    </row>
    <row r="424" spans="1:14" x14ac:dyDescent="0.45">
      <c r="A424">
        <v>209</v>
      </c>
      <c r="B424">
        <v>315</v>
      </c>
      <c r="C424">
        <v>511</v>
      </c>
      <c r="E424">
        <f t="shared" si="12"/>
        <v>1035</v>
      </c>
      <c r="K424" t="b">
        <f t="shared" si="13"/>
        <v>0</v>
      </c>
      <c r="N424">
        <v>1035</v>
      </c>
    </row>
    <row r="425" spans="1:14" x14ac:dyDescent="0.45">
      <c r="A425">
        <v>126</v>
      </c>
      <c r="B425">
        <v>351</v>
      </c>
      <c r="C425">
        <v>550</v>
      </c>
      <c r="E425">
        <f t="shared" si="12"/>
        <v>1027</v>
      </c>
      <c r="K425" t="b">
        <f t="shared" si="13"/>
        <v>0</v>
      </c>
      <c r="N425">
        <v>1027</v>
      </c>
    </row>
    <row r="426" spans="1:14" x14ac:dyDescent="0.45">
      <c r="A426">
        <v>129</v>
      </c>
      <c r="B426">
        <v>329</v>
      </c>
      <c r="C426">
        <v>581</v>
      </c>
      <c r="E426">
        <f t="shared" si="12"/>
        <v>1039</v>
      </c>
      <c r="K426" t="b">
        <f t="shared" si="13"/>
        <v>0</v>
      </c>
      <c r="N426">
        <v>1039</v>
      </c>
    </row>
    <row r="427" spans="1:14" x14ac:dyDescent="0.45">
      <c r="A427">
        <v>197</v>
      </c>
      <c r="B427">
        <v>346</v>
      </c>
      <c r="C427">
        <v>661</v>
      </c>
      <c r="E427">
        <f t="shared" si="12"/>
        <v>1204</v>
      </c>
      <c r="K427" t="b">
        <f t="shared" si="13"/>
        <v>0</v>
      </c>
      <c r="N427">
        <v>1204</v>
      </c>
    </row>
    <row r="428" spans="1:14" x14ac:dyDescent="0.45">
      <c r="A428">
        <v>135</v>
      </c>
      <c r="B428">
        <v>330</v>
      </c>
      <c r="C428">
        <v>643</v>
      </c>
      <c r="E428">
        <f t="shared" si="12"/>
        <v>1108</v>
      </c>
      <c r="K428" t="b">
        <f t="shared" si="13"/>
        <v>0</v>
      </c>
      <c r="N428">
        <v>1108</v>
      </c>
    </row>
    <row r="429" spans="1:14" x14ac:dyDescent="0.45">
      <c r="A429">
        <v>199</v>
      </c>
      <c r="B429">
        <v>382</v>
      </c>
      <c r="C429">
        <v>649</v>
      </c>
      <c r="E429">
        <f t="shared" si="12"/>
        <v>1230</v>
      </c>
      <c r="K429" t="b">
        <f t="shared" si="13"/>
        <v>0</v>
      </c>
      <c r="N429">
        <v>1230</v>
      </c>
    </row>
    <row r="430" spans="1:14" x14ac:dyDescent="0.45">
      <c r="A430">
        <v>237</v>
      </c>
      <c r="B430">
        <v>372</v>
      </c>
      <c r="C430">
        <v>620</v>
      </c>
      <c r="E430">
        <f t="shared" si="12"/>
        <v>1229</v>
      </c>
      <c r="K430" t="b">
        <f t="shared" si="13"/>
        <v>0</v>
      </c>
      <c r="N430">
        <v>1229</v>
      </c>
    </row>
    <row r="431" spans="1:14" x14ac:dyDescent="0.45">
      <c r="A431">
        <v>224</v>
      </c>
      <c r="B431">
        <v>350</v>
      </c>
      <c r="C431">
        <v>632</v>
      </c>
      <c r="E431">
        <f t="shared" si="12"/>
        <v>1206</v>
      </c>
      <c r="K431" t="b">
        <f t="shared" si="13"/>
        <v>0</v>
      </c>
      <c r="N431">
        <v>1206</v>
      </c>
    </row>
    <row r="432" spans="1:14" x14ac:dyDescent="0.45">
      <c r="A432">
        <v>193</v>
      </c>
      <c r="B432">
        <v>295</v>
      </c>
      <c r="C432">
        <v>494</v>
      </c>
      <c r="E432">
        <f t="shared" si="12"/>
        <v>982</v>
      </c>
      <c r="K432" t="b">
        <f t="shared" si="13"/>
        <v>0</v>
      </c>
      <c r="N432">
        <v>982</v>
      </c>
    </row>
    <row r="433" spans="1:14" x14ac:dyDescent="0.45">
      <c r="A433">
        <v>139</v>
      </c>
      <c r="B433">
        <v>238</v>
      </c>
      <c r="C433">
        <v>488</v>
      </c>
      <c r="E433">
        <f t="shared" si="12"/>
        <v>865</v>
      </c>
      <c r="K433" t="b">
        <f t="shared" si="13"/>
        <v>0</v>
      </c>
      <c r="N433">
        <v>865</v>
      </c>
    </row>
    <row r="434" spans="1:14" x14ac:dyDescent="0.45">
      <c r="A434">
        <v>66</v>
      </c>
      <c r="B434">
        <v>152</v>
      </c>
      <c r="C434">
        <v>320</v>
      </c>
      <c r="E434">
        <f t="shared" si="12"/>
        <v>538</v>
      </c>
      <c r="K434" t="b">
        <f t="shared" si="13"/>
        <v>0</v>
      </c>
      <c r="N434">
        <v>538</v>
      </c>
    </row>
    <row r="435" spans="1:14" x14ac:dyDescent="0.45">
      <c r="A435">
        <v>48</v>
      </c>
      <c r="B435">
        <v>118</v>
      </c>
      <c r="C435">
        <v>298</v>
      </c>
      <c r="E435">
        <f t="shared" si="12"/>
        <v>464</v>
      </c>
      <c r="K435" t="b">
        <f t="shared" si="13"/>
        <v>0</v>
      </c>
      <c r="N435">
        <v>464</v>
      </c>
    </row>
    <row r="436" spans="1:14" x14ac:dyDescent="0.45">
      <c r="A436">
        <v>78</v>
      </c>
      <c r="B436">
        <v>166</v>
      </c>
      <c r="C436">
        <v>365</v>
      </c>
      <c r="E436">
        <f t="shared" si="12"/>
        <v>609</v>
      </c>
      <c r="K436" t="b">
        <f t="shared" si="13"/>
        <v>0</v>
      </c>
      <c r="N436">
        <v>609</v>
      </c>
    </row>
    <row r="437" spans="1:14" x14ac:dyDescent="0.45">
      <c r="A437">
        <v>54</v>
      </c>
      <c r="B437">
        <v>163</v>
      </c>
      <c r="C437">
        <v>356</v>
      </c>
      <c r="E437">
        <f t="shared" si="12"/>
        <v>573</v>
      </c>
      <c r="K437" t="b">
        <f t="shared" si="13"/>
        <v>0</v>
      </c>
      <c r="N437">
        <v>573</v>
      </c>
    </row>
    <row r="438" spans="1:14" x14ac:dyDescent="0.45">
      <c r="A438">
        <v>62</v>
      </c>
      <c r="B438">
        <v>166</v>
      </c>
      <c r="C438">
        <v>416</v>
      </c>
      <c r="E438">
        <f t="shared" si="12"/>
        <v>644</v>
      </c>
      <c r="K438" t="b">
        <f t="shared" si="13"/>
        <v>0</v>
      </c>
      <c r="N438">
        <v>644</v>
      </c>
    </row>
    <row r="439" spans="1:14" x14ac:dyDescent="0.45">
      <c r="A439">
        <v>79</v>
      </c>
      <c r="B439">
        <v>145</v>
      </c>
      <c r="C439">
        <v>329</v>
      </c>
      <c r="E439">
        <f t="shared" si="12"/>
        <v>553</v>
      </c>
      <c r="K439" t="b">
        <f t="shared" si="13"/>
        <v>0</v>
      </c>
      <c r="N439">
        <v>553</v>
      </c>
    </row>
    <row r="440" spans="1:14" x14ac:dyDescent="0.45">
      <c r="A440">
        <v>104</v>
      </c>
      <c r="B440">
        <v>167</v>
      </c>
      <c r="C440">
        <v>436</v>
      </c>
      <c r="E440">
        <f t="shared" si="12"/>
        <v>707</v>
      </c>
      <c r="K440" t="b">
        <f t="shared" si="13"/>
        <v>0</v>
      </c>
      <c r="N440">
        <v>707</v>
      </c>
    </row>
    <row r="441" spans="1:14" x14ac:dyDescent="0.45">
      <c r="A441">
        <v>100</v>
      </c>
      <c r="B441">
        <v>175</v>
      </c>
      <c r="C441">
        <v>365</v>
      </c>
      <c r="E441">
        <f t="shared" si="12"/>
        <v>640</v>
      </c>
      <c r="K441" t="b">
        <f t="shared" si="13"/>
        <v>0</v>
      </c>
      <c r="N441">
        <v>640</v>
      </c>
    </row>
    <row r="442" spans="1:14" x14ac:dyDescent="0.45">
      <c r="A442">
        <v>69</v>
      </c>
      <c r="B442">
        <v>121</v>
      </c>
      <c r="C442">
        <v>168</v>
      </c>
      <c r="E442">
        <f t="shared" si="12"/>
        <v>358</v>
      </c>
      <c r="K442" t="b">
        <f t="shared" si="13"/>
        <v>0</v>
      </c>
      <c r="N442">
        <v>358</v>
      </c>
    </row>
    <row r="443" spans="1:14" x14ac:dyDescent="0.45">
      <c r="A443">
        <v>54</v>
      </c>
      <c r="B443">
        <v>114</v>
      </c>
      <c r="C443">
        <v>174</v>
      </c>
      <c r="E443">
        <f t="shared" si="12"/>
        <v>342</v>
      </c>
      <c r="K443" t="b">
        <f t="shared" si="13"/>
        <v>0</v>
      </c>
      <c r="N443">
        <v>342</v>
      </c>
    </row>
    <row r="444" spans="1:14" x14ac:dyDescent="0.45">
      <c r="A444">
        <v>48</v>
      </c>
      <c r="B444">
        <v>120</v>
      </c>
      <c r="C444">
        <v>186</v>
      </c>
      <c r="E444">
        <f t="shared" si="12"/>
        <v>354</v>
      </c>
      <c r="K444" t="b">
        <f t="shared" si="13"/>
        <v>0</v>
      </c>
      <c r="N444">
        <v>354</v>
      </c>
    </row>
    <row r="445" spans="1:14" x14ac:dyDescent="0.45">
      <c r="A445">
        <v>105</v>
      </c>
      <c r="B445">
        <v>157</v>
      </c>
      <c r="C445">
        <v>224</v>
      </c>
      <c r="E445">
        <f t="shared" si="12"/>
        <v>486</v>
      </c>
      <c r="K445" t="b">
        <f t="shared" si="13"/>
        <v>0</v>
      </c>
      <c r="N445">
        <v>486</v>
      </c>
    </row>
    <row r="446" spans="1:14" x14ac:dyDescent="0.45">
      <c r="A446">
        <v>48</v>
      </c>
      <c r="B446">
        <v>114</v>
      </c>
      <c r="C446">
        <v>174</v>
      </c>
      <c r="E446">
        <f t="shared" si="12"/>
        <v>336</v>
      </c>
      <c r="K446" t="b">
        <f t="shared" si="13"/>
        <v>0</v>
      </c>
      <c r="N446">
        <v>336</v>
      </c>
    </row>
    <row r="447" spans="1:14" x14ac:dyDescent="0.45">
      <c r="A447">
        <v>73</v>
      </c>
      <c r="B447">
        <v>118</v>
      </c>
      <c r="C447">
        <v>197</v>
      </c>
      <c r="E447">
        <f t="shared" si="12"/>
        <v>388</v>
      </c>
      <c r="K447" t="b">
        <f t="shared" si="13"/>
        <v>0</v>
      </c>
      <c r="N447">
        <v>388</v>
      </c>
    </row>
    <row r="448" spans="1:14" x14ac:dyDescent="0.45">
      <c r="A448">
        <v>68</v>
      </c>
      <c r="B448">
        <v>84</v>
      </c>
      <c r="C448">
        <v>183</v>
      </c>
      <c r="E448">
        <f t="shared" si="12"/>
        <v>335</v>
      </c>
      <c r="K448" t="b">
        <f t="shared" si="13"/>
        <v>0</v>
      </c>
      <c r="N448">
        <v>335</v>
      </c>
    </row>
    <row r="449" spans="1:14" x14ac:dyDescent="0.45">
      <c r="A449">
        <v>77</v>
      </c>
      <c r="B449">
        <v>113</v>
      </c>
      <c r="C449">
        <v>211</v>
      </c>
      <c r="E449">
        <f t="shared" si="12"/>
        <v>401</v>
      </c>
      <c r="K449" t="b">
        <f t="shared" si="13"/>
        <v>0</v>
      </c>
      <c r="N449">
        <v>401</v>
      </c>
    </row>
    <row r="450" spans="1:14" x14ac:dyDescent="0.45">
      <c r="A450">
        <v>57</v>
      </c>
      <c r="B450">
        <v>83</v>
      </c>
      <c r="C450">
        <v>155</v>
      </c>
      <c r="E450">
        <f t="shared" si="12"/>
        <v>295</v>
      </c>
      <c r="K450" t="b">
        <f t="shared" si="13"/>
        <v>0</v>
      </c>
      <c r="N450">
        <v>295</v>
      </c>
    </row>
    <row r="451" spans="1:14" x14ac:dyDescent="0.45">
      <c r="A451">
        <v>121</v>
      </c>
      <c r="B451">
        <v>188</v>
      </c>
      <c r="C451">
        <v>521</v>
      </c>
      <c r="E451">
        <f t="shared" ref="E451:E468" si="14">SUM(A451,B451,C451)</f>
        <v>830</v>
      </c>
      <c r="K451" t="b">
        <f t="shared" ref="K451:K468" si="15">OR(E451&gt;$H$16,E451&lt;$H$17)</f>
        <v>0</v>
      </c>
      <c r="N451">
        <v>830</v>
      </c>
    </row>
    <row r="452" spans="1:14" x14ac:dyDescent="0.45">
      <c r="A452">
        <v>65</v>
      </c>
      <c r="B452">
        <v>234</v>
      </c>
      <c r="C452">
        <v>514</v>
      </c>
      <c r="E452">
        <f t="shared" si="14"/>
        <v>813</v>
      </c>
      <c r="K452" t="b">
        <f t="shared" si="15"/>
        <v>0</v>
      </c>
      <c r="N452">
        <v>813</v>
      </c>
    </row>
    <row r="453" spans="1:14" x14ac:dyDescent="0.45">
      <c r="A453">
        <v>48</v>
      </c>
      <c r="B453">
        <v>225</v>
      </c>
      <c r="C453">
        <v>501</v>
      </c>
      <c r="E453">
        <f t="shared" si="14"/>
        <v>774</v>
      </c>
      <c r="K453" t="b">
        <f t="shared" si="15"/>
        <v>0</v>
      </c>
      <c r="N453">
        <v>774</v>
      </c>
    </row>
    <row r="454" spans="1:14" x14ac:dyDescent="0.45">
      <c r="A454">
        <v>69</v>
      </c>
      <c r="B454">
        <v>241</v>
      </c>
      <c r="C454">
        <v>532</v>
      </c>
      <c r="E454">
        <f t="shared" si="14"/>
        <v>842</v>
      </c>
      <c r="K454" t="b">
        <f t="shared" si="15"/>
        <v>0</v>
      </c>
      <c r="N454">
        <v>842</v>
      </c>
    </row>
    <row r="455" spans="1:14" x14ac:dyDescent="0.45">
      <c r="A455">
        <v>73</v>
      </c>
      <c r="B455">
        <v>257</v>
      </c>
      <c r="C455">
        <v>546</v>
      </c>
      <c r="E455">
        <f t="shared" si="14"/>
        <v>876</v>
      </c>
      <c r="K455" t="b">
        <f t="shared" si="15"/>
        <v>0</v>
      </c>
      <c r="N455">
        <v>876</v>
      </c>
    </row>
    <row r="456" spans="1:14" x14ac:dyDescent="0.45">
      <c r="A456">
        <v>98</v>
      </c>
      <c r="B456">
        <v>232</v>
      </c>
      <c r="C456">
        <v>642</v>
      </c>
      <c r="E456">
        <f t="shared" si="14"/>
        <v>972</v>
      </c>
      <c r="K456" t="b">
        <f t="shared" si="15"/>
        <v>0</v>
      </c>
      <c r="N456">
        <v>972</v>
      </c>
    </row>
    <row r="457" spans="1:14" x14ac:dyDescent="0.45">
      <c r="A457">
        <v>76</v>
      </c>
      <c r="B457">
        <v>197</v>
      </c>
      <c r="C457">
        <v>560</v>
      </c>
      <c r="E457">
        <f t="shared" si="14"/>
        <v>833</v>
      </c>
      <c r="K457" t="b">
        <f t="shared" si="15"/>
        <v>0</v>
      </c>
      <c r="N457">
        <v>833</v>
      </c>
    </row>
    <row r="458" spans="1:14" x14ac:dyDescent="0.45">
      <c r="A458">
        <v>84</v>
      </c>
      <c r="B458">
        <v>242</v>
      </c>
      <c r="C458">
        <v>595</v>
      </c>
      <c r="E458">
        <f t="shared" si="14"/>
        <v>921</v>
      </c>
      <c r="K458" t="b">
        <f t="shared" si="15"/>
        <v>0</v>
      </c>
      <c r="N458">
        <v>921</v>
      </c>
    </row>
    <row r="459" spans="1:14" x14ac:dyDescent="0.45">
      <c r="A459">
        <v>77</v>
      </c>
      <c r="B459">
        <v>162</v>
      </c>
      <c r="C459">
        <v>471</v>
      </c>
      <c r="E459">
        <f t="shared" si="14"/>
        <v>710</v>
      </c>
      <c r="K459" t="b">
        <f t="shared" si="15"/>
        <v>0</v>
      </c>
      <c r="N459">
        <v>710</v>
      </c>
    </row>
    <row r="460" spans="1:14" x14ac:dyDescent="0.45">
      <c r="A460">
        <v>48</v>
      </c>
      <c r="B460">
        <v>48</v>
      </c>
      <c r="C460">
        <v>62</v>
      </c>
      <c r="E460">
        <f t="shared" si="14"/>
        <v>158</v>
      </c>
      <c r="K460" t="b">
        <f t="shared" si="15"/>
        <v>0</v>
      </c>
      <c r="N460">
        <v>158</v>
      </c>
    </row>
    <row r="461" spans="1:14" x14ac:dyDescent="0.45">
      <c r="A461">
        <v>48</v>
      </c>
      <c r="B461">
        <v>48</v>
      </c>
      <c r="C461">
        <v>54</v>
      </c>
      <c r="E461">
        <f t="shared" si="14"/>
        <v>150</v>
      </c>
      <c r="K461" t="b">
        <f t="shared" si="15"/>
        <v>0</v>
      </c>
      <c r="N461">
        <v>150</v>
      </c>
    </row>
    <row r="462" spans="1:14" x14ac:dyDescent="0.45">
      <c r="A462">
        <v>48</v>
      </c>
      <c r="B462">
        <v>48</v>
      </c>
      <c r="C462">
        <v>54</v>
      </c>
      <c r="E462">
        <f t="shared" si="14"/>
        <v>150</v>
      </c>
      <c r="K462" t="b">
        <f t="shared" si="15"/>
        <v>0</v>
      </c>
      <c r="N462">
        <v>150</v>
      </c>
    </row>
    <row r="463" spans="1:14" x14ac:dyDescent="0.45">
      <c r="E463">
        <f t="shared" si="14"/>
        <v>0</v>
      </c>
      <c r="K463" t="b">
        <f t="shared" si="15"/>
        <v>0</v>
      </c>
      <c r="N463">
        <v>0</v>
      </c>
    </row>
    <row r="464" spans="1:14" x14ac:dyDescent="0.45">
      <c r="A464">
        <v>48</v>
      </c>
      <c r="B464">
        <v>48</v>
      </c>
      <c r="C464">
        <v>48</v>
      </c>
      <c r="E464">
        <f t="shared" si="14"/>
        <v>144</v>
      </c>
      <c r="K464" t="b">
        <f t="shared" si="15"/>
        <v>0</v>
      </c>
      <c r="N464">
        <v>144</v>
      </c>
    </row>
    <row r="465" spans="1:14" x14ac:dyDescent="0.45">
      <c r="A465">
        <v>48</v>
      </c>
      <c r="B465">
        <v>48</v>
      </c>
      <c r="C465">
        <v>56</v>
      </c>
      <c r="E465">
        <f t="shared" si="14"/>
        <v>152</v>
      </c>
      <c r="K465" t="b">
        <f t="shared" si="15"/>
        <v>0</v>
      </c>
      <c r="N465">
        <v>152</v>
      </c>
    </row>
    <row r="466" spans="1:14" x14ac:dyDescent="0.45">
      <c r="A466">
        <v>48</v>
      </c>
      <c r="B466">
        <v>48</v>
      </c>
      <c r="C466">
        <v>48</v>
      </c>
      <c r="E466">
        <f t="shared" si="14"/>
        <v>144</v>
      </c>
      <c r="K466" t="b">
        <f t="shared" si="15"/>
        <v>0</v>
      </c>
      <c r="N466">
        <v>144</v>
      </c>
    </row>
    <row r="467" spans="1:14" x14ac:dyDescent="0.45">
      <c r="A467">
        <v>48</v>
      </c>
      <c r="B467">
        <v>48</v>
      </c>
      <c r="C467">
        <v>48</v>
      </c>
      <c r="E467">
        <f t="shared" si="14"/>
        <v>144</v>
      </c>
      <c r="K467" t="b">
        <f t="shared" si="15"/>
        <v>0</v>
      </c>
      <c r="N467">
        <v>144</v>
      </c>
    </row>
    <row r="468" spans="1:14" x14ac:dyDescent="0.45">
      <c r="A468">
        <v>48</v>
      </c>
      <c r="B468">
        <v>48</v>
      </c>
      <c r="C468">
        <v>48</v>
      </c>
      <c r="E468">
        <f t="shared" si="14"/>
        <v>144</v>
      </c>
      <c r="K468" t="b">
        <f t="shared" si="15"/>
        <v>0</v>
      </c>
      <c r="N468">
        <v>144</v>
      </c>
    </row>
  </sheetData>
  <autoFilter ref="K1:K474" xr:uid="{CF16B876-769C-48FB-8B6C-6D12DBB538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Integrated data </vt:lpstr>
      <vt:lpstr>Statistical analysis</vt:lpstr>
      <vt:lpstr>total population 65+</vt:lpstr>
      <vt:lpstr>Flu deaths 65+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Gilbert</dc:creator>
  <cp:lastModifiedBy>Aaron Gilbert</cp:lastModifiedBy>
  <dcterms:created xsi:type="dcterms:W3CDTF">2024-11-06T20:59:30Z</dcterms:created>
  <dcterms:modified xsi:type="dcterms:W3CDTF">2024-11-09T04:29:55Z</dcterms:modified>
</cp:coreProperties>
</file>