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199\Desktop\synquid\code\Synquid\synquid\test\current\succinct\"/>
    </mc:Choice>
  </mc:AlternateContent>
  <bookViews>
    <workbookView xWindow="0" yWindow="0" windowWidth="14400" windowHeight="10050" firstSheet="1" activeTab="5"/>
  </bookViews>
  <sheets>
    <sheet name="Sheet1" sheetId="1" r:id="rId1"/>
    <sheet name="sheet" sheetId="2" r:id="rId2"/>
    <sheet name="all" sheetId="6" r:id="rId3"/>
    <sheet name="new_prune" sheetId="8" r:id="rId4"/>
    <sheet name="new_all" sheetId="11" r:id="rId5"/>
    <sheet name="new2_all" sheetId="12" r:id="rId6"/>
    <sheet name="new_graph" sheetId="9" r:id="rId7"/>
    <sheet name="new_synquid" sheetId="10" r:id="rId8"/>
    <sheet name="graph_info" sheetId="7" r:id="rId9"/>
    <sheet name="graph" sheetId="3" r:id="rId10"/>
    <sheet name="prune" sheetId="4" r:id="rId11"/>
    <sheet name="synquid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2" i="11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1" i="8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1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1" i="9"/>
  <c r="F2" i="6" l="1"/>
  <c r="F3" i="6"/>
  <c r="F4" i="6"/>
  <c r="F5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1" i="4"/>
  <c r="D3" i="6"/>
  <c r="D4" i="6"/>
  <c r="D5" i="6"/>
  <c r="D6" i="6"/>
  <c r="F6" i="6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2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1" i="3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1" i="5"/>
</calcChain>
</file>

<file path=xl/sharedStrings.xml><?xml version="1.0" encoding="utf-8"?>
<sst xmlns="http://schemas.openxmlformats.org/spreadsheetml/2006/main" count="1030" uniqueCount="236">
  <si>
    <t>BST-Sort 120.02 FAIL</t>
  </si>
  <si>
    <t>Int-Add</t>
  </si>
  <si>
    <t>List-Null</t>
  </si>
  <si>
    <t>List-Elem</t>
  </si>
  <si>
    <t>List-Stutter</t>
  </si>
  <si>
    <t>List-Replicate</t>
  </si>
  <si>
    <t>List-Append</t>
  </si>
  <si>
    <t>List-Concat</t>
  </si>
  <si>
    <t>List-Take</t>
  </si>
  <si>
    <t>List-Drop</t>
  </si>
  <si>
    <t>List-Delete</t>
  </si>
  <si>
    <t>List-Map</t>
  </si>
  <si>
    <t>List-Zip</t>
  </si>
  <si>
    <t>List-ToNat</t>
  </si>
  <si>
    <t>List-Product</t>
  </si>
  <si>
    <t>List-ExtractMin</t>
  </si>
  <si>
    <t>List-Intersection</t>
  </si>
  <si>
    <t>List-Fold</t>
  </si>
  <si>
    <t>List-Fold-Length</t>
  </si>
  <si>
    <t>List-Fold-Append</t>
  </si>
  <si>
    <t>List-Ith</t>
  </si>
  <si>
    <t>List-ElemIndex</t>
  </si>
  <si>
    <t>List-Snoc</t>
  </si>
  <si>
    <t>List-Reverse</t>
  </si>
  <si>
    <t>UniqueList-Insert</t>
  </si>
  <si>
    <t>UniqueList-Delete</t>
  </si>
  <si>
    <t>UniqueList-Range</t>
  </si>
  <si>
    <t>List-Nub</t>
  </si>
  <si>
    <t>List-Compress</t>
  </si>
  <si>
    <t>List-InsertSort</t>
  </si>
  <si>
    <t>List-Fold-Sort</t>
  </si>
  <si>
    <t>List-Split</t>
  </si>
  <si>
    <t>IncList-Merge</t>
  </si>
  <si>
    <t>IncList-MergeSort</t>
  </si>
  <si>
    <t>List-Partition</t>
  </si>
  <si>
    <t>IncList-PivotAppend</t>
  </si>
  <si>
    <t>IncList-QuickSort</t>
  </si>
  <si>
    <t>Tree-Elem</t>
  </si>
  <si>
    <t>Tree-Flatten</t>
  </si>
  <si>
    <t>BST-Member</t>
  </si>
  <si>
    <t>BST-Insert</t>
  </si>
  <si>
    <t>BST-ExtractMin</t>
  </si>
  <si>
    <t>BST-Delete</t>
  </si>
  <si>
    <t>BST-Sort</t>
  </si>
  <si>
    <t>BinHeap-Member</t>
  </si>
  <si>
    <t>BinHeap-Insert</t>
  </si>
  <si>
    <t>Evaluator</t>
  </si>
  <si>
    <t>AddressBook-Make</t>
  </si>
  <si>
    <t>AddressBook-Merge</t>
  </si>
  <si>
    <t>Replicate-Examples</t>
  </si>
  <si>
    <t>Int-Max</t>
  </si>
  <si>
    <t>Array-Search</t>
  </si>
  <si>
    <t>RBT-BalanceL</t>
  </si>
  <si>
    <t>RBT-BalanceR</t>
  </si>
  <si>
    <t>RBT-Insert</t>
  </si>
  <si>
    <t>AVL-BalL</t>
  </si>
  <si>
    <t>AVL-BalLL</t>
  </si>
  <si>
    <t>AVL-BalLR</t>
  </si>
  <si>
    <t>AVL-BalR</t>
  </si>
  <si>
    <t>AVL-BalRL</t>
  </si>
  <si>
    <t>AVL-BalRR</t>
  </si>
  <si>
    <t>AVL-Balance</t>
  </si>
  <si>
    <t>AVL-Insert</t>
  </si>
  <si>
    <t>AVL-ExtractMin</t>
  </si>
  <si>
    <t>AVL-Delete</t>
  </si>
  <si>
    <t>Int-Add 0.93 OK</t>
  </si>
  <si>
    <t>List-Null 0.50 OK</t>
  </si>
  <si>
    <t>List-Elem 0.49 OK</t>
  </si>
  <si>
    <t>List-Stutter 0.53 OK</t>
  </si>
  <si>
    <t>List-Replicate 0.51 OK</t>
  </si>
  <si>
    <t>List-Append 0.83 OK</t>
  </si>
  <si>
    <t>List-Concat 0.55 OK</t>
  </si>
  <si>
    <t>List-Take 0.65 OK</t>
  </si>
  <si>
    <t>List-Drop 0.57 OK</t>
  </si>
  <si>
    <t>List-Delete 0.63 OK</t>
  </si>
  <si>
    <t>List-Map 0.56 OK</t>
  </si>
  <si>
    <t>List-Zip 0.50 OK</t>
  </si>
  <si>
    <t>List-ToNat 0.46 OK</t>
  </si>
  <si>
    <t>List-Product 1.15 OK</t>
  </si>
  <si>
    <t>List-ExtractMin 6.06 OK</t>
  </si>
  <si>
    <t>List-Intersection 3.67 OK</t>
  </si>
  <si>
    <t>List-Fold 0.60 OK</t>
  </si>
  <si>
    <t>List-Fold-Length 0.50 OK</t>
  </si>
  <si>
    <t>List-Fold-Append 0.51 OK</t>
  </si>
  <si>
    <t>List-Ith 0.52 OK</t>
  </si>
  <si>
    <t>List-ElemIndex 0.56 OK</t>
  </si>
  <si>
    <t>List-Snoc 0.60 OK</t>
  </si>
  <si>
    <t>List-Reverse 0.58 OK</t>
  </si>
  <si>
    <t>UniqueList-Insert 0.64 OK</t>
  </si>
  <si>
    <t>UniqueList-Delete 0.72 OK</t>
  </si>
  <si>
    <t>UniqueList-Range 3.07 OK</t>
  </si>
  <si>
    <t>List-Nub 1.67 OK</t>
  </si>
  <si>
    <t>List-Compress 1.80 OK</t>
  </si>
  <si>
    <t>List-InsertSort 0.86 OK</t>
  </si>
  <si>
    <t>List-Fold-Sort 2.67 OK</t>
  </si>
  <si>
    <t>List-Split 1.67 OK</t>
  </si>
  <si>
    <t>IncList-Merge 3.92 OK</t>
  </si>
  <si>
    <t>IncList-MergeSort 3.27 OK</t>
  </si>
  <si>
    <t>List-Partition 4.26 OK</t>
  </si>
  <si>
    <t>IncList-PivotAppend 0.86 OK</t>
  </si>
  <si>
    <t>IncList-QuickSort 3.99 OK</t>
  </si>
  <si>
    <t>Tree-Elem 0.82 OK</t>
  </si>
  <si>
    <t>Tree-Flatten 0.73 OK</t>
  </si>
  <si>
    <t>BST-Member 0.59 OK</t>
  </si>
  <si>
    <t>BST-Insert 1.63 OK</t>
  </si>
  <si>
    <t>BST-ExtractMin 9.51 OK</t>
  </si>
  <si>
    <t>BST-Delete 9.24 OK</t>
  </si>
  <si>
    <t>BST-Sort 2.33 OK</t>
  </si>
  <si>
    <t>BinHeap-Member 0.98 OK</t>
  </si>
  <si>
    <t>BinHeap-Insert 1.19 OK</t>
  </si>
  <si>
    <t>Evaluator 1.86 OK</t>
  </si>
  <si>
    <t>AddressBook-Make 1.22 OK</t>
  </si>
  <si>
    <t>AddressBook-Merge 0.88 OK</t>
  </si>
  <si>
    <t>Replicate-Examples 0.53 OK</t>
  </si>
  <si>
    <t>Int-Max2 0.47 OK</t>
  </si>
  <si>
    <t>Int-Max3 0.54 OK</t>
  </si>
  <si>
    <t>Int-Max4 1.05 OK</t>
  </si>
  <si>
    <t>Int-Max5 7.63 OK</t>
  </si>
  <si>
    <t>Array-Search-2 0.50 OK</t>
  </si>
  <si>
    <t>Array-Search-3 0.70 OK</t>
  </si>
  <si>
    <t>Array-Search-4 1.10 OK</t>
  </si>
  <si>
    <t>Array-Search-5 1.98 OK</t>
  </si>
  <si>
    <t>Array-Search-6 3.96 OK</t>
  </si>
  <si>
    <t>RBT-BalanceL 25.69 OK</t>
  </si>
  <si>
    <t>RBT-BalanceR 44.19 OK</t>
  </si>
  <si>
    <t>RBT-Insert 14.05 OK</t>
  </si>
  <si>
    <t>AVL-BalL0 1.16 OK</t>
  </si>
  <si>
    <t>AVL-BalLL 4.78 OK</t>
  </si>
  <si>
    <t>AVL-BalLR 7.01 OK</t>
  </si>
  <si>
    <t>AVL-BalR0 0.96 OK</t>
  </si>
  <si>
    <t>AVL-BalRL 5.64 OK</t>
  </si>
  <si>
    <t>AVL-BalRR 6.81 OK</t>
  </si>
  <si>
    <t>AVL-Balance 2.35 OK</t>
  </si>
  <si>
    <t>AVL-Insert 3.50 OK</t>
  </si>
  <si>
    <t>AVL-ExtractMin 4.75 OK</t>
  </si>
  <si>
    <t>AVL-Delete 22.54 OK</t>
  </si>
  <si>
    <t>AddressBook-Make 1.21 OK</t>
  </si>
  <si>
    <t>AddressBook-Make 4.67 OK</t>
  </si>
  <si>
    <t>Int-Add 0.98 OK</t>
  </si>
  <si>
    <t>List-Null 0.45 OK</t>
  </si>
  <si>
    <t>List-Elem 0.58 OK</t>
  </si>
  <si>
    <t>List-Stutter 0.56 OK</t>
  </si>
  <si>
    <t>List-Replicate 0.56 OK</t>
  </si>
  <si>
    <t>List-Append 0.89 OK</t>
  </si>
  <si>
    <t>List-Concat 3.92 OK</t>
  </si>
  <si>
    <t>List-Take 0.66 OK</t>
  </si>
  <si>
    <t>List-Drop 0.62 OK</t>
  </si>
  <si>
    <t>List-Delete 0.66 OK</t>
  </si>
  <si>
    <t>List-Map 1.36 OK</t>
  </si>
  <si>
    <t>List-Zip 1.17 OK</t>
  </si>
  <si>
    <t>List-ToNat 0.69 OK</t>
  </si>
  <si>
    <t>List-Product 20.42 OK</t>
  </si>
  <si>
    <t>List-ExtractMin 7.25 OK</t>
  </si>
  <si>
    <t>List-Intersection 5.27 OK</t>
  </si>
  <si>
    <t>List-Fold 24.84 OK</t>
  </si>
  <si>
    <t>List-Fold-Length 5.44 OK</t>
  </si>
  <si>
    <t>List-Fold-Append 2.67 OK</t>
  </si>
  <si>
    <t>List-Ith 0.54 OK</t>
  </si>
  <si>
    <t>List-ElemIndex 0.71 OK</t>
  </si>
  <si>
    <t>List-Snoc 0.73 OK</t>
  </si>
  <si>
    <t>List-Reverse 0.78 OK</t>
  </si>
  <si>
    <t>UniqueList-Insert 0.76 OK</t>
  </si>
  <si>
    <t>UniqueList-Delete 0.73 OK</t>
  </si>
  <si>
    <t>UniqueList-Range 3.36 OK</t>
  </si>
  <si>
    <t>List-Nub 2.34 OK</t>
  </si>
  <si>
    <t>List-Compress 2.38 OK</t>
  </si>
  <si>
    <t>List-InsertSort 2.77 OK</t>
  </si>
  <si>
    <t>List-Fold-Sort 15.29 OK</t>
  </si>
  <si>
    <t>List-Split 4.40 OK</t>
  </si>
  <si>
    <t>IncList-Merge 5.07 OK</t>
  </si>
  <si>
    <t>IncList-MergeSort 82.90 OK</t>
  </si>
  <si>
    <t>List-Partition 7.49 OK</t>
  </si>
  <si>
    <t>IncList-PivotAppend 0.88 OK</t>
  </si>
  <si>
    <t>IncList-QuickSort 83.96 OK</t>
  </si>
  <si>
    <t>Tree-Elem 1.11 OK</t>
  </si>
  <si>
    <t>Tree-Flatten 1.70 OK</t>
  </si>
  <si>
    <t>BST-Member 0.65 OK</t>
  </si>
  <si>
    <t>BST-Insert 1.87 OK</t>
  </si>
  <si>
    <t>BST-ExtractMin 10.80 OK</t>
  </si>
  <si>
    <t>BST-Delete 10.12 OK</t>
  </si>
  <si>
    <t>BinHeap-Member 1.88 OK</t>
  </si>
  <si>
    <t>BinHeap-Insert 1.93 OK</t>
  </si>
  <si>
    <t>Evaluator 3.45 OK</t>
  </si>
  <si>
    <t>AddressBook-Make 2.56 OK</t>
  </si>
  <si>
    <t>AddressBook-Merge 1.76 OK</t>
  </si>
  <si>
    <t>Replicate-Examples 0.68 OK</t>
  </si>
  <si>
    <t>Int-Max2 0.57 OK</t>
  </si>
  <si>
    <t>Int-Max3 0.67 OK</t>
  </si>
  <si>
    <t>Int-Max4 1.32 OK</t>
  </si>
  <si>
    <t>Int-Max5 9.78 OK</t>
  </si>
  <si>
    <t>Array-Search-2 0.65 OK</t>
  </si>
  <si>
    <t>Array-Search-3 0.88 OK</t>
  </si>
  <si>
    <t>Array-Search-4 1.42 OK</t>
  </si>
  <si>
    <t>Array-Search-5 2.62 OK</t>
  </si>
  <si>
    <t>Array-Search-6 5.06 OK</t>
  </si>
  <si>
    <t>RBT-BalanceL 39.03 OK</t>
  </si>
  <si>
    <t>RBT-BalanceR 67.01 OK</t>
  </si>
  <si>
    <t>RBT-Insert 38.57 OK</t>
  </si>
  <si>
    <t>AVL-BalL0 1.90 OK</t>
  </si>
  <si>
    <t>AVL-BalLL 4.88 OK</t>
  </si>
  <si>
    <t>AVL-BalLR 12.15 OK</t>
  </si>
  <si>
    <t>AVL-BalR0 1.69 OK</t>
  </si>
  <si>
    <t>AVL-BalRL 11.83 OK</t>
  </si>
  <si>
    <t>AVL-BalRR 7.73 OK</t>
  </si>
  <si>
    <t>AVL-Balance 40.38 OK</t>
  </si>
  <si>
    <t>AVL-Insert 7.41 OK</t>
  </si>
  <si>
    <t>AVL-ExtractMin 12.54 OK</t>
  </si>
  <si>
    <t>AVL-Delete 70.46 OK</t>
  </si>
  <si>
    <t>AddressBook-Make 2.28 OK</t>
  </si>
  <si>
    <t>AddressBook-Make 9.38 OK</t>
  </si>
  <si>
    <t>AVL-BalL0</t>
  </si>
  <si>
    <t>AVL-BalR0</t>
  </si>
  <si>
    <t>Int-Max2</t>
  </si>
  <si>
    <t>Int-Max3</t>
  </si>
  <si>
    <t>Int-Max4</t>
  </si>
  <si>
    <t>Int-Max5</t>
  </si>
  <si>
    <t>Array-Search-2</t>
  </si>
  <si>
    <t>Array-Search-3</t>
  </si>
  <si>
    <t>Array-Search-4</t>
  </si>
  <si>
    <t>Array-Search-5</t>
  </si>
  <si>
    <t>Array-Search-6</t>
  </si>
  <si>
    <t>List-ZipWith</t>
  </si>
  <si>
    <t>original</t>
  </si>
  <si>
    <t>graph</t>
  </si>
  <si>
    <t>prune</t>
  </si>
  <si>
    <t>original+graph</t>
  </si>
  <si>
    <t>graph+prune</t>
  </si>
  <si>
    <t>Node #</t>
  </si>
  <si>
    <t>Edge #</t>
  </si>
  <si>
    <t>node #</t>
  </si>
  <si>
    <t>edge #</t>
  </si>
  <si>
    <t>circo dot fdp neato nop nop1 nop2 osage patchwork sfdp twopi</t>
  </si>
  <si>
    <t>graph+synquid</t>
  </si>
  <si>
    <t>synquid</t>
  </si>
  <si>
    <t>graph+succinct</t>
  </si>
  <si>
    <t>last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</si>
</sst>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Sheet1!$C$1:$C$73</c:f>
              <c:strCache>
                <c:ptCount val="73"/>
                <c:pt idx="0">
                  <c:v>Int-Add</c:v>
                </c:pt>
                <c:pt idx="1">
                  <c:v>List-Null</c:v>
                </c:pt>
                <c:pt idx="2">
                  <c:v>List-Elem</c:v>
                </c:pt>
                <c:pt idx="3">
                  <c:v>List-Stutter</c:v>
                </c:pt>
                <c:pt idx="4">
                  <c:v>List-Replicate</c:v>
                </c:pt>
                <c:pt idx="5">
                  <c:v>List-Append</c:v>
                </c:pt>
                <c:pt idx="6">
                  <c:v>List-Concat</c:v>
                </c:pt>
                <c:pt idx="7">
                  <c:v>List-Take</c:v>
                </c:pt>
                <c:pt idx="8">
                  <c:v>List-Drop</c:v>
                </c:pt>
                <c:pt idx="9">
                  <c:v>List-Delete</c:v>
                </c:pt>
                <c:pt idx="10">
                  <c:v>List-Map</c:v>
                </c:pt>
                <c:pt idx="11">
                  <c:v>List-Zip</c:v>
                </c:pt>
                <c:pt idx="12">
                  <c:v>List-ToNat</c:v>
                </c:pt>
                <c:pt idx="13">
                  <c:v>List-Product</c:v>
                </c:pt>
                <c:pt idx="14">
                  <c:v>List-ExtractMin</c:v>
                </c:pt>
                <c:pt idx="15">
                  <c:v>List-Intersection</c:v>
                </c:pt>
                <c:pt idx="16">
                  <c:v>List-Fold</c:v>
                </c:pt>
                <c:pt idx="17">
                  <c:v>List-Fold-Length</c:v>
                </c:pt>
                <c:pt idx="18">
                  <c:v>List-Fold-Append</c:v>
                </c:pt>
                <c:pt idx="19">
                  <c:v>List-Ith</c:v>
                </c:pt>
                <c:pt idx="20">
                  <c:v>List-ElemIndex</c:v>
                </c:pt>
                <c:pt idx="21">
                  <c:v>List-Snoc</c:v>
                </c:pt>
                <c:pt idx="22">
                  <c:v>List-Reverse</c:v>
                </c:pt>
                <c:pt idx="23">
                  <c:v>UniqueList-Insert</c:v>
                </c:pt>
                <c:pt idx="24">
                  <c:v>UniqueList-Delete</c:v>
                </c:pt>
                <c:pt idx="25">
                  <c:v>UniqueList-Range</c:v>
                </c:pt>
                <c:pt idx="26">
                  <c:v>List-Nub</c:v>
                </c:pt>
                <c:pt idx="27">
                  <c:v>List-Compress</c:v>
                </c:pt>
                <c:pt idx="28">
                  <c:v>List-InsertSort</c:v>
                </c:pt>
                <c:pt idx="29">
                  <c:v>List-Fold-Sort</c:v>
                </c:pt>
                <c:pt idx="30">
                  <c:v>List-Split</c:v>
                </c:pt>
                <c:pt idx="31">
                  <c:v>IncList-Merge</c:v>
                </c:pt>
                <c:pt idx="32">
                  <c:v>IncList-MergeSort</c:v>
                </c:pt>
                <c:pt idx="33">
                  <c:v>List-Partition</c:v>
                </c:pt>
                <c:pt idx="34">
                  <c:v>IncList-PivotAppend</c:v>
                </c:pt>
                <c:pt idx="35">
                  <c:v>IncList-QuickSort</c:v>
                </c:pt>
                <c:pt idx="36">
                  <c:v>Tree-Elem</c:v>
                </c:pt>
                <c:pt idx="37">
                  <c:v>Tree-Flatten</c:v>
                </c:pt>
                <c:pt idx="38">
                  <c:v>BST-Member</c:v>
                </c:pt>
                <c:pt idx="39">
                  <c:v>BST-Insert</c:v>
                </c:pt>
                <c:pt idx="40">
                  <c:v>BST-ExtractMin</c:v>
                </c:pt>
                <c:pt idx="41">
                  <c:v>BST-Delete</c:v>
                </c:pt>
                <c:pt idx="42">
                  <c:v>BST-Sort</c:v>
                </c:pt>
                <c:pt idx="43">
                  <c:v>BinHeap-Member</c:v>
                </c:pt>
                <c:pt idx="44">
                  <c:v>BinHeap-Insert</c:v>
                </c:pt>
                <c:pt idx="45">
                  <c:v>Evaluator</c:v>
                </c:pt>
                <c:pt idx="46">
                  <c:v>AddressBook-Make</c:v>
                </c:pt>
                <c:pt idx="47">
                  <c:v>AddressBook-Merge</c:v>
                </c:pt>
                <c:pt idx="48">
                  <c:v>Replicate-Examples</c:v>
                </c:pt>
                <c:pt idx="49">
                  <c:v>Int-Max</c:v>
                </c:pt>
                <c:pt idx="50">
                  <c:v>Int-Max</c:v>
                </c:pt>
                <c:pt idx="51">
                  <c:v>Int-Max</c:v>
                </c:pt>
                <c:pt idx="52">
                  <c:v>Int-Max</c:v>
                </c:pt>
                <c:pt idx="53">
                  <c:v>Array-Search</c:v>
                </c:pt>
                <c:pt idx="54">
                  <c:v>Array-Search</c:v>
                </c:pt>
                <c:pt idx="55">
                  <c:v>Array-Search</c:v>
                </c:pt>
                <c:pt idx="56">
                  <c:v>Array-Search</c:v>
                </c:pt>
                <c:pt idx="57">
                  <c:v>Array-Search</c:v>
                </c:pt>
                <c:pt idx="58">
                  <c:v>RBT-BalanceL</c:v>
                </c:pt>
                <c:pt idx="59">
                  <c:v>RBT-BalanceR</c:v>
                </c:pt>
                <c:pt idx="60">
                  <c:v>RBT-Insert</c:v>
                </c:pt>
                <c:pt idx="61">
                  <c:v>AVL-BalL</c:v>
                </c:pt>
                <c:pt idx="62">
                  <c:v>AVL-BalLL</c:v>
                </c:pt>
                <c:pt idx="63">
                  <c:v>AVL-BalLR</c:v>
                </c:pt>
                <c:pt idx="64">
                  <c:v>AVL-BalR</c:v>
                </c:pt>
                <c:pt idx="65">
                  <c:v>AVL-BalRL</c:v>
                </c:pt>
                <c:pt idx="66">
                  <c:v>AVL-BalRR</c:v>
                </c:pt>
                <c:pt idx="67">
                  <c:v>AVL-Balance</c:v>
                </c:pt>
                <c:pt idx="68">
                  <c:v>AVL-Insert</c:v>
                </c:pt>
                <c:pt idx="69">
                  <c:v>AVL-ExtractMin</c:v>
                </c:pt>
                <c:pt idx="70">
                  <c:v>AVL-Delete</c:v>
                </c:pt>
                <c:pt idx="71">
                  <c:v>AddressBook-Make</c:v>
                </c:pt>
                <c:pt idx="72">
                  <c:v>AddressBook-Make</c:v>
                </c:pt>
              </c:strCache>
            </c:strRef>
          </c:cat>
          <c:val>
            <c:numRef>
              <c:f>Sheet1!$D$1:$D$73</c:f>
              <c:numCache>
                <c:formatCode>General</c:formatCode>
                <c:ptCount val="73"/>
                <c:pt idx="0">
                  <c:v>0.98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0.89</c:v>
                </c:pt>
                <c:pt idx="6">
                  <c:v>3.92</c:v>
                </c:pt>
                <c:pt idx="7">
                  <c:v>0.66</c:v>
                </c:pt>
                <c:pt idx="8">
                  <c:v>0.62</c:v>
                </c:pt>
                <c:pt idx="9">
                  <c:v>0.66</c:v>
                </c:pt>
                <c:pt idx="10">
                  <c:v>1.36</c:v>
                </c:pt>
                <c:pt idx="11">
                  <c:v>1.17</c:v>
                </c:pt>
                <c:pt idx="12">
                  <c:v>0.69</c:v>
                </c:pt>
                <c:pt idx="13">
                  <c:v>20.420000000000002</c:v>
                </c:pt>
                <c:pt idx="14">
                  <c:v>7.25</c:v>
                </c:pt>
                <c:pt idx="15">
                  <c:v>5.27</c:v>
                </c:pt>
                <c:pt idx="16">
                  <c:v>24.84</c:v>
                </c:pt>
                <c:pt idx="17">
                  <c:v>5.44</c:v>
                </c:pt>
                <c:pt idx="18">
                  <c:v>2.67</c:v>
                </c:pt>
                <c:pt idx="19">
                  <c:v>0.54</c:v>
                </c:pt>
                <c:pt idx="20">
                  <c:v>0.71</c:v>
                </c:pt>
                <c:pt idx="21">
                  <c:v>0.73</c:v>
                </c:pt>
                <c:pt idx="22">
                  <c:v>0.78</c:v>
                </c:pt>
                <c:pt idx="23">
                  <c:v>0.76</c:v>
                </c:pt>
                <c:pt idx="24">
                  <c:v>0.73</c:v>
                </c:pt>
                <c:pt idx="25">
                  <c:v>3.36</c:v>
                </c:pt>
                <c:pt idx="26">
                  <c:v>2.34</c:v>
                </c:pt>
                <c:pt idx="27">
                  <c:v>2.38</c:v>
                </c:pt>
                <c:pt idx="28">
                  <c:v>2.77</c:v>
                </c:pt>
                <c:pt idx="29">
                  <c:v>15.29</c:v>
                </c:pt>
                <c:pt idx="30">
                  <c:v>4.4000000000000004</c:v>
                </c:pt>
                <c:pt idx="31">
                  <c:v>5.07</c:v>
                </c:pt>
                <c:pt idx="32">
                  <c:v>82.9</c:v>
                </c:pt>
                <c:pt idx="33">
                  <c:v>7.49</c:v>
                </c:pt>
                <c:pt idx="34">
                  <c:v>0.88</c:v>
                </c:pt>
                <c:pt idx="35">
                  <c:v>83.96</c:v>
                </c:pt>
                <c:pt idx="36">
                  <c:v>1.1100000000000001</c:v>
                </c:pt>
                <c:pt idx="37">
                  <c:v>1.7</c:v>
                </c:pt>
                <c:pt idx="38">
                  <c:v>0.65</c:v>
                </c:pt>
                <c:pt idx="39">
                  <c:v>1.87</c:v>
                </c:pt>
                <c:pt idx="40">
                  <c:v>10.8</c:v>
                </c:pt>
                <c:pt idx="41">
                  <c:v>10.119999999999999</c:v>
                </c:pt>
                <c:pt idx="42">
                  <c:v>120.02</c:v>
                </c:pt>
                <c:pt idx="43">
                  <c:v>1.88</c:v>
                </c:pt>
                <c:pt idx="44">
                  <c:v>1.93</c:v>
                </c:pt>
                <c:pt idx="45">
                  <c:v>3.45</c:v>
                </c:pt>
                <c:pt idx="46">
                  <c:v>2.56</c:v>
                </c:pt>
                <c:pt idx="47">
                  <c:v>1.76</c:v>
                </c:pt>
                <c:pt idx="48">
                  <c:v>0.68</c:v>
                </c:pt>
                <c:pt idx="49">
                  <c:v>0.56999999999999995</c:v>
                </c:pt>
                <c:pt idx="50">
                  <c:v>0.67</c:v>
                </c:pt>
                <c:pt idx="51">
                  <c:v>1.32</c:v>
                </c:pt>
                <c:pt idx="52">
                  <c:v>9.7799999999999994</c:v>
                </c:pt>
                <c:pt idx="53">
                  <c:v>0.65</c:v>
                </c:pt>
                <c:pt idx="54">
                  <c:v>0.88</c:v>
                </c:pt>
                <c:pt idx="55">
                  <c:v>1.42</c:v>
                </c:pt>
                <c:pt idx="56">
                  <c:v>2.62</c:v>
                </c:pt>
                <c:pt idx="57">
                  <c:v>5.0599999999999996</c:v>
                </c:pt>
                <c:pt idx="58">
                  <c:v>39.03</c:v>
                </c:pt>
                <c:pt idx="59">
                  <c:v>67.010000000000005</c:v>
                </c:pt>
                <c:pt idx="60">
                  <c:v>38.57</c:v>
                </c:pt>
                <c:pt idx="61">
                  <c:v>1.9</c:v>
                </c:pt>
                <c:pt idx="62">
                  <c:v>4.88</c:v>
                </c:pt>
                <c:pt idx="63">
                  <c:v>12.15</c:v>
                </c:pt>
                <c:pt idx="64">
                  <c:v>1.69</c:v>
                </c:pt>
                <c:pt idx="65">
                  <c:v>11.83</c:v>
                </c:pt>
                <c:pt idx="66">
                  <c:v>7.73</c:v>
                </c:pt>
                <c:pt idx="67">
                  <c:v>40.380000000000003</c:v>
                </c:pt>
                <c:pt idx="68">
                  <c:v>7.41</c:v>
                </c:pt>
                <c:pt idx="69">
                  <c:v>12.54</c:v>
                </c:pt>
                <c:pt idx="70">
                  <c:v>70.459999999999994</c:v>
                </c:pt>
                <c:pt idx="71">
                  <c:v>2.2799999999999998</c:v>
                </c:pt>
                <c:pt idx="72">
                  <c:v>9.3800000000000008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E-4610-ABE4-8C8618C0C1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Sheet1!$C$1:$C$73</c:f>
              <c:strCache>
                <c:ptCount val="73"/>
                <c:pt idx="0">
                  <c:v>Int-Add</c:v>
                </c:pt>
                <c:pt idx="1">
                  <c:v>List-Null</c:v>
                </c:pt>
                <c:pt idx="2">
                  <c:v>List-Elem</c:v>
                </c:pt>
                <c:pt idx="3">
                  <c:v>List-Stutter</c:v>
                </c:pt>
                <c:pt idx="4">
                  <c:v>List-Replicate</c:v>
                </c:pt>
                <c:pt idx="5">
                  <c:v>List-Append</c:v>
                </c:pt>
                <c:pt idx="6">
                  <c:v>List-Concat</c:v>
                </c:pt>
                <c:pt idx="7">
                  <c:v>List-Take</c:v>
                </c:pt>
                <c:pt idx="8">
                  <c:v>List-Drop</c:v>
                </c:pt>
                <c:pt idx="9">
                  <c:v>List-Delete</c:v>
                </c:pt>
                <c:pt idx="10">
                  <c:v>List-Map</c:v>
                </c:pt>
                <c:pt idx="11">
                  <c:v>List-Zip</c:v>
                </c:pt>
                <c:pt idx="12">
                  <c:v>List-ToNat</c:v>
                </c:pt>
                <c:pt idx="13">
                  <c:v>List-Product</c:v>
                </c:pt>
                <c:pt idx="14">
                  <c:v>List-ExtractMin</c:v>
                </c:pt>
                <c:pt idx="15">
                  <c:v>List-Intersection</c:v>
                </c:pt>
                <c:pt idx="16">
                  <c:v>List-Fold</c:v>
                </c:pt>
                <c:pt idx="17">
                  <c:v>List-Fold-Length</c:v>
                </c:pt>
                <c:pt idx="18">
                  <c:v>List-Fold-Append</c:v>
                </c:pt>
                <c:pt idx="19">
                  <c:v>List-Ith</c:v>
                </c:pt>
                <c:pt idx="20">
                  <c:v>List-ElemIndex</c:v>
                </c:pt>
                <c:pt idx="21">
                  <c:v>List-Snoc</c:v>
                </c:pt>
                <c:pt idx="22">
                  <c:v>List-Reverse</c:v>
                </c:pt>
                <c:pt idx="23">
                  <c:v>UniqueList-Insert</c:v>
                </c:pt>
                <c:pt idx="24">
                  <c:v>UniqueList-Delete</c:v>
                </c:pt>
                <c:pt idx="25">
                  <c:v>UniqueList-Range</c:v>
                </c:pt>
                <c:pt idx="26">
                  <c:v>List-Nub</c:v>
                </c:pt>
                <c:pt idx="27">
                  <c:v>List-Compress</c:v>
                </c:pt>
                <c:pt idx="28">
                  <c:v>List-InsertSort</c:v>
                </c:pt>
                <c:pt idx="29">
                  <c:v>List-Fold-Sort</c:v>
                </c:pt>
                <c:pt idx="30">
                  <c:v>List-Split</c:v>
                </c:pt>
                <c:pt idx="31">
                  <c:v>IncList-Merge</c:v>
                </c:pt>
                <c:pt idx="32">
                  <c:v>IncList-MergeSort</c:v>
                </c:pt>
                <c:pt idx="33">
                  <c:v>List-Partition</c:v>
                </c:pt>
                <c:pt idx="34">
                  <c:v>IncList-PivotAppend</c:v>
                </c:pt>
                <c:pt idx="35">
                  <c:v>IncList-QuickSort</c:v>
                </c:pt>
                <c:pt idx="36">
                  <c:v>Tree-Elem</c:v>
                </c:pt>
                <c:pt idx="37">
                  <c:v>Tree-Flatten</c:v>
                </c:pt>
                <c:pt idx="38">
                  <c:v>BST-Member</c:v>
                </c:pt>
                <c:pt idx="39">
                  <c:v>BST-Insert</c:v>
                </c:pt>
                <c:pt idx="40">
                  <c:v>BST-ExtractMin</c:v>
                </c:pt>
                <c:pt idx="41">
                  <c:v>BST-Delete</c:v>
                </c:pt>
                <c:pt idx="42">
                  <c:v>BST-Sort</c:v>
                </c:pt>
                <c:pt idx="43">
                  <c:v>BinHeap-Member</c:v>
                </c:pt>
                <c:pt idx="44">
                  <c:v>BinHeap-Insert</c:v>
                </c:pt>
                <c:pt idx="45">
                  <c:v>Evaluator</c:v>
                </c:pt>
                <c:pt idx="46">
                  <c:v>AddressBook-Make</c:v>
                </c:pt>
                <c:pt idx="47">
                  <c:v>AddressBook-Merge</c:v>
                </c:pt>
                <c:pt idx="48">
                  <c:v>Replicate-Examples</c:v>
                </c:pt>
                <c:pt idx="49">
                  <c:v>Int-Max</c:v>
                </c:pt>
                <c:pt idx="50">
                  <c:v>Int-Max</c:v>
                </c:pt>
                <c:pt idx="51">
                  <c:v>Int-Max</c:v>
                </c:pt>
                <c:pt idx="52">
                  <c:v>Int-Max</c:v>
                </c:pt>
                <c:pt idx="53">
                  <c:v>Array-Search</c:v>
                </c:pt>
                <c:pt idx="54">
                  <c:v>Array-Search</c:v>
                </c:pt>
                <c:pt idx="55">
                  <c:v>Array-Search</c:v>
                </c:pt>
                <c:pt idx="56">
                  <c:v>Array-Search</c:v>
                </c:pt>
                <c:pt idx="57">
                  <c:v>Array-Search</c:v>
                </c:pt>
                <c:pt idx="58">
                  <c:v>RBT-BalanceL</c:v>
                </c:pt>
                <c:pt idx="59">
                  <c:v>RBT-BalanceR</c:v>
                </c:pt>
                <c:pt idx="60">
                  <c:v>RBT-Insert</c:v>
                </c:pt>
                <c:pt idx="61">
                  <c:v>AVL-BalL</c:v>
                </c:pt>
                <c:pt idx="62">
                  <c:v>AVL-BalLL</c:v>
                </c:pt>
                <c:pt idx="63">
                  <c:v>AVL-BalLR</c:v>
                </c:pt>
                <c:pt idx="64">
                  <c:v>AVL-BalR</c:v>
                </c:pt>
                <c:pt idx="65">
                  <c:v>AVL-BalRL</c:v>
                </c:pt>
                <c:pt idx="66">
                  <c:v>AVL-BalRR</c:v>
                </c:pt>
                <c:pt idx="67">
                  <c:v>AVL-Balance</c:v>
                </c:pt>
                <c:pt idx="68">
                  <c:v>AVL-Insert</c:v>
                </c:pt>
                <c:pt idx="69">
                  <c:v>AVL-ExtractMin</c:v>
                </c:pt>
                <c:pt idx="70">
                  <c:v>AVL-Delete</c:v>
                </c:pt>
                <c:pt idx="71">
                  <c:v>AddressBook-Make</c:v>
                </c:pt>
                <c:pt idx="72">
                  <c:v>AddressBook-Make</c:v>
                </c:pt>
              </c:strCache>
            </c:strRef>
          </c:cat>
          <c:val>
            <c:numRef>
              <c:f>Sheet1!$E$1:$E$73</c:f>
              <c:numCache>
                <c:formatCode>General</c:formatCode>
                <c:ptCount val="73"/>
                <c:pt idx="0">
                  <c:v>0.93</c:v>
                </c:pt>
                <c:pt idx="1">
                  <c:v>0.5</c:v>
                </c:pt>
                <c:pt idx="2">
                  <c:v>0.49</c:v>
                </c:pt>
                <c:pt idx="3">
                  <c:v>0.53</c:v>
                </c:pt>
                <c:pt idx="4">
                  <c:v>0.51</c:v>
                </c:pt>
                <c:pt idx="5">
                  <c:v>0.83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0.56999999999999995</c:v>
                </c:pt>
                <c:pt idx="9">
                  <c:v>0.63</c:v>
                </c:pt>
                <c:pt idx="10">
                  <c:v>0.56000000000000005</c:v>
                </c:pt>
                <c:pt idx="11">
                  <c:v>0.5</c:v>
                </c:pt>
                <c:pt idx="12">
                  <c:v>0.46</c:v>
                </c:pt>
                <c:pt idx="13">
                  <c:v>1.1499999999999999</c:v>
                </c:pt>
                <c:pt idx="14">
                  <c:v>6.06</c:v>
                </c:pt>
                <c:pt idx="15">
                  <c:v>3.67</c:v>
                </c:pt>
                <c:pt idx="16">
                  <c:v>0.6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0.56000000000000005</c:v>
                </c:pt>
                <c:pt idx="21">
                  <c:v>0.6</c:v>
                </c:pt>
                <c:pt idx="22">
                  <c:v>0.57999999999999996</c:v>
                </c:pt>
                <c:pt idx="23">
                  <c:v>0.64</c:v>
                </c:pt>
                <c:pt idx="24">
                  <c:v>0.72</c:v>
                </c:pt>
                <c:pt idx="25">
                  <c:v>3.07</c:v>
                </c:pt>
                <c:pt idx="26">
                  <c:v>1.67</c:v>
                </c:pt>
                <c:pt idx="27">
                  <c:v>1.8</c:v>
                </c:pt>
                <c:pt idx="28">
                  <c:v>0.86</c:v>
                </c:pt>
                <c:pt idx="29">
                  <c:v>2.67</c:v>
                </c:pt>
                <c:pt idx="30">
                  <c:v>1.67</c:v>
                </c:pt>
                <c:pt idx="31">
                  <c:v>3.92</c:v>
                </c:pt>
                <c:pt idx="32">
                  <c:v>3.27</c:v>
                </c:pt>
                <c:pt idx="33">
                  <c:v>4.26</c:v>
                </c:pt>
                <c:pt idx="34">
                  <c:v>0.86</c:v>
                </c:pt>
                <c:pt idx="35">
                  <c:v>3.99</c:v>
                </c:pt>
                <c:pt idx="36">
                  <c:v>0.82</c:v>
                </c:pt>
                <c:pt idx="37">
                  <c:v>0.73</c:v>
                </c:pt>
                <c:pt idx="38">
                  <c:v>0.59</c:v>
                </c:pt>
                <c:pt idx="39">
                  <c:v>1.63</c:v>
                </c:pt>
                <c:pt idx="40">
                  <c:v>9.51</c:v>
                </c:pt>
                <c:pt idx="41">
                  <c:v>9.24</c:v>
                </c:pt>
                <c:pt idx="42">
                  <c:v>2.33</c:v>
                </c:pt>
                <c:pt idx="43">
                  <c:v>0.98</c:v>
                </c:pt>
                <c:pt idx="44">
                  <c:v>1.19</c:v>
                </c:pt>
                <c:pt idx="45">
                  <c:v>1.86</c:v>
                </c:pt>
                <c:pt idx="46">
                  <c:v>1.22</c:v>
                </c:pt>
                <c:pt idx="47">
                  <c:v>0.88</c:v>
                </c:pt>
                <c:pt idx="48">
                  <c:v>0.53</c:v>
                </c:pt>
                <c:pt idx="49">
                  <c:v>0.47</c:v>
                </c:pt>
                <c:pt idx="50">
                  <c:v>0.54</c:v>
                </c:pt>
                <c:pt idx="51">
                  <c:v>1.05</c:v>
                </c:pt>
                <c:pt idx="52">
                  <c:v>7.63</c:v>
                </c:pt>
                <c:pt idx="53">
                  <c:v>0.5</c:v>
                </c:pt>
                <c:pt idx="54">
                  <c:v>0.7</c:v>
                </c:pt>
                <c:pt idx="55">
                  <c:v>1.1000000000000001</c:v>
                </c:pt>
                <c:pt idx="56">
                  <c:v>1.98</c:v>
                </c:pt>
                <c:pt idx="57">
                  <c:v>3.96</c:v>
                </c:pt>
                <c:pt idx="58">
                  <c:v>25.69</c:v>
                </c:pt>
                <c:pt idx="59">
                  <c:v>44.19</c:v>
                </c:pt>
                <c:pt idx="60">
                  <c:v>14.05</c:v>
                </c:pt>
                <c:pt idx="61">
                  <c:v>1.1599999999999999</c:v>
                </c:pt>
                <c:pt idx="62">
                  <c:v>4.78</c:v>
                </c:pt>
                <c:pt idx="63">
                  <c:v>7.01</c:v>
                </c:pt>
                <c:pt idx="64">
                  <c:v>0.96</c:v>
                </c:pt>
                <c:pt idx="65">
                  <c:v>5.64</c:v>
                </c:pt>
                <c:pt idx="66">
                  <c:v>6.81</c:v>
                </c:pt>
                <c:pt idx="67">
                  <c:v>2.35</c:v>
                </c:pt>
                <c:pt idx="68">
                  <c:v>3.5</c:v>
                </c:pt>
                <c:pt idx="69">
                  <c:v>4.75</c:v>
                </c:pt>
                <c:pt idx="70">
                  <c:v>22.54</c:v>
                </c:pt>
                <c:pt idx="71">
                  <c:v>1.21</c:v>
                </c:pt>
                <c:pt idx="72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E-4610-ABE4-8C8618C0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80264"/>
        <c:axId val="388278624"/>
      </c:barChart>
      <c:catAx>
        <c:axId val="38828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78624"/>
        <c:crosses val="autoZero"/>
        <c:auto val="1"/>
        <c:lblAlgn val="ctr"/>
        <c:lblOffset val="100"/>
        <c:noMultiLvlLbl val="0"/>
      </c:catAx>
      <c:valAx>
        <c:axId val="388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8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synquid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all!$B$2:$B$73</c:f>
              <c:numCache>
                <c:formatCode>General</c:formatCode>
                <c:ptCount val="72"/>
                <c:pt idx="0">
                  <c:v>1.4166666666666667</c:v>
                </c:pt>
                <c:pt idx="1">
                  <c:v>6.07</c:v>
                </c:pt>
                <c:pt idx="2">
                  <c:v>9.1399999999999988</c:v>
                </c:pt>
                <c:pt idx="3">
                  <c:v>1.2266666666666668</c:v>
                </c:pt>
                <c:pt idx="4">
                  <c:v>7.080000000000001</c:v>
                </c:pt>
                <c:pt idx="5">
                  <c:v>8.7733333333333317</c:v>
                </c:pt>
                <c:pt idx="6">
                  <c:v>3.0066666666666664</c:v>
                </c:pt>
                <c:pt idx="7">
                  <c:v>4.66</c:v>
                </c:pt>
                <c:pt idx="8">
                  <c:v>6.3666666666666671</c:v>
                </c:pt>
                <c:pt idx="9">
                  <c:v>28.446666666666669</c:v>
                </c:pt>
                <c:pt idx="10">
                  <c:v>31.836666666666662</c:v>
                </c:pt>
                <c:pt idx="11">
                  <c:v>54.713333333333331</c:v>
                </c:pt>
                <c:pt idx="12">
                  <c:v>18.080000000000002</c:v>
                </c:pt>
                <c:pt idx="13">
                  <c:v>0.51666666666666672</c:v>
                </c:pt>
                <c:pt idx="14">
                  <c:v>0.59666666666666668</c:v>
                </c:pt>
                <c:pt idx="15">
                  <c:v>1.3099999999999998</c:v>
                </c:pt>
                <c:pt idx="16">
                  <c:v>9.4600000000000009</c:v>
                </c:pt>
                <c:pt idx="17">
                  <c:v>0.57333333333333325</c:v>
                </c:pt>
                <c:pt idx="18">
                  <c:v>0.79666666666666652</c:v>
                </c:pt>
                <c:pt idx="19">
                  <c:v>1.2333333333333334</c:v>
                </c:pt>
                <c:pt idx="20">
                  <c:v>2.2466666666666666</c:v>
                </c:pt>
                <c:pt idx="21">
                  <c:v>4.5699999999999994</c:v>
                </c:pt>
                <c:pt idx="22">
                  <c:v>0.92666666666666675</c:v>
                </c:pt>
                <c:pt idx="23">
                  <c:v>0.54</c:v>
                </c:pt>
                <c:pt idx="24">
                  <c:v>0.54333333333333333</c:v>
                </c:pt>
                <c:pt idx="25">
                  <c:v>0.51666666666666672</c:v>
                </c:pt>
                <c:pt idx="26">
                  <c:v>0.55000000000000004</c:v>
                </c:pt>
                <c:pt idx="27">
                  <c:v>0.88333333333333341</c:v>
                </c:pt>
                <c:pt idx="28">
                  <c:v>0.55666666666666675</c:v>
                </c:pt>
                <c:pt idx="29">
                  <c:v>0.70000000000000007</c:v>
                </c:pt>
                <c:pt idx="30">
                  <c:v>0.59</c:v>
                </c:pt>
                <c:pt idx="31">
                  <c:v>0.63</c:v>
                </c:pt>
                <c:pt idx="32">
                  <c:v>0.53</c:v>
                </c:pt>
                <c:pt idx="33">
                  <c:v>0.56666666666666676</c:v>
                </c:pt>
                <c:pt idx="34">
                  <c:v>0.54333333333333333</c:v>
                </c:pt>
                <c:pt idx="35">
                  <c:v>0.49333333333333335</c:v>
                </c:pt>
                <c:pt idx="36">
                  <c:v>1.1833333333333333</c:v>
                </c:pt>
                <c:pt idx="37">
                  <c:v>6.4799999999999995</c:v>
                </c:pt>
                <c:pt idx="38">
                  <c:v>4.0133333333333328</c:v>
                </c:pt>
                <c:pt idx="39">
                  <c:v>0.61333333333333329</c:v>
                </c:pt>
                <c:pt idx="40">
                  <c:v>0.50666666666666671</c:v>
                </c:pt>
                <c:pt idx="41">
                  <c:v>0.53333333333333333</c:v>
                </c:pt>
                <c:pt idx="42">
                  <c:v>0.51333333333333331</c:v>
                </c:pt>
                <c:pt idx="43">
                  <c:v>0.56333333333333335</c:v>
                </c:pt>
                <c:pt idx="44">
                  <c:v>0.62666666666666659</c:v>
                </c:pt>
                <c:pt idx="45">
                  <c:v>0.6</c:v>
                </c:pt>
                <c:pt idx="46">
                  <c:v>0.65333333333333332</c:v>
                </c:pt>
                <c:pt idx="47">
                  <c:v>0.65666666666666673</c:v>
                </c:pt>
                <c:pt idx="48">
                  <c:v>3.3266666666666667</c:v>
                </c:pt>
                <c:pt idx="49">
                  <c:v>1.8233333333333333</c:v>
                </c:pt>
                <c:pt idx="50">
                  <c:v>1.96</c:v>
                </c:pt>
                <c:pt idx="51">
                  <c:v>0.91</c:v>
                </c:pt>
                <c:pt idx="52">
                  <c:v>2.9433333333333338</c:v>
                </c:pt>
                <c:pt idx="53">
                  <c:v>1.8833333333333335</c:v>
                </c:pt>
                <c:pt idx="54">
                  <c:v>4.41</c:v>
                </c:pt>
                <c:pt idx="55">
                  <c:v>3.5</c:v>
                </c:pt>
                <c:pt idx="56">
                  <c:v>5.0166666666666666</c:v>
                </c:pt>
                <c:pt idx="57">
                  <c:v>0.85333333333333339</c:v>
                </c:pt>
                <c:pt idx="58">
                  <c:v>4.3133333333333335</c:v>
                </c:pt>
                <c:pt idx="59">
                  <c:v>0.87333333333333341</c:v>
                </c:pt>
                <c:pt idx="60">
                  <c:v>0.78666666666666674</c:v>
                </c:pt>
                <c:pt idx="61">
                  <c:v>0.59666666666666668</c:v>
                </c:pt>
                <c:pt idx="62">
                  <c:v>1.7766666666666666</c:v>
                </c:pt>
                <c:pt idx="63">
                  <c:v>10.58</c:v>
                </c:pt>
                <c:pt idx="64">
                  <c:v>13.933333333333332</c:v>
                </c:pt>
                <c:pt idx="65">
                  <c:v>2.58</c:v>
                </c:pt>
                <c:pt idx="66">
                  <c:v>1.1433333333333333</c:v>
                </c:pt>
                <c:pt idx="67">
                  <c:v>1.3166666666666667</c:v>
                </c:pt>
                <c:pt idx="68">
                  <c:v>2.2133333333333334</c:v>
                </c:pt>
                <c:pt idx="69">
                  <c:v>1.5766666666666664</c:v>
                </c:pt>
                <c:pt idx="70">
                  <c:v>1.0533333333333335</c:v>
                </c:pt>
                <c:pt idx="7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B86-964B-EAA9F9B17DC6}"/>
            </c:ext>
          </c:extLst>
        </c:ser>
        <c:ser>
          <c:idx val="1"/>
          <c:order val="1"/>
          <c:tx>
            <c:v>prune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all!$F$2:$F$73</c:f>
              <c:numCache>
                <c:formatCode>General</c:formatCode>
                <c:ptCount val="72"/>
                <c:pt idx="0">
                  <c:v>1.3666666666666667</c:v>
                </c:pt>
                <c:pt idx="1">
                  <c:v>3.7899999999999996</c:v>
                </c:pt>
                <c:pt idx="2">
                  <c:v>8.9724999999999984</c:v>
                </c:pt>
                <c:pt idx="3">
                  <c:v>1.2541666666666671</c:v>
                </c:pt>
                <c:pt idx="4">
                  <c:v>8.2250000000000014</c:v>
                </c:pt>
                <c:pt idx="5">
                  <c:v>7.1550000000000002</c:v>
                </c:pt>
                <c:pt idx="6">
                  <c:v>2.6016666666666666</c:v>
                </c:pt>
                <c:pt idx="7">
                  <c:v>4.4674999999999994</c:v>
                </c:pt>
                <c:pt idx="8">
                  <c:v>6.1541666666666668</c:v>
                </c:pt>
                <c:pt idx="9">
                  <c:v>25.73666666666665</c:v>
                </c:pt>
                <c:pt idx="10">
                  <c:v>26.521666666666665</c:v>
                </c:pt>
                <c:pt idx="11">
                  <c:v>48.443333333333328</c:v>
                </c:pt>
                <c:pt idx="12">
                  <c:v>17.665000000000003</c:v>
                </c:pt>
                <c:pt idx="13">
                  <c:v>0.4341666666666667</c:v>
                </c:pt>
                <c:pt idx="14">
                  <c:v>0.53416666666666668</c:v>
                </c:pt>
                <c:pt idx="15">
                  <c:v>1.23</c:v>
                </c:pt>
                <c:pt idx="16">
                  <c:v>8.2650000000000006</c:v>
                </c:pt>
                <c:pt idx="17">
                  <c:v>0.51333333333333331</c:v>
                </c:pt>
                <c:pt idx="18">
                  <c:v>0.69166666666666665</c:v>
                </c:pt>
                <c:pt idx="19">
                  <c:v>1.0858333333333334</c:v>
                </c:pt>
                <c:pt idx="20">
                  <c:v>1.9416666666666669</c:v>
                </c:pt>
                <c:pt idx="21">
                  <c:v>3.8325000000000005</c:v>
                </c:pt>
                <c:pt idx="22">
                  <c:v>0.89666666666666661</c:v>
                </c:pt>
                <c:pt idx="23">
                  <c:v>0.54249999999999998</c:v>
                </c:pt>
                <c:pt idx="24">
                  <c:v>0.5083333333333333</c:v>
                </c:pt>
                <c:pt idx="25">
                  <c:v>0.51166666666666671</c:v>
                </c:pt>
                <c:pt idx="26">
                  <c:v>0.4850000000000001</c:v>
                </c:pt>
                <c:pt idx="27">
                  <c:v>0.82583333333333342</c:v>
                </c:pt>
                <c:pt idx="28">
                  <c:v>0.47916666666666663</c:v>
                </c:pt>
                <c:pt idx="29">
                  <c:v>0.60499999999999998</c:v>
                </c:pt>
                <c:pt idx="30">
                  <c:v>0.55499999999999994</c:v>
                </c:pt>
                <c:pt idx="31">
                  <c:v>0.6</c:v>
                </c:pt>
                <c:pt idx="32">
                  <c:v>0.55000000000000004</c:v>
                </c:pt>
                <c:pt idx="33">
                  <c:v>0.54166666666666663</c:v>
                </c:pt>
                <c:pt idx="34">
                  <c:v>1.1408333333333331</c:v>
                </c:pt>
                <c:pt idx="35">
                  <c:v>0.4758333333333335</c:v>
                </c:pt>
                <c:pt idx="36">
                  <c:v>2.7408333333333328</c:v>
                </c:pt>
                <c:pt idx="37">
                  <c:v>5.6874999999999991</c:v>
                </c:pt>
                <c:pt idx="38">
                  <c:v>1.4658333333333324</c:v>
                </c:pt>
                <c:pt idx="39">
                  <c:v>0.56833333333333313</c:v>
                </c:pt>
                <c:pt idx="40">
                  <c:v>0.42666666666666664</c:v>
                </c:pt>
                <c:pt idx="41">
                  <c:v>0.41833333333333345</c:v>
                </c:pt>
                <c:pt idx="42">
                  <c:v>0.40833333333333333</c:v>
                </c:pt>
                <c:pt idx="43">
                  <c:v>0.44083333333333341</c:v>
                </c:pt>
                <c:pt idx="44">
                  <c:v>0.55666666666666653</c:v>
                </c:pt>
                <c:pt idx="45">
                  <c:v>0.5149999999999999</c:v>
                </c:pt>
                <c:pt idx="46">
                  <c:v>0.47583333333333311</c:v>
                </c:pt>
                <c:pt idx="47">
                  <c:v>0.59916666666666674</c:v>
                </c:pt>
                <c:pt idx="48">
                  <c:v>3.3116666666666665</c:v>
                </c:pt>
                <c:pt idx="49">
                  <c:v>1.5483333333333333</c:v>
                </c:pt>
                <c:pt idx="50">
                  <c:v>1.73</c:v>
                </c:pt>
                <c:pt idx="51">
                  <c:v>1.2125000000000004</c:v>
                </c:pt>
                <c:pt idx="52">
                  <c:v>3.2483333333333313</c:v>
                </c:pt>
                <c:pt idx="53">
                  <c:v>2.3958333333333339</c:v>
                </c:pt>
                <c:pt idx="54">
                  <c:v>4.7900000000000009</c:v>
                </c:pt>
                <c:pt idx="55">
                  <c:v>14.077499999999997</c:v>
                </c:pt>
                <c:pt idx="56">
                  <c:v>4.9891666666666667</c:v>
                </c:pt>
                <c:pt idx="57">
                  <c:v>0.81083333333333363</c:v>
                </c:pt>
                <c:pt idx="58">
                  <c:v>11.333333333333336</c:v>
                </c:pt>
                <c:pt idx="59">
                  <c:v>0.67833333333333334</c:v>
                </c:pt>
                <c:pt idx="60">
                  <c:v>0.55416666666666647</c:v>
                </c:pt>
                <c:pt idx="61">
                  <c:v>0.53666666666666663</c:v>
                </c:pt>
                <c:pt idx="62">
                  <c:v>1.5591666666666668</c:v>
                </c:pt>
                <c:pt idx="63">
                  <c:v>9.2700000000000014</c:v>
                </c:pt>
                <c:pt idx="64">
                  <c:v>11.232500000000002</c:v>
                </c:pt>
                <c:pt idx="65">
                  <c:v>1.620000000000001</c:v>
                </c:pt>
                <c:pt idx="66">
                  <c:v>0.97583333333333333</c:v>
                </c:pt>
                <c:pt idx="67">
                  <c:v>1.1266666666666667</c:v>
                </c:pt>
                <c:pt idx="68">
                  <c:v>1.8858333333333337</c:v>
                </c:pt>
                <c:pt idx="69">
                  <c:v>1.2816666666666665</c:v>
                </c:pt>
                <c:pt idx="70">
                  <c:v>0.84083333333333354</c:v>
                </c:pt>
                <c:pt idx="71">
                  <c:v>0.52250000000000008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B86-964B-EAA9F9B1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264248"/>
        <c:axId val="415264904"/>
      </c:barChart>
      <c:catAx>
        <c:axId val="41526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64904"/>
        <c:crosses val="autoZero"/>
        <c:auto val="1"/>
        <c:lblAlgn val="ctr"/>
        <c:lblOffset val="100"/>
        <c:noMultiLvlLbl val="0"/>
      </c:catAx>
      <c:valAx>
        <c:axId val="4152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6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all!$D$2:$D$73</c:f>
              <c:numCache>
                <c:formatCode>General</c:formatCode>
                <c:ptCount val="72"/>
                <c:pt idx="0">
                  <c:v>0.33833333333333337</c:v>
                </c:pt>
                <c:pt idx="1">
                  <c:v>0</c:v>
                </c:pt>
                <c:pt idx="2">
                  <c:v>0.45750000000000135</c:v>
                </c:pt>
                <c:pt idx="3">
                  <c:v>0.17833333333333301</c:v>
                </c:pt>
                <c:pt idx="4">
                  <c:v>2.6100000000000003</c:v>
                </c:pt>
                <c:pt idx="5">
                  <c:v>0</c:v>
                </c:pt>
                <c:pt idx="6">
                  <c:v>35.443333333333335</c:v>
                </c:pt>
                <c:pt idx="7">
                  <c:v>2.7175000000000002</c:v>
                </c:pt>
                <c:pt idx="8">
                  <c:v>5.8808333333333316</c:v>
                </c:pt>
                <c:pt idx="9">
                  <c:v>45.898333333333341</c:v>
                </c:pt>
                <c:pt idx="10">
                  <c:v>7.4058333333333373</c:v>
                </c:pt>
                <c:pt idx="11">
                  <c:v>9.5016666666666723</c:v>
                </c:pt>
                <c:pt idx="12">
                  <c:v>18.189999999999994</c:v>
                </c:pt>
                <c:pt idx="13">
                  <c:v>6.5833333333333299E-2</c:v>
                </c:pt>
                <c:pt idx="14">
                  <c:v>4.8333333333333339E-2</c:v>
                </c:pt>
                <c:pt idx="15">
                  <c:v>8.7500000000000133E-2</c:v>
                </c:pt>
                <c:pt idx="16">
                  <c:v>0.48749999999999893</c:v>
                </c:pt>
                <c:pt idx="17">
                  <c:v>5.6666666666666754E-2</c:v>
                </c:pt>
                <c:pt idx="18">
                  <c:v>6.583333333333341E-2</c:v>
                </c:pt>
                <c:pt idx="19">
                  <c:v>0.17666666666666653</c:v>
                </c:pt>
                <c:pt idx="20">
                  <c:v>0.36583333333333323</c:v>
                </c:pt>
                <c:pt idx="21">
                  <c:v>0.56500000000000039</c:v>
                </c:pt>
                <c:pt idx="22">
                  <c:v>8.3333333333335258E-4</c:v>
                </c:pt>
                <c:pt idx="23">
                  <c:v>3.2499999999999973E-2</c:v>
                </c:pt>
                <c:pt idx="24">
                  <c:v>6.1666666666666647E-2</c:v>
                </c:pt>
                <c:pt idx="25">
                  <c:v>7.5833333333333308E-2</c:v>
                </c:pt>
                <c:pt idx="26">
                  <c:v>6.25E-2</c:v>
                </c:pt>
                <c:pt idx="27">
                  <c:v>8.4166666666666612E-2</c:v>
                </c:pt>
                <c:pt idx="28">
                  <c:v>0.49583333333333324</c:v>
                </c:pt>
                <c:pt idx="29">
                  <c:v>7.7499999999999902E-2</c:v>
                </c:pt>
                <c:pt idx="30">
                  <c:v>9.7500000000000031E-2</c:v>
                </c:pt>
                <c:pt idx="31">
                  <c:v>8.9999999999999969E-2</c:v>
                </c:pt>
                <c:pt idx="32">
                  <c:v>4.4999999999999929E-2</c:v>
                </c:pt>
                <c:pt idx="33">
                  <c:v>0.12333333333333329</c:v>
                </c:pt>
                <c:pt idx="34">
                  <c:v>0.60916666666666675</c:v>
                </c:pt>
                <c:pt idx="35">
                  <c:v>6.1666666666666592E-2</c:v>
                </c:pt>
                <c:pt idx="36">
                  <c:v>7.2991666666666681</c:v>
                </c:pt>
                <c:pt idx="37">
                  <c:v>2.7950000000000008</c:v>
                </c:pt>
                <c:pt idx="38">
                  <c:v>2.4591666666666674</c:v>
                </c:pt>
                <c:pt idx="39">
                  <c:v>0.49916666666666676</c:v>
                </c:pt>
                <c:pt idx="40">
                  <c:v>0.47083333333333333</c:v>
                </c:pt>
                <c:pt idx="41">
                  <c:v>0.51916666666666667</c:v>
                </c:pt>
                <c:pt idx="42">
                  <c:v>0.23416666666666663</c:v>
                </c:pt>
                <c:pt idx="43">
                  <c:v>0.35916666666666663</c:v>
                </c:pt>
                <c:pt idx="44">
                  <c:v>0.27833333333333343</c:v>
                </c:pt>
                <c:pt idx="45">
                  <c:v>0.43750000000000011</c:v>
                </c:pt>
                <c:pt idx="46">
                  <c:v>0.45666666666666678</c:v>
                </c:pt>
                <c:pt idx="47">
                  <c:v>0.23833333333333329</c:v>
                </c:pt>
                <c:pt idx="48">
                  <c:v>0.63083333333333336</c:v>
                </c:pt>
                <c:pt idx="49">
                  <c:v>1.0591666666666666</c:v>
                </c:pt>
                <c:pt idx="50">
                  <c:v>1.1099999999999999</c:v>
                </c:pt>
                <c:pt idx="51">
                  <c:v>1.1749999999999998</c:v>
                </c:pt>
                <c:pt idx="52">
                  <c:v>12.949166666666667</c:v>
                </c:pt>
                <c:pt idx="53">
                  <c:v>2.4766666666666657</c:v>
                </c:pt>
                <c:pt idx="54">
                  <c:v>1.0374999999999996</c:v>
                </c:pt>
                <c:pt idx="55">
                  <c:v>27.112500000000001</c:v>
                </c:pt>
                <c:pt idx="56">
                  <c:v>3.3383333333333338</c:v>
                </c:pt>
                <c:pt idx="57">
                  <c:v>0.25416666666666654</c:v>
                </c:pt>
                <c:pt idx="58">
                  <c:v>27.556666666666665</c:v>
                </c:pt>
                <c:pt idx="59">
                  <c:v>0.61666666666666659</c:v>
                </c:pt>
                <c:pt idx="60">
                  <c:v>1.3958333333333335</c:v>
                </c:pt>
                <c:pt idx="61">
                  <c:v>0.18583333333333341</c:v>
                </c:pt>
                <c:pt idx="62">
                  <c:v>0.53583333333333338</c:v>
                </c:pt>
                <c:pt idx="63">
                  <c:v>2.8624999999999989</c:v>
                </c:pt>
                <c:pt idx="64">
                  <c:v>0</c:v>
                </c:pt>
                <c:pt idx="65">
                  <c:v>11.302499999999998</c:v>
                </c:pt>
                <c:pt idx="66">
                  <c:v>0.46916666666666673</c:v>
                </c:pt>
                <c:pt idx="67">
                  <c:v>0.40333333333333332</c:v>
                </c:pt>
                <c:pt idx="68">
                  <c:v>0.43916666666666648</c:v>
                </c:pt>
                <c:pt idx="69">
                  <c:v>0.94583333333333353</c:v>
                </c:pt>
                <c:pt idx="70">
                  <c:v>0.69166666666666643</c:v>
                </c:pt>
                <c:pt idx="71">
                  <c:v>8.2500000000000018E-2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8-4803-BDF9-64D8CB590F6B}"/>
            </c:ext>
          </c:extLst>
        </c:ser>
        <c:ser>
          <c:idx val="1"/>
          <c:order val="1"/>
          <c:tx>
            <c:strRef>
              <c:f>all!$F$1</c:f>
              <c:strCache>
                <c:ptCount val="1"/>
                <c:pt idx="0">
                  <c:v>prune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all!$F$2:$F$73</c:f>
              <c:numCache>
                <c:formatCode>General</c:formatCode>
                <c:ptCount val="72"/>
                <c:pt idx="0">
                  <c:v>1.3666666666666667</c:v>
                </c:pt>
                <c:pt idx="1">
                  <c:v>3.7899999999999996</c:v>
                </c:pt>
                <c:pt idx="2">
                  <c:v>8.9724999999999984</c:v>
                </c:pt>
                <c:pt idx="3">
                  <c:v>1.2541666666666671</c:v>
                </c:pt>
                <c:pt idx="4">
                  <c:v>8.2250000000000014</c:v>
                </c:pt>
                <c:pt idx="5">
                  <c:v>7.1550000000000002</c:v>
                </c:pt>
                <c:pt idx="6">
                  <c:v>2.6016666666666666</c:v>
                </c:pt>
                <c:pt idx="7">
                  <c:v>4.4674999999999994</c:v>
                </c:pt>
                <c:pt idx="8">
                  <c:v>6.1541666666666668</c:v>
                </c:pt>
                <c:pt idx="9">
                  <c:v>25.73666666666665</c:v>
                </c:pt>
                <c:pt idx="10">
                  <c:v>26.521666666666665</c:v>
                </c:pt>
                <c:pt idx="11">
                  <c:v>48.443333333333328</c:v>
                </c:pt>
                <c:pt idx="12">
                  <c:v>17.665000000000003</c:v>
                </c:pt>
                <c:pt idx="13">
                  <c:v>0.4341666666666667</c:v>
                </c:pt>
                <c:pt idx="14">
                  <c:v>0.53416666666666668</c:v>
                </c:pt>
                <c:pt idx="15">
                  <c:v>1.23</c:v>
                </c:pt>
                <c:pt idx="16">
                  <c:v>8.2650000000000006</c:v>
                </c:pt>
                <c:pt idx="17">
                  <c:v>0.51333333333333331</c:v>
                </c:pt>
                <c:pt idx="18">
                  <c:v>0.69166666666666665</c:v>
                </c:pt>
                <c:pt idx="19">
                  <c:v>1.0858333333333334</c:v>
                </c:pt>
                <c:pt idx="20">
                  <c:v>1.9416666666666669</c:v>
                </c:pt>
                <c:pt idx="21">
                  <c:v>3.8325000000000005</c:v>
                </c:pt>
                <c:pt idx="22">
                  <c:v>0.89666666666666661</c:v>
                </c:pt>
                <c:pt idx="23">
                  <c:v>0.54249999999999998</c:v>
                </c:pt>
                <c:pt idx="24">
                  <c:v>0.5083333333333333</c:v>
                </c:pt>
                <c:pt idx="25">
                  <c:v>0.51166666666666671</c:v>
                </c:pt>
                <c:pt idx="26">
                  <c:v>0.4850000000000001</c:v>
                </c:pt>
                <c:pt idx="27">
                  <c:v>0.82583333333333342</c:v>
                </c:pt>
                <c:pt idx="28">
                  <c:v>0.47916666666666663</c:v>
                </c:pt>
                <c:pt idx="29">
                  <c:v>0.60499999999999998</c:v>
                </c:pt>
                <c:pt idx="30">
                  <c:v>0.55499999999999994</c:v>
                </c:pt>
                <c:pt idx="31">
                  <c:v>0.6</c:v>
                </c:pt>
                <c:pt idx="32">
                  <c:v>0.55000000000000004</c:v>
                </c:pt>
                <c:pt idx="33">
                  <c:v>0.54166666666666663</c:v>
                </c:pt>
                <c:pt idx="34">
                  <c:v>1.1408333333333331</c:v>
                </c:pt>
                <c:pt idx="35">
                  <c:v>0.4758333333333335</c:v>
                </c:pt>
                <c:pt idx="36">
                  <c:v>2.7408333333333328</c:v>
                </c:pt>
                <c:pt idx="37">
                  <c:v>5.6874999999999991</c:v>
                </c:pt>
                <c:pt idx="38">
                  <c:v>1.4658333333333324</c:v>
                </c:pt>
                <c:pt idx="39">
                  <c:v>0.56833333333333313</c:v>
                </c:pt>
                <c:pt idx="40">
                  <c:v>0.42666666666666664</c:v>
                </c:pt>
                <c:pt idx="41">
                  <c:v>0.41833333333333345</c:v>
                </c:pt>
                <c:pt idx="42">
                  <c:v>0.40833333333333333</c:v>
                </c:pt>
                <c:pt idx="43">
                  <c:v>0.44083333333333341</c:v>
                </c:pt>
                <c:pt idx="44">
                  <c:v>0.55666666666666653</c:v>
                </c:pt>
                <c:pt idx="45">
                  <c:v>0.5149999999999999</c:v>
                </c:pt>
                <c:pt idx="46">
                  <c:v>0.47583333333333311</c:v>
                </c:pt>
                <c:pt idx="47">
                  <c:v>0.59916666666666674</c:v>
                </c:pt>
                <c:pt idx="48">
                  <c:v>3.3116666666666665</c:v>
                </c:pt>
                <c:pt idx="49">
                  <c:v>1.5483333333333333</c:v>
                </c:pt>
                <c:pt idx="50">
                  <c:v>1.73</c:v>
                </c:pt>
                <c:pt idx="51">
                  <c:v>1.2125000000000004</c:v>
                </c:pt>
                <c:pt idx="52">
                  <c:v>3.2483333333333313</c:v>
                </c:pt>
                <c:pt idx="53">
                  <c:v>2.3958333333333339</c:v>
                </c:pt>
                <c:pt idx="54">
                  <c:v>4.7900000000000009</c:v>
                </c:pt>
                <c:pt idx="55">
                  <c:v>14.077499999999997</c:v>
                </c:pt>
                <c:pt idx="56">
                  <c:v>4.9891666666666667</c:v>
                </c:pt>
                <c:pt idx="57">
                  <c:v>0.81083333333333363</c:v>
                </c:pt>
                <c:pt idx="58">
                  <c:v>11.333333333333336</c:v>
                </c:pt>
                <c:pt idx="59">
                  <c:v>0.67833333333333334</c:v>
                </c:pt>
                <c:pt idx="60">
                  <c:v>0.55416666666666647</c:v>
                </c:pt>
                <c:pt idx="61">
                  <c:v>0.53666666666666663</c:v>
                </c:pt>
                <c:pt idx="62">
                  <c:v>1.5591666666666668</c:v>
                </c:pt>
                <c:pt idx="63">
                  <c:v>9.2700000000000014</c:v>
                </c:pt>
                <c:pt idx="64">
                  <c:v>11.232500000000002</c:v>
                </c:pt>
                <c:pt idx="65">
                  <c:v>1.620000000000001</c:v>
                </c:pt>
                <c:pt idx="66">
                  <c:v>0.97583333333333333</c:v>
                </c:pt>
                <c:pt idx="67">
                  <c:v>1.1266666666666667</c:v>
                </c:pt>
                <c:pt idx="68">
                  <c:v>1.8858333333333337</c:v>
                </c:pt>
                <c:pt idx="69">
                  <c:v>1.2816666666666665</c:v>
                </c:pt>
                <c:pt idx="70">
                  <c:v>0.84083333333333354</c:v>
                </c:pt>
                <c:pt idx="71">
                  <c:v>0.52250000000000008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8-4803-BDF9-64D8CB590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157888"/>
        <c:axId val="498158872"/>
      </c:barChart>
      <c:catAx>
        <c:axId val="49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8872"/>
        <c:crosses val="autoZero"/>
        <c:auto val="1"/>
        <c:lblAlgn val="ctr"/>
        <c:lblOffset val="100"/>
        <c:noMultiLvlLbl val="0"/>
      </c:catAx>
      <c:valAx>
        <c:axId val="49815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all!$D$2:$D$73</c:f>
              <c:numCache>
                <c:formatCode>General</c:formatCode>
                <c:ptCount val="72"/>
                <c:pt idx="0">
                  <c:v>0.33833333333333337</c:v>
                </c:pt>
                <c:pt idx="1">
                  <c:v>0</c:v>
                </c:pt>
                <c:pt idx="2">
                  <c:v>0.45750000000000135</c:v>
                </c:pt>
                <c:pt idx="3">
                  <c:v>0.17833333333333301</c:v>
                </c:pt>
                <c:pt idx="4">
                  <c:v>2.6100000000000003</c:v>
                </c:pt>
                <c:pt idx="5">
                  <c:v>0</c:v>
                </c:pt>
                <c:pt idx="6">
                  <c:v>35.443333333333335</c:v>
                </c:pt>
                <c:pt idx="7">
                  <c:v>2.7175000000000002</c:v>
                </c:pt>
                <c:pt idx="8">
                  <c:v>5.8808333333333316</c:v>
                </c:pt>
                <c:pt idx="9">
                  <c:v>45.898333333333341</c:v>
                </c:pt>
                <c:pt idx="10">
                  <c:v>7.4058333333333373</c:v>
                </c:pt>
                <c:pt idx="11">
                  <c:v>9.5016666666666723</c:v>
                </c:pt>
                <c:pt idx="12">
                  <c:v>18.189999999999994</c:v>
                </c:pt>
                <c:pt idx="13">
                  <c:v>6.5833333333333299E-2</c:v>
                </c:pt>
                <c:pt idx="14">
                  <c:v>4.8333333333333339E-2</c:v>
                </c:pt>
                <c:pt idx="15">
                  <c:v>8.7500000000000133E-2</c:v>
                </c:pt>
                <c:pt idx="16">
                  <c:v>0.48749999999999893</c:v>
                </c:pt>
                <c:pt idx="17">
                  <c:v>5.6666666666666754E-2</c:v>
                </c:pt>
                <c:pt idx="18">
                  <c:v>6.583333333333341E-2</c:v>
                </c:pt>
                <c:pt idx="19">
                  <c:v>0.17666666666666653</c:v>
                </c:pt>
                <c:pt idx="20">
                  <c:v>0.36583333333333323</c:v>
                </c:pt>
                <c:pt idx="21">
                  <c:v>0.56500000000000039</c:v>
                </c:pt>
                <c:pt idx="22">
                  <c:v>8.3333333333335258E-4</c:v>
                </c:pt>
                <c:pt idx="23">
                  <c:v>3.2499999999999973E-2</c:v>
                </c:pt>
                <c:pt idx="24">
                  <c:v>6.1666666666666647E-2</c:v>
                </c:pt>
                <c:pt idx="25">
                  <c:v>7.5833333333333308E-2</c:v>
                </c:pt>
                <c:pt idx="26">
                  <c:v>6.25E-2</c:v>
                </c:pt>
                <c:pt idx="27">
                  <c:v>8.4166666666666612E-2</c:v>
                </c:pt>
                <c:pt idx="28">
                  <c:v>0.49583333333333324</c:v>
                </c:pt>
                <c:pt idx="29">
                  <c:v>7.7499999999999902E-2</c:v>
                </c:pt>
                <c:pt idx="30">
                  <c:v>9.7500000000000031E-2</c:v>
                </c:pt>
                <c:pt idx="31">
                  <c:v>8.9999999999999969E-2</c:v>
                </c:pt>
                <c:pt idx="32">
                  <c:v>4.4999999999999929E-2</c:v>
                </c:pt>
                <c:pt idx="33">
                  <c:v>0.12333333333333329</c:v>
                </c:pt>
                <c:pt idx="34">
                  <c:v>0.60916666666666675</c:v>
                </c:pt>
                <c:pt idx="35">
                  <c:v>6.1666666666666592E-2</c:v>
                </c:pt>
                <c:pt idx="36">
                  <c:v>7.2991666666666681</c:v>
                </c:pt>
                <c:pt idx="37">
                  <c:v>2.7950000000000008</c:v>
                </c:pt>
                <c:pt idx="38">
                  <c:v>2.4591666666666674</c:v>
                </c:pt>
                <c:pt idx="39">
                  <c:v>0.49916666666666676</c:v>
                </c:pt>
                <c:pt idx="40">
                  <c:v>0.47083333333333333</c:v>
                </c:pt>
                <c:pt idx="41">
                  <c:v>0.51916666666666667</c:v>
                </c:pt>
                <c:pt idx="42">
                  <c:v>0.23416666666666663</c:v>
                </c:pt>
                <c:pt idx="43">
                  <c:v>0.35916666666666663</c:v>
                </c:pt>
                <c:pt idx="44">
                  <c:v>0.27833333333333343</c:v>
                </c:pt>
                <c:pt idx="45">
                  <c:v>0.43750000000000011</c:v>
                </c:pt>
                <c:pt idx="46">
                  <c:v>0.45666666666666678</c:v>
                </c:pt>
                <c:pt idx="47">
                  <c:v>0.23833333333333329</c:v>
                </c:pt>
                <c:pt idx="48">
                  <c:v>0.63083333333333336</c:v>
                </c:pt>
                <c:pt idx="49">
                  <c:v>1.0591666666666666</c:v>
                </c:pt>
                <c:pt idx="50">
                  <c:v>1.1099999999999999</c:v>
                </c:pt>
                <c:pt idx="51">
                  <c:v>1.1749999999999998</c:v>
                </c:pt>
                <c:pt idx="52">
                  <c:v>12.949166666666667</c:v>
                </c:pt>
                <c:pt idx="53">
                  <c:v>2.4766666666666657</c:v>
                </c:pt>
                <c:pt idx="54">
                  <c:v>1.0374999999999996</c:v>
                </c:pt>
                <c:pt idx="55">
                  <c:v>27.112500000000001</c:v>
                </c:pt>
                <c:pt idx="56">
                  <c:v>3.3383333333333338</c:v>
                </c:pt>
                <c:pt idx="57">
                  <c:v>0.25416666666666654</c:v>
                </c:pt>
                <c:pt idx="58">
                  <c:v>27.556666666666665</c:v>
                </c:pt>
                <c:pt idx="59">
                  <c:v>0.61666666666666659</c:v>
                </c:pt>
                <c:pt idx="60">
                  <c:v>1.3958333333333335</c:v>
                </c:pt>
                <c:pt idx="61">
                  <c:v>0.18583333333333341</c:v>
                </c:pt>
                <c:pt idx="62">
                  <c:v>0.53583333333333338</c:v>
                </c:pt>
                <c:pt idx="63">
                  <c:v>2.8624999999999989</c:v>
                </c:pt>
                <c:pt idx="64">
                  <c:v>0</c:v>
                </c:pt>
                <c:pt idx="65">
                  <c:v>11.302499999999998</c:v>
                </c:pt>
                <c:pt idx="66">
                  <c:v>0.46916666666666673</c:v>
                </c:pt>
                <c:pt idx="67">
                  <c:v>0.40333333333333332</c:v>
                </c:pt>
                <c:pt idx="68">
                  <c:v>0.43916666666666648</c:v>
                </c:pt>
                <c:pt idx="69">
                  <c:v>0.94583333333333353</c:v>
                </c:pt>
                <c:pt idx="70">
                  <c:v>0.69166666666666643</c:v>
                </c:pt>
                <c:pt idx="71">
                  <c:v>8.2500000000000018E-2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DDE-AC84-94FB7E208673}"/>
            </c:ext>
          </c:extLst>
        </c:ser>
        <c:ser>
          <c:idx val="1"/>
          <c:order val="1"/>
          <c:tx>
            <c:strRef>
              <c:f>all!$F$1</c:f>
              <c:strCache>
                <c:ptCount val="1"/>
                <c:pt idx="0">
                  <c:v>prune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all!$F$2:$F$73</c:f>
              <c:numCache>
                <c:formatCode>General</c:formatCode>
                <c:ptCount val="72"/>
                <c:pt idx="0">
                  <c:v>1.3666666666666667</c:v>
                </c:pt>
                <c:pt idx="1">
                  <c:v>3.7899999999999996</c:v>
                </c:pt>
                <c:pt idx="2">
                  <c:v>8.9724999999999984</c:v>
                </c:pt>
                <c:pt idx="3">
                  <c:v>1.2541666666666671</c:v>
                </c:pt>
                <c:pt idx="4">
                  <c:v>8.2250000000000014</c:v>
                </c:pt>
                <c:pt idx="5">
                  <c:v>7.1550000000000002</c:v>
                </c:pt>
                <c:pt idx="6">
                  <c:v>2.6016666666666666</c:v>
                </c:pt>
                <c:pt idx="7">
                  <c:v>4.4674999999999994</c:v>
                </c:pt>
                <c:pt idx="8">
                  <c:v>6.1541666666666668</c:v>
                </c:pt>
                <c:pt idx="9">
                  <c:v>25.73666666666665</c:v>
                </c:pt>
                <c:pt idx="10">
                  <c:v>26.521666666666665</c:v>
                </c:pt>
                <c:pt idx="11">
                  <c:v>48.443333333333328</c:v>
                </c:pt>
                <c:pt idx="12">
                  <c:v>17.665000000000003</c:v>
                </c:pt>
                <c:pt idx="13">
                  <c:v>0.4341666666666667</c:v>
                </c:pt>
                <c:pt idx="14">
                  <c:v>0.53416666666666668</c:v>
                </c:pt>
                <c:pt idx="15">
                  <c:v>1.23</c:v>
                </c:pt>
                <c:pt idx="16">
                  <c:v>8.2650000000000006</c:v>
                </c:pt>
                <c:pt idx="17">
                  <c:v>0.51333333333333331</c:v>
                </c:pt>
                <c:pt idx="18">
                  <c:v>0.69166666666666665</c:v>
                </c:pt>
                <c:pt idx="19">
                  <c:v>1.0858333333333334</c:v>
                </c:pt>
                <c:pt idx="20">
                  <c:v>1.9416666666666669</c:v>
                </c:pt>
                <c:pt idx="21">
                  <c:v>3.8325000000000005</c:v>
                </c:pt>
                <c:pt idx="22">
                  <c:v>0.89666666666666661</c:v>
                </c:pt>
                <c:pt idx="23">
                  <c:v>0.54249999999999998</c:v>
                </c:pt>
                <c:pt idx="24">
                  <c:v>0.5083333333333333</c:v>
                </c:pt>
                <c:pt idx="25">
                  <c:v>0.51166666666666671</c:v>
                </c:pt>
                <c:pt idx="26">
                  <c:v>0.4850000000000001</c:v>
                </c:pt>
                <c:pt idx="27">
                  <c:v>0.82583333333333342</c:v>
                </c:pt>
                <c:pt idx="28">
                  <c:v>0.47916666666666663</c:v>
                </c:pt>
                <c:pt idx="29">
                  <c:v>0.60499999999999998</c:v>
                </c:pt>
                <c:pt idx="30">
                  <c:v>0.55499999999999994</c:v>
                </c:pt>
                <c:pt idx="31">
                  <c:v>0.6</c:v>
                </c:pt>
                <c:pt idx="32">
                  <c:v>0.55000000000000004</c:v>
                </c:pt>
                <c:pt idx="33">
                  <c:v>0.54166666666666663</c:v>
                </c:pt>
                <c:pt idx="34">
                  <c:v>1.1408333333333331</c:v>
                </c:pt>
                <c:pt idx="35">
                  <c:v>0.4758333333333335</c:v>
                </c:pt>
                <c:pt idx="36">
                  <c:v>2.7408333333333328</c:v>
                </c:pt>
                <c:pt idx="37">
                  <c:v>5.6874999999999991</c:v>
                </c:pt>
                <c:pt idx="38">
                  <c:v>1.4658333333333324</c:v>
                </c:pt>
                <c:pt idx="39">
                  <c:v>0.56833333333333313</c:v>
                </c:pt>
                <c:pt idx="40">
                  <c:v>0.42666666666666664</c:v>
                </c:pt>
                <c:pt idx="41">
                  <c:v>0.41833333333333345</c:v>
                </c:pt>
                <c:pt idx="42">
                  <c:v>0.40833333333333333</c:v>
                </c:pt>
                <c:pt idx="43">
                  <c:v>0.44083333333333341</c:v>
                </c:pt>
                <c:pt idx="44">
                  <c:v>0.55666666666666653</c:v>
                </c:pt>
                <c:pt idx="45">
                  <c:v>0.5149999999999999</c:v>
                </c:pt>
                <c:pt idx="46">
                  <c:v>0.47583333333333311</c:v>
                </c:pt>
                <c:pt idx="47">
                  <c:v>0.59916666666666674</c:v>
                </c:pt>
                <c:pt idx="48">
                  <c:v>3.3116666666666665</c:v>
                </c:pt>
                <c:pt idx="49">
                  <c:v>1.5483333333333333</c:v>
                </c:pt>
                <c:pt idx="50">
                  <c:v>1.73</c:v>
                </c:pt>
                <c:pt idx="51">
                  <c:v>1.2125000000000004</c:v>
                </c:pt>
                <c:pt idx="52">
                  <c:v>3.2483333333333313</c:v>
                </c:pt>
                <c:pt idx="53">
                  <c:v>2.3958333333333339</c:v>
                </c:pt>
                <c:pt idx="54">
                  <c:v>4.7900000000000009</c:v>
                </c:pt>
                <c:pt idx="55">
                  <c:v>14.077499999999997</c:v>
                </c:pt>
                <c:pt idx="56">
                  <c:v>4.9891666666666667</c:v>
                </c:pt>
                <c:pt idx="57">
                  <c:v>0.81083333333333363</c:v>
                </c:pt>
                <c:pt idx="58">
                  <c:v>11.333333333333336</c:v>
                </c:pt>
                <c:pt idx="59">
                  <c:v>0.67833333333333334</c:v>
                </c:pt>
                <c:pt idx="60">
                  <c:v>0.55416666666666647</c:v>
                </c:pt>
                <c:pt idx="61">
                  <c:v>0.53666666666666663</c:v>
                </c:pt>
                <c:pt idx="62">
                  <c:v>1.5591666666666668</c:v>
                </c:pt>
                <c:pt idx="63">
                  <c:v>9.2700000000000014</c:v>
                </c:pt>
                <c:pt idx="64">
                  <c:v>11.232500000000002</c:v>
                </c:pt>
                <c:pt idx="65">
                  <c:v>1.620000000000001</c:v>
                </c:pt>
                <c:pt idx="66">
                  <c:v>0.97583333333333333</c:v>
                </c:pt>
                <c:pt idx="67">
                  <c:v>1.1266666666666667</c:v>
                </c:pt>
                <c:pt idx="68">
                  <c:v>1.8858333333333337</c:v>
                </c:pt>
                <c:pt idx="69">
                  <c:v>1.2816666666666665</c:v>
                </c:pt>
                <c:pt idx="70">
                  <c:v>0.84083333333333354</c:v>
                </c:pt>
                <c:pt idx="71">
                  <c:v>0.52250000000000008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4-4DDE-AC84-94FB7E20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435624"/>
        <c:axId val="599432672"/>
      </c:barChart>
      <c:catAx>
        <c:axId val="59943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32672"/>
        <c:crosses val="autoZero"/>
        <c:auto val="1"/>
        <c:lblAlgn val="ctr"/>
        <c:lblOffset val="100"/>
        <c:noMultiLvlLbl val="0"/>
      </c:catAx>
      <c:valAx>
        <c:axId val="5994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3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new_all!$D$1</c:f>
              <c:strCache>
                <c:ptCount val="1"/>
                <c:pt idx="0">
                  <c:v>synquid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new_all!$D$2:$D$73</c:f>
              <c:numCache>
                <c:formatCode>General</c:formatCode>
                <c:ptCount val="72"/>
                <c:pt idx="0">
                  <c:v>1.3</c:v>
                </c:pt>
                <c:pt idx="1">
                  <c:v>5.4633333333333338</c:v>
                </c:pt>
                <c:pt idx="2">
                  <c:v>7.8733333333333322</c:v>
                </c:pt>
                <c:pt idx="3">
                  <c:v>1.0066666666666666</c:v>
                </c:pt>
                <c:pt idx="4">
                  <c:v>6.3466666666666667</c:v>
                </c:pt>
                <c:pt idx="5">
                  <c:v>7.663333333333334</c:v>
                </c:pt>
                <c:pt idx="6">
                  <c:v>2.6466666666666665</c:v>
                </c:pt>
                <c:pt idx="7">
                  <c:v>3.99</c:v>
                </c:pt>
                <c:pt idx="8">
                  <c:v>5.3599999999999994</c:v>
                </c:pt>
                <c:pt idx="9">
                  <c:v>25.24666666666667</c:v>
                </c:pt>
                <c:pt idx="10">
                  <c:v>29.290000000000003</c:v>
                </c:pt>
                <c:pt idx="11">
                  <c:v>50.78</c:v>
                </c:pt>
                <c:pt idx="12">
                  <c:v>15.766666666666666</c:v>
                </c:pt>
                <c:pt idx="13">
                  <c:v>0.50666666666666671</c:v>
                </c:pt>
                <c:pt idx="14">
                  <c:v>0.59333333333333338</c:v>
                </c:pt>
                <c:pt idx="15">
                  <c:v>1.1833333333333333</c:v>
                </c:pt>
                <c:pt idx="16">
                  <c:v>8.6933333333333334</c:v>
                </c:pt>
                <c:pt idx="17">
                  <c:v>0.58666666666666678</c:v>
                </c:pt>
                <c:pt idx="18">
                  <c:v>0.74333333333333329</c:v>
                </c:pt>
                <c:pt idx="19">
                  <c:v>1.2166666666666666</c:v>
                </c:pt>
                <c:pt idx="20">
                  <c:v>2.2599999999999998</c:v>
                </c:pt>
                <c:pt idx="21">
                  <c:v>4.4366666666666665</c:v>
                </c:pt>
                <c:pt idx="22">
                  <c:v>0.87666666666666659</c:v>
                </c:pt>
                <c:pt idx="23">
                  <c:v>0.51</c:v>
                </c:pt>
                <c:pt idx="24">
                  <c:v>0.49</c:v>
                </c:pt>
                <c:pt idx="25">
                  <c:v>0.53</c:v>
                </c:pt>
                <c:pt idx="26">
                  <c:v>0.5</c:v>
                </c:pt>
                <c:pt idx="27">
                  <c:v>0.83666666666666656</c:v>
                </c:pt>
                <c:pt idx="28">
                  <c:v>0.51333333333333331</c:v>
                </c:pt>
                <c:pt idx="29">
                  <c:v>0.58333333333333337</c:v>
                </c:pt>
                <c:pt idx="30">
                  <c:v>0.56333333333333335</c:v>
                </c:pt>
                <c:pt idx="31">
                  <c:v>0.59</c:v>
                </c:pt>
                <c:pt idx="32">
                  <c:v>0.48</c:v>
                </c:pt>
                <c:pt idx="33">
                  <c:v>0.48</c:v>
                </c:pt>
                <c:pt idx="34">
                  <c:v>0.50666666666666671</c:v>
                </c:pt>
                <c:pt idx="35">
                  <c:v>0.47</c:v>
                </c:pt>
                <c:pt idx="36">
                  <c:v>1.2433333333333332</c:v>
                </c:pt>
                <c:pt idx="37">
                  <c:v>6.5333333333333341</c:v>
                </c:pt>
                <c:pt idx="38">
                  <c:v>3.9499999999999997</c:v>
                </c:pt>
                <c:pt idx="39">
                  <c:v>0.6366666666666666</c:v>
                </c:pt>
                <c:pt idx="40">
                  <c:v>0.52999999999999992</c:v>
                </c:pt>
                <c:pt idx="41">
                  <c:v>0.55333333333333334</c:v>
                </c:pt>
                <c:pt idx="42">
                  <c:v>0.54666666666666675</c:v>
                </c:pt>
                <c:pt idx="43">
                  <c:v>0.60666666666666658</c:v>
                </c:pt>
                <c:pt idx="44">
                  <c:v>0.65333333333333332</c:v>
                </c:pt>
                <c:pt idx="45">
                  <c:v>0.65333333333333332</c:v>
                </c:pt>
                <c:pt idx="46">
                  <c:v>0.68666666666666665</c:v>
                </c:pt>
                <c:pt idx="47">
                  <c:v>0.66999999999999993</c:v>
                </c:pt>
                <c:pt idx="48">
                  <c:v>3.3233333333333328</c:v>
                </c:pt>
                <c:pt idx="49">
                  <c:v>1.7533333333333332</c:v>
                </c:pt>
                <c:pt idx="50">
                  <c:v>1.9100000000000001</c:v>
                </c:pt>
                <c:pt idx="51">
                  <c:v>0.90666666666666662</c:v>
                </c:pt>
                <c:pt idx="52">
                  <c:v>2.9066666666666663</c:v>
                </c:pt>
                <c:pt idx="53">
                  <c:v>1.86</c:v>
                </c:pt>
                <c:pt idx="54">
                  <c:v>4.2966666666666669</c:v>
                </c:pt>
                <c:pt idx="55">
                  <c:v>3.59</c:v>
                </c:pt>
                <c:pt idx="56">
                  <c:v>4.7233333333333327</c:v>
                </c:pt>
                <c:pt idx="57">
                  <c:v>0.85333333333333339</c:v>
                </c:pt>
                <c:pt idx="58">
                  <c:v>4.3466666666666667</c:v>
                </c:pt>
                <c:pt idx="59">
                  <c:v>0.91666666666666663</c:v>
                </c:pt>
                <c:pt idx="60">
                  <c:v>0.78333333333333333</c:v>
                </c:pt>
                <c:pt idx="61">
                  <c:v>0.65333333333333332</c:v>
                </c:pt>
                <c:pt idx="62">
                  <c:v>1.7999999999999998</c:v>
                </c:pt>
                <c:pt idx="63">
                  <c:v>10.656666666666668</c:v>
                </c:pt>
                <c:pt idx="64">
                  <c:v>10.553333333333333</c:v>
                </c:pt>
                <c:pt idx="65">
                  <c:v>2.563333333333333</c:v>
                </c:pt>
                <c:pt idx="66">
                  <c:v>1.1099999999999999</c:v>
                </c:pt>
                <c:pt idx="67">
                  <c:v>1.3</c:v>
                </c:pt>
                <c:pt idx="68">
                  <c:v>2.0866666666666664</c:v>
                </c:pt>
                <c:pt idx="69">
                  <c:v>1.3699999999999999</c:v>
                </c:pt>
                <c:pt idx="70">
                  <c:v>0.97000000000000008</c:v>
                </c:pt>
                <c:pt idx="71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3-425A-921C-E36F62B17027}"/>
            </c:ext>
          </c:extLst>
        </c:ser>
        <c:ser>
          <c:idx val="1"/>
          <c:order val="1"/>
          <c:tx>
            <c:strRef>
              <c:f>new_all!$F$1</c:f>
              <c:strCache>
                <c:ptCount val="1"/>
                <c:pt idx="0">
                  <c:v>prune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new_all!$F$2:$F$73</c:f>
              <c:numCache>
                <c:formatCode>General</c:formatCode>
                <c:ptCount val="72"/>
                <c:pt idx="0">
                  <c:v>1.34</c:v>
                </c:pt>
                <c:pt idx="1">
                  <c:v>3.6233333333333335</c:v>
                </c:pt>
                <c:pt idx="2">
                  <c:v>8.5466666666666669</c:v>
                </c:pt>
                <c:pt idx="3">
                  <c:v>1.0933333333333333</c:v>
                </c:pt>
                <c:pt idx="4">
                  <c:v>6.61</c:v>
                </c:pt>
                <c:pt idx="5">
                  <c:v>6.6833333333333336</c:v>
                </c:pt>
                <c:pt idx="6">
                  <c:v>4.740000000000002</c:v>
                </c:pt>
                <c:pt idx="7">
                  <c:v>4.5933333333333346</c:v>
                </c:pt>
                <c:pt idx="8">
                  <c:v>7.6333333333333311</c:v>
                </c:pt>
                <c:pt idx="9">
                  <c:v>33.913333333333334</c:v>
                </c:pt>
                <c:pt idx="10">
                  <c:v>28.713333333333328</c:v>
                </c:pt>
                <c:pt idx="11">
                  <c:v>49.29</c:v>
                </c:pt>
                <c:pt idx="12">
                  <c:v>16.276666666666664</c:v>
                </c:pt>
                <c:pt idx="13">
                  <c:v>0.51333333333333331</c:v>
                </c:pt>
                <c:pt idx="14">
                  <c:v>0.57333333333333336</c:v>
                </c:pt>
                <c:pt idx="15">
                  <c:v>1.1399999999999999</c:v>
                </c:pt>
                <c:pt idx="16">
                  <c:v>8.2700000000000014</c:v>
                </c:pt>
                <c:pt idx="17">
                  <c:v>0.55333333333333334</c:v>
                </c:pt>
                <c:pt idx="18">
                  <c:v>0.7533333333333333</c:v>
                </c:pt>
                <c:pt idx="19">
                  <c:v>1.1666666666666665</c:v>
                </c:pt>
                <c:pt idx="20">
                  <c:v>2.1766666666666663</c:v>
                </c:pt>
                <c:pt idx="21">
                  <c:v>4.296666666666666</c:v>
                </c:pt>
                <c:pt idx="22">
                  <c:v>0.85333333333333317</c:v>
                </c:pt>
                <c:pt idx="23">
                  <c:v>0.51</c:v>
                </c:pt>
                <c:pt idx="24">
                  <c:v>0.48666666666666669</c:v>
                </c:pt>
                <c:pt idx="25">
                  <c:v>0.54333333333333333</c:v>
                </c:pt>
                <c:pt idx="26">
                  <c:v>0.51</c:v>
                </c:pt>
                <c:pt idx="27">
                  <c:v>0.84333333333333327</c:v>
                </c:pt>
                <c:pt idx="28">
                  <c:v>0.47333333333333338</c:v>
                </c:pt>
                <c:pt idx="29">
                  <c:v>0.54666666666666663</c:v>
                </c:pt>
                <c:pt idx="30">
                  <c:v>0.55999999999999994</c:v>
                </c:pt>
                <c:pt idx="31">
                  <c:v>0.58666666666666667</c:v>
                </c:pt>
                <c:pt idx="32">
                  <c:v>0.4966666666666667</c:v>
                </c:pt>
                <c:pt idx="33">
                  <c:v>0.53000000000000014</c:v>
                </c:pt>
                <c:pt idx="34">
                  <c:v>1.8000000000000003</c:v>
                </c:pt>
                <c:pt idx="35">
                  <c:v>0.48999999999999988</c:v>
                </c:pt>
                <c:pt idx="36">
                  <c:v>7.080000000000001</c:v>
                </c:pt>
                <c:pt idx="37">
                  <c:v>6.2033333333333331</c:v>
                </c:pt>
                <c:pt idx="38">
                  <c:v>4.2733333333333334</c:v>
                </c:pt>
                <c:pt idx="39">
                  <c:v>0.78666666666666651</c:v>
                </c:pt>
                <c:pt idx="40">
                  <c:v>0.59999999999999987</c:v>
                </c:pt>
                <c:pt idx="41">
                  <c:v>0.6366666666666666</c:v>
                </c:pt>
                <c:pt idx="42">
                  <c:v>0.58666666666666689</c:v>
                </c:pt>
                <c:pt idx="43">
                  <c:v>0.65</c:v>
                </c:pt>
                <c:pt idx="44">
                  <c:v>0.72333333333333338</c:v>
                </c:pt>
                <c:pt idx="45">
                  <c:v>0.72333333333333349</c:v>
                </c:pt>
                <c:pt idx="46">
                  <c:v>0.75333333333333319</c:v>
                </c:pt>
                <c:pt idx="47">
                  <c:v>0.72666666666666657</c:v>
                </c:pt>
                <c:pt idx="48">
                  <c:v>3.5499999999999994</c:v>
                </c:pt>
                <c:pt idx="49">
                  <c:v>1.7</c:v>
                </c:pt>
                <c:pt idx="50">
                  <c:v>1.9933333333333336</c:v>
                </c:pt>
                <c:pt idx="51">
                  <c:v>1.04</c:v>
                </c:pt>
                <c:pt idx="52">
                  <c:v>3.8066666666666649</c:v>
                </c:pt>
                <c:pt idx="53">
                  <c:v>2.0499999999999998</c:v>
                </c:pt>
                <c:pt idx="54">
                  <c:v>4.4200000000000008</c:v>
                </c:pt>
                <c:pt idx="55">
                  <c:v>8.7933333333333366</c:v>
                </c:pt>
                <c:pt idx="56">
                  <c:v>5.669999999999999</c:v>
                </c:pt>
                <c:pt idx="57">
                  <c:v>0.87666666666666659</c:v>
                </c:pt>
                <c:pt idx="58">
                  <c:v>9.07</c:v>
                </c:pt>
                <c:pt idx="59">
                  <c:v>0.92</c:v>
                </c:pt>
                <c:pt idx="60">
                  <c:v>0.84333333333333349</c:v>
                </c:pt>
                <c:pt idx="61">
                  <c:v>0.66333333333333322</c:v>
                </c:pt>
                <c:pt idx="62">
                  <c:v>1.8066666666666666</c:v>
                </c:pt>
                <c:pt idx="63">
                  <c:v>10.88666666666667</c:v>
                </c:pt>
                <c:pt idx="64">
                  <c:v>10.34</c:v>
                </c:pt>
                <c:pt idx="65">
                  <c:v>2.8299999999999983</c:v>
                </c:pt>
                <c:pt idx="66">
                  <c:v>1.0866666666666664</c:v>
                </c:pt>
                <c:pt idx="67">
                  <c:v>1.2566666666666668</c:v>
                </c:pt>
                <c:pt idx="68">
                  <c:v>2.0133333333333328</c:v>
                </c:pt>
                <c:pt idx="69">
                  <c:v>1.3166666666666662</c:v>
                </c:pt>
                <c:pt idx="70">
                  <c:v>0.95999999999999985</c:v>
                </c:pt>
                <c:pt idx="71">
                  <c:v>0.59666666666666657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3-425A-921C-E36F62B1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677624"/>
        <c:axId val="502672376"/>
      </c:barChart>
      <c:catAx>
        <c:axId val="50267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72376"/>
        <c:crosses val="autoZero"/>
        <c:auto val="1"/>
        <c:lblAlgn val="ctr"/>
        <c:lblOffset val="100"/>
        <c:noMultiLvlLbl val="0"/>
      </c:catAx>
      <c:valAx>
        <c:axId val="5026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7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new2_all!$B$1</c:f>
              <c:strCache>
                <c:ptCount val="1"/>
                <c:pt idx="0">
                  <c:v>graph+synquid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new2_all!$A$2:$A$73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new2_all!$B$2:$B$73</c:f>
              <c:numCache>
                <c:formatCode>General</c:formatCode>
                <c:ptCount val="72"/>
                <c:pt idx="0">
                  <c:v>2.3199999999999998</c:v>
                </c:pt>
                <c:pt idx="1">
                  <c:v>5.52</c:v>
                </c:pt>
                <c:pt idx="2">
                  <c:v>20.21</c:v>
                </c:pt>
                <c:pt idx="3">
                  <c:v>2.4500000000000002</c:v>
                </c:pt>
                <c:pt idx="4">
                  <c:v>20.23</c:v>
                </c:pt>
                <c:pt idx="5">
                  <c:v>13.05</c:v>
                </c:pt>
                <c:pt idx="6">
                  <c:v>76.900000000000006</c:v>
                </c:pt>
                <c:pt idx="7">
                  <c:v>15.38</c:v>
                </c:pt>
                <c:pt idx="8">
                  <c:v>22.94</c:v>
                </c:pt>
                <c:pt idx="9">
                  <c:v>120</c:v>
                </c:pt>
                <c:pt idx="10">
                  <c:v>42.3</c:v>
                </c:pt>
                <c:pt idx="11">
                  <c:v>68.239999999999995</c:v>
                </c:pt>
                <c:pt idx="12">
                  <c:v>58.5</c:v>
                </c:pt>
                <c:pt idx="13">
                  <c:v>0.46</c:v>
                </c:pt>
                <c:pt idx="14">
                  <c:v>0.63</c:v>
                </c:pt>
                <c:pt idx="15">
                  <c:v>1.97</c:v>
                </c:pt>
                <c:pt idx="16">
                  <c:v>10.5</c:v>
                </c:pt>
                <c:pt idx="17">
                  <c:v>0.56999999999999995</c:v>
                </c:pt>
                <c:pt idx="18">
                  <c:v>0.77</c:v>
                </c:pt>
                <c:pt idx="19">
                  <c:v>1.3</c:v>
                </c:pt>
                <c:pt idx="20">
                  <c:v>2.92</c:v>
                </c:pt>
                <c:pt idx="21">
                  <c:v>5.44</c:v>
                </c:pt>
                <c:pt idx="22">
                  <c:v>0.85</c:v>
                </c:pt>
                <c:pt idx="23">
                  <c:v>0.54</c:v>
                </c:pt>
                <c:pt idx="24">
                  <c:v>0.73</c:v>
                </c:pt>
                <c:pt idx="25">
                  <c:v>0.57999999999999996</c:v>
                </c:pt>
                <c:pt idx="26">
                  <c:v>0.56000000000000005</c:v>
                </c:pt>
                <c:pt idx="27">
                  <c:v>0.91</c:v>
                </c:pt>
                <c:pt idx="28">
                  <c:v>1.04</c:v>
                </c:pt>
                <c:pt idx="29">
                  <c:v>0.68</c:v>
                </c:pt>
                <c:pt idx="30">
                  <c:v>0.65</c:v>
                </c:pt>
                <c:pt idx="31">
                  <c:v>0.69</c:v>
                </c:pt>
                <c:pt idx="32">
                  <c:v>0.54</c:v>
                </c:pt>
                <c:pt idx="33">
                  <c:v>0.66</c:v>
                </c:pt>
                <c:pt idx="34">
                  <c:v>0.86</c:v>
                </c:pt>
                <c:pt idx="35">
                  <c:v>0.56000000000000005</c:v>
                </c:pt>
                <c:pt idx="36">
                  <c:v>6.31</c:v>
                </c:pt>
                <c:pt idx="37">
                  <c:v>7.33</c:v>
                </c:pt>
                <c:pt idx="38">
                  <c:v>5.27</c:v>
                </c:pt>
                <c:pt idx="39">
                  <c:v>0.94</c:v>
                </c:pt>
                <c:pt idx="40">
                  <c:v>0.76</c:v>
                </c:pt>
                <c:pt idx="41">
                  <c:v>0.83</c:v>
                </c:pt>
                <c:pt idx="42">
                  <c:v>0.55000000000000004</c:v>
                </c:pt>
                <c:pt idx="43">
                  <c:v>0.7</c:v>
                </c:pt>
                <c:pt idx="44">
                  <c:v>0.78</c:v>
                </c:pt>
                <c:pt idx="45">
                  <c:v>0.84</c:v>
                </c:pt>
                <c:pt idx="46">
                  <c:v>0.9</c:v>
                </c:pt>
                <c:pt idx="47">
                  <c:v>0.89</c:v>
                </c:pt>
                <c:pt idx="48">
                  <c:v>4.92</c:v>
                </c:pt>
                <c:pt idx="49">
                  <c:v>2.6</c:v>
                </c:pt>
                <c:pt idx="50">
                  <c:v>2.35</c:v>
                </c:pt>
                <c:pt idx="51">
                  <c:v>1.9</c:v>
                </c:pt>
                <c:pt idx="52">
                  <c:v>13.4</c:v>
                </c:pt>
                <c:pt idx="53">
                  <c:v>3.27</c:v>
                </c:pt>
                <c:pt idx="54">
                  <c:v>4.5999999999999996</c:v>
                </c:pt>
                <c:pt idx="55">
                  <c:v>21.64</c:v>
                </c:pt>
                <c:pt idx="56">
                  <c:v>6.48</c:v>
                </c:pt>
                <c:pt idx="57">
                  <c:v>1.07</c:v>
                </c:pt>
                <c:pt idx="58">
                  <c:v>18.37</c:v>
                </c:pt>
                <c:pt idx="59">
                  <c:v>1.1399999999999999</c:v>
                </c:pt>
                <c:pt idx="60">
                  <c:v>1.72</c:v>
                </c:pt>
                <c:pt idx="61">
                  <c:v>0.67</c:v>
                </c:pt>
                <c:pt idx="62">
                  <c:v>1.84</c:v>
                </c:pt>
                <c:pt idx="63">
                  <c:v>11.72</c:v>
                </c:pt>
                <c:pt idx="64">
                  <c:v>10.58</c:v>
                </c:pt>
                <c:pt idx="65">
                  <c:v>10.57</c:v>
                </c:pt>
                <c:pt idx="66">
                  <c:v>1.36</c:v>
                </c:pt>
                <c:pt idx="67">
                  <c:v>1.44</c:v>
                </c:pt>
                <c:pt idx="68">
                  <c:v>2.38</c:v>
                </c:pt>
                <c:pt idx="69">
                  <c:v>1.97</c:v>
                </c:pt>
                <c:pt idx="70">
                  <c:v>1.69</c:v>
                </c:pt>
                <c:pt idx="7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4-4A2F-8E23-2A3BE18D4805}"/>
            </c:ext>
          </c:extLst>
        </c:ser>
        <c:ser>
          <c:idx val="1"/>
          <c:order val="1"/>
          <c:tx>
            <c:strRef>
              <c:f>new2_all!$C$1</c:f>
              <c:strCache>
                <c:ptCount val="1"/>
                <c:pt idx="0">
                  <c:v>graph+succinct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new2_all!$A$2:$A$73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new2_all!$C$2:$C$73</c:f>
              <c:numCache>
                <c:formatCode>General</c:formatCode>
                <c:ptCount val="72"/>
                <c:pt idx="0">
                  <c:v>1.59</c:v>
                </c:pt>
                <c:pt idx="1">
                  <c:v>3.44</c:v>
                </c:pt>
                <c:pt idx="2">
                  <c:v>8.5</c:v>
                </c:pt>
                <c:pt idx="3">
                  <c:v>1.24</c:v>
                </c:pt>
                <c:pt idx="4">
                  <c:v>8.7100000000000009</c:v>
                </c:pt>
                <c:pt idx="5">
                  <c:v>7.57</c:v>
                </c:pt>
                <c:pt idx="6">
                  <c:v>38.700000000000003</c:v>
                </c:pt>
                <c:pt idx="7">
                  <c:v>7.36</c:v>
                </c:pt>
                <c:pt idx="8">
                  <c:v>12.74</c:v>
                </c:pt>
                <c:pt idx="9">
                  <c:v>76.39</c:v>
                </c:pt>
                <c:pt idx="10">
                  <c:v>31.84</c:v>
                </c:pt>
                <c:pt idx="11">
                  <c:v>53.82</c:v>
                </c:pt>
                <c:pt idx="12">
                  <c:v>31.53</c:v>
                </c:pt>
                <c:pt idx="13">
                  <c:v>0.47</c:v>
                </c:pt>
                <c:pt idx="14">
                  <c:v>0.54</c:v>
                </c:pt>
                <c:pt idx="15">
                  <c:v>1.0900000000000001</c:v>
                </c:pt>
                <c:pt idx="16">
                  <c:v>8.1</c:v>
                </c:pt>
                <c:pt idx="17">
                  <c:v>0.52</c:v>
                </c:pt>
                <c:pt idx="18">
                  <c:v>0.7</c:v>
                </c:pt>
                <c:pt idx="19">
                  <c:v>1.17</c:v>
                </c:pt>
                <c:pt idx="20">
                  <c:v>2.12</c:v>
                </c:pt>
                <c:pt idx="21">
                  <c:v>4.24</c:v>
                </c:pt>
                <c:pt idx="22">
                  <c:v>0.9</c:v>
                </c:pt>
                <c:pt idx="23">
                  <c:v>0.57999999999999996</c:v>
                </c:pt>
                <c:pt idx="24">
                  <c:v>0.75</c:v>
                </c:pt>
                <c:pt idx="25">
                  <c:v>0.56000000000000005</c:v>
                </c:pt>
                <c:pt idx="26">
                  <c:v>0.56999999999999995</c:v>
                </c:pt>
                <c:pt idx="27">
                  <c:v>0.92</c:v>
                </c:pt>
                <c:pt idx="28">
                  <c:v>1.1499999999999999</c:v>
                </c:pt>
                <c:pt idx="29">
                  <c:v>0.7</c:v>
                </c:pt>
                <c:pt idx="30">
                  <c:v>0.69</c:v>
                </c:pt>
                <c:pt idx="31">
                  <c:v>0.84</c:v>
                </c:pt>
                <c:pt idx="32">
                  <c:v>0.76</c:v>
                </c:pt>
                <c:pt idx="33">
                  <c:v>0.79</c:v>
                </c:pt>
                <c:pt idx="34">
                  <c:v>1.63</c:v>
                </c:pt>
                <c:pt idx="35">
                  <c:v>1.08</c:v>
                </c:pt>
                <c:pt idx="36">
                  <c:v>8.99</c:v>
                </c:pt>
                <c:pt idx="37">
                  <c:v>8.7799999999999994</c:v>
                </c:pt>
                <c:pt idx="38">
                  <c:v>6.26</c:v>
                </c:pt>
                <c:pt idx="39">
                  <c:v>0.94</c:v>
                </c:pt>
                <c:pt idx="40">
                  <c:v>0.82</c:v>
                </c:pt>
                <c:pt idx="41">
                  <c:v>0.8</c:v>
                </c:pt>
                <c:pt idx="42">
                  <c:v>0.59</c:v>
                </c:pt>
                <c:pt idx="43">
                  <c:v>0.73</c:v>
                </c:pt>
                <c:pt idx="44">
                  <c:v>0.76</c:v>
                </c:pt>
                <c:pt idx="45">
                  <c:v>0.83</c:v>
                </c:pt>
                <c:pt idx="46">
                  <c:v>0.8</c:v>
                </c:pt>
                <c:pt idx="47">
                  <c:v>0.77</c:v>
                </c:pt>
                <c:pt idx="48">
                  <c:v>3.42</c:v>
                </c:pt>
                <c:pt idx="49">
                  <c:v>2.2999999999999998</c:v>
                </c:pt>
                <c:pt idx="50">
                  <c:v>2.2999999999999998</c:v>
                </c:pt>
                <c:pt idx="51">
                  <c:v>1.73</c:v>
                </c:pt>
                <c:pt idx="52">
                  <c:v>13.12</c:v>
                </c:pt>
                <c:pt idx="53">
                  <c:v>3.3</c:v>
                </c:pt>
                <c:pt idx="54">
                  <c:v>4.59</c:v>
                </c:pt>
                <c:pt idx="55">
                  <c:v>20.72</c:v>
                </c:pt>
                <c:pt idx="56">
                  <c:v>6.55</c:v>
                </c:pt>
                <c:pt idx="57">
                  <c:v>0.92</c:v>
                </c:pt>
                <c:pt idx="58">
                  <c:v>18.79</c:v>
                </c:pt>
                <c:pt idx="59">
                  <c:v>1.1499999999999999</c:v>
                </c:pt>
                <c:pt idx="60">
                  <c:v>1.73</c:v>
                </c:pt>
                <c:pt idx="61">
                  <c:v>0.66</c:v>
                </c:pt>
                <c:pt idx="62">
                  <c:v>1.93</c:v>
                </c:pt>
                <c:pt idx="63">
                  <c:v>11.48</c:v>
                </c:pt>
                <c:pt idx="64">
                  <c:v>11.15</c:v>
                </c:pt>
                <c:pt idx="65">
                  <c:v>10.66</c:v>
                </c:pt>
                <c:pt idx="66">
                  <c:v>1.27</c:v>
                </c:pt>
                <c:pt idx="67">
                  <c:v>1.45</c:v>
                </c:pt>
                <c:pt idx="68">
                  <c:v>1.25</c:v>
                </c:pt>
                <c:pt idx="69">
                  <c:v>1.97</c:v>
                </c:pt>
                <c:pt idx="70">
                  <c:v>1.36</c:v>
                </c:pt>
                <c:pt idx="7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4-4A2F-8E23-2A3BE18D4805}"/>
            </c:ext>
          </c:extLst>
        </c:ser>
        <c:ser>
          <c:idx val="2"/>
          <c:order val="2"/>
          <c:tx>
            <c:strRef>
              <c:f>new2_all!$D$1</c:f>
              <c:strCache>
                <c:ptCount val="1"/>
                <c:pt idx="0">
                  <c:v>last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new2_all!$A$2:$A$73</c:f>
              <c:strCache>
                <c:ptCount val="72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Int-Max2</c:v>
                </c:pt>
                <c:pt idx="14">
                  <c:v>Int-Max3</c:v>
                </c:pt>
                <c:pt idx="15">
                  <c:v>Int-Max4</c:v>
                </c:pt>
                <c:pt idx="16">
                  <c:v>Int-Max5</c:v>
                </c:pt>
                <c:pt idx="17">
                  <c:v>Array-Search-2</c:v>
                </c:pt>
                <c:pt idx="18">
                  <c:v>Array-Search-3</c:v>
                </c:pt>
                <c:pt idx="19">
                  <c:v>Array-Search-4</c:v>
                </c:pt>
                <c:pt idx="20">
                  <c:v>Array-Search-5</c:v>
                </c:pt>
                <c:pt idx="21">
                  <c:v>Array-Search-6</c:v>
                </c:pt>
                <c:pt idx="22">
                  <c:v>Int-Add</c:v>
                </c:pt>
                <c:pt idx="23">
                  <c:v>List-Null</c:v>
                </c:pt>
                <c:pt idx="24">
                  <c:v>List-Elem</c:v>
                </c:pt>
                <c:pt idx="25">
                  <c:v>List-Stutter</c:v>
                </c:pt>
                <c:pt idx="26">
                  <c:v>List-Replicate</c:v>
                </c:pt>
                <c:pt idx="27">
                  <c:v>List-Append</c:v>
                </c:pt>
                <c:pt idx="28">
                  <c:v>List-Concat</c:v>
                </c:pt>
                <c:pt idx="29">
                  <c:v>List-Take</c:v>
                </c:pt>
                <c:pt idx="30">
                  <c:v>List-Drop</c:v>
                </c:pt>
                <c:pt idx="31">
                  <c:v>List-Delete</c:v>
                </c:pt>
                <c:pt idx="32">
                  <c:v>List-Map</c:v>
                </c:pt>
                <c:pt idx="33">
                  <c:v>List-ZipWith</c:v>
                </c:pt>
                <c:pt idx="34">
                  <c:v>List-Zip</c:v>
                </c:pt>
                <c:pt idx="35">
                  <c:v>List-ToNat</c:v>
                </c:pt>
                <c:pt idx="36">
                  <c:v>List-Product</c:v>
                </c:pt>
                <c:pt idx="37">
                  <c:v>List-ExtractMin</c:v>
                </c:pt>
                <c:pt idx="38">
                  <c:v>List-Intersection</c:v>
                </c:pt>
                <c:pt idx="39">
                  <c:v>List-Fold</c:v>
                </c:pt>
                <c:pt idx="40">
                  <c:v>List-Fold-Length</c:v>
                </c:pt>
                <c:pt idx="41">
                  <c:v>List-Fold-Append</c:v>
                </c:pt>
                <c:pt idx="42">
                  <c:v>List-Ith</c:v>
                </c:pt>
                <c:pt idx="43">
                  <c:v>List-ElemIndex</c:v>
                </c:pt>
                <c:pt idx="44">
                  <c:v>List-Snoc</c:v>
                </c:pt>
                <c:pt idx="45">
                  <c:v>List-Reverse</c:v>
                </c:pt>
                <c:pt idx="46">
                  <c:v>UniqueList-Insert</c:v>
                </c:pt>
                <c:pt idx="47">
                  <c:v>UniqueList-Delete</c:v>
                </c:pt>
                <c:pt idx="48">
                  <c:v>UniqueList-Range</c:v>
                </c:pt>
                <c:pt idx="49">
                  <c:v>List-Nub</c:v>
                </c:pt>
                <c:pt idx="50">
                  <c:v>List-Compress</c:v>
                </c:pt>
                <c:pt idx="51">
                  <c:v>List-InsertSort</c:v>
                </c:pt>
                <c:pt idx="52">
                  <c:v>List-Fold-Sort</c:v>
                </c:pt>
                <c:pt idx="53">
                  <c:v>List-Split</c:v>
                </c:pt>
                <c:pt idx="54">
                  <c:v>IncList-Merge</c:v>
                </c:pt>
                <c:pt idx="55">
                  <c:v>IncList-MergeSort</c:v>
                </c:pt>
                <c:pt idx="56">
                  <c:v>List-Partition</c:v>
                </c:pt>
                <c:pt idx="57">
                  <c:v>IncList-PivotAppend</c:v>
                </c:pt>
                <c:pt idx="58">
                  <c:v>IncList-QuickSort</c:v>
                </c:pt>
                <c:pt idx="59">
                  <c:v>Tree-Elem</c:v>
                </c:pt>
                <c:pt idx="60">
                  <c:v>Tree-Flatten</c:v>
                </c:pt>
                <c:pt idx="61">
                  <c:v>BST-Member</c:v>
                </c:pt>
                <c:pt idx="62">
                  <c:v>BST-Insert</c:v>
                </c:pt>
                <c:pt idx="63">
                  <c:v>BST-ExtractMin</c:v>
                </c:pt>
                <c:pt idx="64">
                  <c:v>BST-Delete</c:v>
                </c:pt>
                <c:pt idx="65">
                  <c:v>BST-Sort</c:v>
                </c:pt>
                <c:pt idx="66">
                  <c:v>BinHeap-Member</c:v>
                </c:pt>
                <c:pt idx="67">
                  <c:v>BinHeap-Insert</c:v>
                </c:pt>
                <c:pt idx="68">
                  <c:v>Evaluator</c:v>
                </c:pt>
                <c:pt idx="69">
                  <c:v>AddressBook-Make</c:v>
                </c:pt>
                <c:pt idx="70">
                  <c:v>AddressBook-Merge</c:v>
                </c:pt>
                <c:pt idx="71">
                  <c:v>Replicate-Examples</c:v>
                </c:pt>
              </c:strCache>
            </c:strRef>
          </c:cat>
          <c:val>
            <c:numRef>
              <c:f>new2_all!$D$2:$D$73</c:f>
              <c:numCache>
                <c:formatCode>General</c:formatCode>
                <c:ptCount val="72"/>
                <c:pt idx="0">
                  <c:v>1.7050000000000001</c:v>
                </c:pt>
                <c:pt idx="1">
                  <c:v>3.7899999999999996</c:v>
                </c:pt>
                <c:pt idx="2">
                  <c:v>9.43</c:v>
                </c:pt>
                <c:pt idx="3">
                  <c:v>1.4325000000000001</c:v>
                </c:pt>
                <c:pt idx="4">
                  <c:v>10.835000000000001</c:v>
                </c:pt>
                <c:pt idx="5">
                  <c:v>7.1550000000000002</c:v>
                </c:pt>
                <c:pt idx="6">
                  <c:v>38.045000000000002</c:v>
                </c:pt>
                <c:pt idx="7">
                  <c:v>7.1849999999999996</c:v>
                </c:pt>
                <c:pt idx="8">
                  <c:v>12.034999999999998</c:v>
                </c:pt>
                <c:pt idx="9">
                  <c:v>71.634999999999991</c:v>
                </c:pt>
                <c:pt idx="10">
                  <c:v>33.927500000000002</c:v>
                </c:pt>
                <c:pt idx="11">
                  <c:v>57.945</c:v>
                </c:pt>
                <c:pt idx="12">
                  <c:v>35.854999999999997</c:v>
                </c:pt>
                <c:pt idx="13">
                  <c:v>0.5</c:v>
                </c:pt>
                <c:pt idx="14">
                  <c:v>0.58250000000000002</c:v>
                </c:pt>
                <c:pt idx="15">
                  <c:v>1.3175000000000001</c:v>
                </c:pt>
                <c:pt idx="16">
                  <c:v>8.7524999999999995</c:v>
                </c:pt>
                <c:pt idx="17">
                  <c:v>0.57000000000000006</c:v>
                </c:pt>
                <c:pt idx="18">
                  <c:v>0.75750000000000006</c:v>
                </c:pt>
                <c:pt idx="19">
                  <c:v>1.2625</c:v>
                </c:pt>
                <c:pt idx="20">
                  <c:v>2.3075000000000001</c:v>
                </c:pt>
                <c:pt idx="21">
                  <c:v>4.3975000000000009</c:v>
                </c:pt>
                <c:pt idx="22">
                  <c:v>0.89749999999999996</c:v>
                </c:pt>
                <c:pt idx="23">
                  <c:v>0.57499999999999996</c:v>
                </c:pt>
                <c:pt idx="24">
                  <c:v>0.56999999999999995</c:v>
                </c:pt>
                <c:pt idx="25">
                  <c:v>0.58750000000000002</c:v>
                </c:pt>
                <c:pt idx="26">
                  <c:v>0.5475000000000001</c:v>
                </c:pt>
                <c:pt idx="27">
                  <c:v>0.91</c:v>
                </c:pt>
                <c:pt idx="28">
                  <c:v>0.97499999999999987</c:v>
                </c:pt>
                <c:pt idx="29">
                  <c:v>0.68249999999999988</c:v>
                </c:pt>
                <c:pt idx="30">
                  <c:v>0.65249999999999997</c:v>
                </c:pt>
                <c:pt idx="31">
                  <c:v>0.69</c:v>
                </c:pt>
                <c:pt idx="32">
                  <c:v>0.59499999999999997</c:v>
                </c:pt>
                <c:pt idx="33">
                  <c:v>0.66499999999999992</c:v>
                </c:pt>
                <c:pt idx="34">
                  <c:v>1.75</c:v>
                </c:pt>
                <c:pt idx="35">
                  <c:v>0.53750000000000009</c:v>
                </c:pt>
                <c:pt idx="36">
                  <c:v>10.040000000000001</c:v>
                </c:pt>
                <c:pt idx="37">
                  <c:v>8.4824999999999999</c:v>
                </c:pt>
                <c:pt idx="38">
                  <c:v>3.9249999999999998</c:v>
                </c:pt>
                <c:pt idx="39">
                  <c:v>1.0674999999999999</c:v>
                </c:pt>
                <c:pt idx="40">
                  <c:v>0.89749999999999996</c:v>
                </c:pt>
                <c:pt idx="41">
                  <c:v>0.93750000000000011</c:v>
                </c:pt>
                <c:pt idx="42">
                  <c:v>0.64249999999999996</c:v>
                </c:pt>
                <c:pt idx="43">
                  <c:v>0.8</c:v>
                </c:pt>
                <c:pt idx="44">
                  <c:v>0.83499999999999996</c:v>
                </c:pt>
                <c:pt idx="45">
                  <c:v>0.95250000000000001</c:v>
                </c:pt>
                <c:pt idx="46">
                  <c:v>0.93249999999999988</c:v>
                </c:pt>
                <c:pt idx="47">
                  <c:v>0.83750000000000002</c:v>
                </c:pt>
                <c:pt idx="48">
                  <c:v>3.9424999999999999</c:v>
                </c:pt>
                <c:pt idx="49">
                  <c:v>2.6074999999999999</c:v>
                </c:pt>
                <c:pt idx="50">
                  <c:v>2.84</c:v>
                </c:pt>
                <c:pt idx="51">
                  <c:v>2.3875000000000002</c:v>
                </c:pt>
                <c:pt idx="52">
                  <c:v>16.197499999999998</c:v>
                </c:pt>
                <c:pt idx="53">
                  <c:v>4.8724999999999996</c:v>
                </c:pt>
                <c:pt idx="54">
                  <c:v>5.8275000000000006</c:v>
                </c:pt>
                <c:pt idx="55">
                  <c:v>41.19</c:v>
                </c:pt>
                <c:pt idx="56">
                  <c:v>8.3275000000000006</c:v>
                </c:pt>
                <c:pt idx="57">
                  <c:v>1.0650000000000002</c:v>
                </c:pt>
                <c:pt idx="58">
                  <c:v>38.89</c:v>
                </c:pt>
                <c:pt idx="59">
                  <c:v>1.2949999999999999</c:v>
                </c:pt>
                <c:pt idx="60">
                  <c:v>1.95</c:v>
                </c:pt>
                <c:pt idx="61">
                  <c:v>0.72250000000000003</c:v>
                </c:pt>
                <c:pt idx="62">
                  <c:v>2.0950000000000002</c:v>
                </c:pt>
                <c:pt idx="63">
                  <c:v>12.1325</c:v>
                </c:pt>
                <c:pt idx="64">
                  <c:v>11.232500000000002</c:v>
                </c:pt>
                <c:pt idx="65">
                  <c:v>12.922499999999999</c:v>
                </c:pt>
                <c:pt idx="66">
                  <c:v>1.4450000000000001</c:v>
                </c:pt>
                <c:pt idx="67">
                  <c:v>1.53</c:v>
                </c:pt>
                <c:pt idx="68">
                  <c:v>2.3250000000000002</c:v>
                </c:pt>
                <c:pt idx="69">
                  <c:v>2.2275</c:v>
                </c:pt>
                <c:pt idx="70">
                  <c:v>1.5325</c:v>
                </c:pt>
                <c:pt idx="71">
                  <c:v>0.60500000000000009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4-4A2F-8E23-2A3BE18D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610752"/>
        <c:axId val="521607144"/>
      </c:barChart>
      <c:catAx>
        <c:axId val="521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07144"/>
        <c:crosses val="autoZero"/>
        <c:auto val="1"/>
        <c:lblAlgn val="ctr"/>
        <c:lblOffset val="100"/>
        <c:noMultiLvlLbl val="0"/>
      </c:catAx>
      <c:valAx>
        <c:axId val="5216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</xdr:row>
      <xdr:rowOff>171450</xdr:rowOff>
    </xdr:from>
    <xdr:to>
      <xdr:col>16</xdr:col>
      <xdr:colOff>431800</xdr:colOff>
      <xdr:row>36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AF487-6311-431F-AC35-BCC38B4A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</xdr:colOff>
      <xdr:row>0</xdr:row>
      <xdr:rowOff>171450</xdr:rowOff>
    </xdr:from>
    <xdr:to>
      <xdr:col>28</xdr:col>
      <xdr:colOff>438149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C8162-4DB9-4459-9732-E568BCDDE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26</xdr:row>
      <xdr:rowOff>12700</xdr:rowOff>
    </xdr:from>
    <xdr:to>
      <xdr:col>28</xdr:col>
      <xdr:colOff>438149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B3D19-60E6-43CA-9A86-E3C5586CB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41</xdr:row>
      <xdr:rowOff>19050</xdr:rowOff>
    </xdr:from>
    <xdr:to>
      <xdr:col>28</xdr:col>
      <xdr:colOff>444499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3BDB32-096D-481D-AF05-007EEF2F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25400</xdr:rowOff>
    </xdr:from>
    <xdr:to>
      <xdr:col>23</xdr:col>
      <xdr:colOff>584200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E536F-954D-45CD-98E2-25F52D091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</xdr:colOff>
      <xdr:row>0</xdr:row>
      <xdr:rowOff>44450</xdr:rowOff>
    </xdr:from>
    <xdr:to>
      <xdr:col>23</xdr:col>
      <xdr:colOff>444500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23260B-5F80-49A9-B642-A45DE1B95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" workbookViewId="0">
      <selection activeCell="B2" sqref="B2"/>
    </sheetView>
  </sheetViews>
  <sheetFormatPr defaultRowHeight="14.5" x14ac:dyDescent="0.35"/>
  <cols>
    <col min="1" max="1" width="25.1796875" bestFit="1" customWidth="1"/>
    <col min="3" max="3" width="17.90625" bestFit="1" customWidth="1"/>
    <col min="8" max="8" width="24.81640625" bestFit="1" customWidth="1"/>
  </cols>
  <sheetData>
    <row r="1" spans="1:9" x14ac:dyDescent="0.35">
      <c r="A1" t="s">
        <v>138</v>
      </c>
      <c r="B1">
        <v>0.98</v>
      </c>
      <c r="C1" t="s">
        <v>1</v>
      </c>
      <c r="D1">
        <v>0.98</v>
      </c>
      <c r="E1">
        <v>0.93</v>
      </c>
      <c r="H1" t="s">
        <v>65</v>
      </c>
      <c r="I1">
        <v>0.93</v>
      </c>
    </row>
    <row r="2" spans="1:9" x14ac:dyDescent="0.35">
      <c r="A2" t="s">
        <v>139</v>
      </c>
      <c r="C2" t="s">
        <v>2</v>
      </c>
      <c r="D2">
        <v>0.45</v>
      </c>
      <c r="E2">
        <v>0.5</v>
      </c>
      <c r="H2" t="s">
        <v>66</v>
      </c>
      <c r="I2">
        <v>0.5</v>
      </c>
    </row>
    <row r="3" spans="1:9" x14ac:dyDescent="0.35">
      <c r="A3" t="s">
        <v>140</v>
      </c>
      <c r="C3" t="s">
        <v>3</v>
      </c>
      <c r="D3">
        <v>0.57999999999999996</v>
      </c>
      <c r="E3">
        <v>0.49</v>
      </c>
      <c r="H3" t="s">
        <v>67</v>
      </c>
      <c r="I3">
        <v>0.49</v>
      </c>
    </row>
    <row r="4" spans="1:9" x14ac:dyDescent="0.35">
      <c r="A4" t="s">
        <v>141</v>
      </c>
      <c r="C4" t="s">
        <v>4</v>
      </c>
      <c r="D4">
        <v>0.56000000000000005</v>
      </c>
      <c r="E4">
        <v>0.53</v>
      </c>
      <c r="H4" t="s">
        <v>68</v>
      </c>
      <c r="I4">
        <v>0.53</v>
      </c>
    </row>
    <row r="5" spans="1:9" x14ac:dyDescent="0.35">
      <c r="A5" t="s">
        <v>142</v>
      </c>
      <c r="C5" t="s">
        <v>5</v>
      </c>
      <c r="D5">
        <v>0.56000000000000005</v>
      </c>
      <c r="E5">
        <v>0.51</v>
      </c>
      <c r="H5" t="s">
        <v>69</v>
      </c>
      <c r="I5">
        <v>0.51</v>
      </c>
    </row>
    <row r="6" spans="1:9" x14ac:dyDescent="0.35">
      <c r="A6" t="s">
        <v>143</v>
      </c>
      <c r="C6" t="s">
        <v>6</v>
      </c>
      <c r="D6">
        <v>0.89</v>
      </c>
      <c r="E6">
        <v>0.83</v>
      </c>
      <c r="H6" t="s">
        <v>70</v>
      </c>
      <c r="I6">
        <v>0.83</v>
      </c>
    </row>
    <row r="7" spans="1:9" x14ac:dyDescent="0.35">
      <c r="A7" t="s">
        <v>144</v>
      </c>
      <c r="C7" t="s">
        <v>7</v>
      </c>
      <c r="D7">
        <v>3.92</v>
      </c>
      <c r="E7">
        <v>0.55000000000000004</v>
      </c>
      <c r="H7" t="s">
        <v>71</v>
      </c>
      <c r="I7">
        <v>0.55000000000000004</v>
      </c>
    </row>
    <row r="8" spans="1:9" x14ac:dyDescent="0.35">
      <c r="A8" t="s">
        <v>145</v>
      </c>
      <c r="C8" t="s">
        <v>8</v>
      </c>
      <c r="D8">
        <v>0.66</v>
      </c>
      <c r="E8">
        <v>0.65</v>
      </c>
      <c r="H8" t="s">
        <v>72</v>
      </c>
      <c r="I8">
        <v>0.65</v>
      </c>
    </row>
    <row r="9" spans="1:9" x14ac:dyDescent="0.35">
      <c r="A9" t="s">
        <v>146</v>
      </c>
      <c r="C9" t="s">
        <v>9</v>
      </c>
      <c r="D9">
        <v>0.62</v>
      </c>
      <c r="E9">
        <v>0.56999999999999995</v>
      </c>
      <c r="H9" t="s">
        <v>73</v>
      </c>
      <c r="I9">
        <v>0.56999999999999995</v>
      </c>
    </row>
    <row r="10" spans="1:9" x14ac:dyDescent="0.35">
      <c r="A10" t="s">
        <v>147</v>
      </c>
      <c r="C10" t="s">
        <v>10</v>
      </c>
      <c r="D10">
        <v>0.66</v>
      </c>
      <c r="E10">
        <v>0.63</v>
      </c>
      <c r="H10" t="s">
        <v>74</v>
      </c>
      <c r="I10">
        <v>0.63</v>
      </c>
    </row>
    <row r="11" spans="1:9" x14ac:dyDescent="0.35">
      <c r="A11" t="s">
        <v>148</v>
      </c>
      <c r="C11" t="s">
        <v>11</v>
      </c>
      <c r="D11">
        <v>1.36</v>
      </c>
      <c r="E11">
        <v>0.56000000000000005</v>
      </c>
      <c r="H11" t="s">
        <v>75</v>
      </c>
      <c r="I11">
        <v>0.56000000000000005</v>
      </c>
    </row>
    <row r="12" spans="1:9" x14ac:dyDescent="0.35">
      <c r="A12" t="s">
        <v>149</v>
      </c>
      <c r="C12" t="s">
        <v>12</v>
      </c>
      <c r="D12">
        <v>1.17</v>
      </c>
      <c r="E12">
        <v>0.5</v>
      </c>
      <c r="H12" t="s">
        <v>76</v>
      </c>
      <c r="I12">
        <v>0.5</v>
      </c>
    </row>
    <row r="13" spans="1:9" x14ac:dyDescent="0.35">
      <c r="A13" t="s">
        <v>150</v>
      </c>
      <c r="C13" t="s">
        <v>13</v>
      </c>
      <c r="D13">
        <v>0.69</v>
      </c>
      <c r="E13">
        <v>0.46</v>
      </c>
      <c r="H13" t="s">
        <v>77</v>
      </c>
      <c r="I13">
        <v>0.46</v>
      </c>
    </row>
    <row r="14" spans="1:9" x14ac:dyDescent="0.35">
      <c r="A14" t="s">
        <v>151</v>
      </c>
      <c r="C14" t="s">
        <v>14</v>
      </c>
      <c r="D14">
        <v>20.420000000000002</v>
      </c>
      <c r="E14">
        <v>1.1499999999999999</v>
      </c>
      <c r="H14" t="s">
        <v>78</v>
      </c>
      <c r="I14">
        <v>1.1499999999999999</v>
      </c>
    </row>
    <row r="15" spans="1:9" x14ac:dyDescent="0.35">
      <c r="A15" t="s">
        <v>152</v>
      </c>
      <c r="C15" t="s">
        <v>15</v>
      </c>
      <c r="D15">
        <v>7.25</v>
      </c>
      <c r="E15">
        <v>6.06</v>
      </c>
      <c r="H15" t="s">
        <v>79</v>
      </c>
      <c r="I15">
        <v>6.06</v>
      </c>
    </row>
    <row r="16" spans="1:9" x14ac:dyDescent="0.35">
      <c r="A16" t="s">
        <v>153</v>
      </c>
      <c r="C16" t="s">
        <v>16</v>
      </c>
      <c r="D16">
        <v>5.27</v>
      </c>
      <c r="E16">
        <v>3.67</v>
      </c>
      <c r="H16" t="s">
        <v>80</v>
      </c>
      <c r="I16">
        <v>3.67</v>
      </c>
    </row>
    <row r="17" spans="1:9" x14ac:dyDescent="0.35">
      <c r="A17" t="s">
        <v>154</v>
      </c>
      <c r="C17" t="s">
        <v>17</v>
      </c>
      <c r="D17">
        <v>24.84</v>
      </c>
      <c r="E17">
        <v>0.6</v>
      </c>
      <c r="H17" t="s">
        <v>81</v>
      </c>
      <c r="I17">
        <v>0.6</v>
      </c>
    </row>
    <row r="18" spans="1:9" x14ac:dyDescent="0.35">
      <c r="A18" t="s">
        <v>155</v>
      </c>
      <c r="C18" t="s">
        <v>18</v>
      </c>
      <c r="D18">
        <v>5.44</v>
      </c>
      <c r="E18">
        <v>0.5</v>
      </c>
      <c r="H18" t="s">
        <v>82</v>
      </c>
      <c r="I18">
        <v>0.5</v>
      </c>
    </row>
    <row r="19" spans="1:9" x14ac:dyDescent="0.35">
      <c r="A19" t="s">
        <v>156</v>
      </c>
      <c r="C19" t="s">
        <v>19</v>
      </c>
      <c r="D19">
        <v>2.67</v>
      </c>
      <c r="E19">
        <v>0.51</v>
      </c>
      <c r="H19" t="s">
        <v>83</v>
      </c>
      <c r="I19">
        <v>0.51</v>
      </c>
    </row>
    <row r="20" spans="1:9" x14ac:dyDescent="0.35">
      <c r="A20" t="s">
        <v>157</v>
      </c>
      <c r="C20" t="s">
        <v>20</v>
      </c>
      <c r="D20">
        <v>0.54</v>
      </c>
      <c r="E20">
        <v>0.52</v>
      </c>
      <c r="H20" t="s">
        <v>84</v>
      </c>
      <c r="I20">
        <v>0.52</v>
      </c>
    </row>
    <row r="21" spans="1:9" x14ac:dyDescent="0.35">
      <c r="A21" t="s">
        <v>158</v>
      </c>
      <c r="C21" t="s">
        <v>21</v>
      </c>
      <c r="D21">
        <v>0.71</v>
      </c>
      <c r="E21">
        <v>0.56000000000000005</v>
      </c>
      <c r="H21" t="s">
        <v>85</v>
      </c>
      <c r="I21">
        <v>0.56000000000000005</v>
      </c>
    </row>
    <row r="22" spans="1:9" x14ac:dyDescent="0.35">
      <c r="A22" t="s">
        <v>159</v>
      </c>
      <c r="C22" t="s">
        <v>22</v>
      </c>
      <c r="D22">
        <v>0.73</v>
      </c>
      <c r="E22">
        <v>0.6</v>
      </c>
      <c r="H22" t="s">
        <v>86</v>
      </c>
      <c r="I22">
        <v>0.6</v>
      </c>
    </row>
    <row r="23" spans="1:9" x14ac:dyDescent="0.35">
      <c r="A23" t="s">
        <v>160</v>
      </c>
      <c r="C23" t="s">
        <v>23</v>
      </c>
      <c r="D23">
        <v>0.78</v>
      </c>
      <c r="E23">
        <v>0.57999999999999996</v>
      </c>
      <c r="H23" t="s">
        <v>87</v>
      </c>
      <c r="I23">
        <v>0.57999999999999996</v>
      </c>
    </row>
    <row r="24" spans="1:9" x14ac:dyDescent="0.35">
      <c r="A24" t="s">
        <v>161</v>
      </c>
      <c r="C24" t="s">
        <v>24</v>
      </c>
      <c r="D24">
        <v>0.76</v>
      </c>
      <c r="E24">
        <v>0.64</v>
      </c>
      <c r="H24" t="s">
        <v>88</v>
      </c>
      <c r="I24">
        <v>0.64</v>
      </c>
    </row>
    <row r="25" spans="1:9" x14ac:dyDescent="0.35">
      <c r="A25" t="s">
        <v>162</v>
      </c>
      <c r="C25" t="s">
        <v>25</v>
      </c>
      <c r="D25">
        <v>0.73</v>
      </c>
      <c r="E25">
        <v>0.72</v>
      </c>
      <c r="H25" t="s">
        <v>89</v>
      </c>
      <c r="I25">
        <v>0.72</v>
      </c>
    </row>
    <row r="26" spans="1:9" x14ac:dyDescent="0.35">
      <c r="A26" t="s">
        <v>163</v>
      </c>
      <c r="C26" t="s">
        <v>26</v>
      </c>
      <c r="D26">
        <v>3.36</v>
      </c>
      <c r="E26">
        <v>3.07</v>
      </c>
      <c r="H26" t="s">
        <v>90</v>
      </c>
      <c r="I26">
        <v>3.07</v>
      </c>
    </row>
    <row r="27" spans="1:9" x14ac:dyDescent="0.35">
      <c r="A27" t="s">
        <v>164</v>
      </c>
      <c r="C27" t="s">
        <v>27</v>
      </c>
      <c r="D27">
        <v>2.34</v>
      </c>
      <c r="E27">
        <v>1.67</v>
      </c>
      <c r="H27" t="s">
        <v>91</v>
      </c>
      <c r="I27">
        <v>1.67</v>
      </c>
    </row>
    <row r="28" spans="1:9" x14ac:dyDescent="0.35">
      <c r="A28" t="s">
        <v>165</v>
      </c>
      <c r="C28" t="s">
        <v>28</v>
      </c>
      <c r="D28">
        <v>2.38</v>
      </c>
      <c r="E28">
        <v>1.8</v>
      </c>
      <c r="H28" t="s">
        <v>92</v>
      </c>
      <c r="I28">
        <v>1.8</v>
      </c>
    </row>
    <row r="29" spans="1:9" x14ac:dyDescent="0.35">
      <c r="A29" t="s">
        <v>166</v>
      </c>
      <c r="C29" t="s">
        <v>29</v>
      </c>
      <c r="D29">
        <v>2.77</v>
      </c>
      <c r="E29">
        <v>0.86</v>
      </c>
      <c r="H29" t="s">
        <v>93</v>
      </c>
      <c r="I29">
        <v>0.86</v>
      </c>
    </row>
    <row r="30" spans="1:9" x14ac:dyDescent="0.35">
      <c r="A30" t="s">
        <v>167</v>
      </c>
      <c r="C30" t="s">
        <v>30</v>
      </c>
      <c r="D30">
        <v>15.29</v>
      </c>
      <c r="E30">
        <v>2.67</v>
      </c>
      <c r="H30" t="s">
        <v>94</v>
      </c>
      <c r="I30">
        <v>2.67</v>
      </c>
    </row>
    <row r="31" spans="1:9" x14ac:dyDescent="0.35">
      <c r="A31" t="s">
        <v>168</v>
      </c>
      <c r="C31" t="s">
        <v>31</v>
      </c>
      <c r="D31">
        <v>4.4000000000000004</v>
      </c>
      <c r="E31">
        <v>1.67</v>
      </c>
      <c r="H31" t="s">
        <v>95</v>
      </c>
      <c r="I31">
        <v>1.67</v>
      </c>
    </row>
    <row r="32" spans="1:9" x14ac:dyDescent="0.35">
      <c r="A32" t="s">
        <v>169</v>
      </c>
      <c r="C32" t="s">
        <v>32</v>
      </c>
      <c r="D32">
        <v>5.07</v>
      </c>
      <c r="E32">
        <v>3.92</v>
      </c>
      <c r="H32" t="s">
        <v>96</v>
      </c>
      <c r="I32">
        <v>3.92</v>
      </c>
    </row>
    <row r="33" spans="1:9" x14ac:dyDescent="0.35">
      <c r="A33" t="s">
        <v>170</v>
      </c>
      <c r="C33" t="s">
        <v>33</v>
      </c>
      <c r="D33">
        <v>82.9</v>
      </c>
      <c r="E33">
        <v>3.27</v>
      </c>
      <c r="H33" t="s">
        <v>97</v>
      </c>
      <c r="I33">
        <v>3.27</v>
      </c>
    </row>
    <row r="34" spans="1:9" x14ac:dyDescent="0.35">
      <c r="A34" t="s">
        <v>171</v>
      </c>
      <c r="C34" t="s">
        <v>34</v>
      </c>
      <c r="D34">
        <v>7.49</v>
      </c>
      <c r="E34">
        <v>4.26</v>
      </c>
      <c r="H34" t="s">
        <v>98</v>
      </c>
      <c r="I34">
        <v>4.26</v>
      </c>
    </row>
    <row r="35" spans="1:9" x14ac:dyDescent="0.35">
      <c r="A35" t="s">
        <v>172</v>
      </c>
      <c r="C35" t="s">
        <v>35</v>
      </c>
      <c r="D35">
        <v>0.88</v>
      </c>
      <c r="E35">
        <v>0.86</v>
      </c>
      <c r="H35" t="s">
        <v>99</v>
      </c>
      <c r="I35">
        <v>0.86</v>
      </c>
    </row>
    <row r="36" spans="1:9" x14ac:dyDescent="0.35">
      <c r="A36" t="s">
        <v>173</v>
      </c>
      <c r="C36" t="s">
        <v>36</v>
      </c>
      <c r="D36">
        <v>83.96</v>
      </c>
      <c r="E36">
        <v>3.99</v>
      </c>
      <c r="H36" t="s">
        <v>100</v>
      </c>
      <c r="I36">
        <v>3.99</v>
      </c>
    </row>
    <row r="37" spans="1:9" x14ac:dyDescent="0.35">
      <c r="A37" t="s">
        <v>174</v>
      </c>
      <c r="C37" t="s">
        <v>37</v>
      </c>
      <c r="D37">
        <v>1.1100000000000001</v>
      </c>
      <c r="E37">
        <v>0.82</v>
      </c>
      <c r="H37" t="s">
        <v>101</v>
      </c>
      <c r="I37">
        <v>0.82</v>
      </c>
    </row>
    <row r="38" spans="1:9" x14ac:dyDescent="0.35">
      <c r="A38" t="s">
        <v>175</v>
      </c>
      <c r="C38" t="s">
        <v>38</v>
      </c>
      <c r="D38">
        <v>1.7</v>
      </c>
      <c r="E38">
        <v>0.73</v>
      </c>
      <c r="H38" t="s">
        <v>102</v>
      </c>
      <c r="I38">
        <v>0.73</v>
      </c>
    </row>
    <row r="39" spans="1:9" x14ac:dyDescent="0.35">
      <c r="A39" t="s">
        <v>176</v>
      </c>
      <c r="C39" t="s">
        <v>39</v>
      </c>
      <c r="D39">
        <v>0.65</v>
      </c>
      <c r="E39">
        <v>0.59</v>
      </c>
      <c r="H39" t="s">
        <v>103</v>
      </c>
      <c r="I39">
        <v>0.59</v>
      </c>
    </row>
    <row r="40" spans="1:9" x14ac:dyDescent="0.35">
      <c r="A40" t="s">
        <v>177</v>
      </c>
      <c r="C40" t="s">
        <v>40</v>
      </c>
      <c r="D40">
        <v>1.87</v>
      </c>
      <c r="E40">
        <v>1.63</v>
      </c>
      <c r="H40" t="s">
        <v>104</v>
      </c>
      <c r="I40">
        <v>1.63</v>
      </c>
    </row>
    <row r="41" spans="1:9" x14ac:dyDescent="0.35">
      <c r="A41" t="s">
        <v>178</v>
      </c>
      <c r="C41" t="s">
        <v>41</v>
      </c>
      <c r="D41">
        <v>10.8</v>
      </c>
      <c r="E41">
        <v>9.51</v>
      </c>
      <c r="H41" t="s">
        <v>105</v>
      </c>
      <c r="I41">
        <v>9.51</v>
      </c>
    </row>
    <row r="42" spans="1:9" x14ac:dyDescent="0.35">
      <c r="A42" t="s">
        <v>179</v>
      </c>
      <c r="C42" t="s">
        <v>42</v>
      </c>
      <c r="D42">
        <v>10.119999999999999</v>
      </c>
      <c r="E42">
        <v>9.24</v>
      </c>
      <c r="H42" t="s">
        <v>106</v>
      </c>
      <c r="I42">
        <v>9.24</v>
      </c>
    </row>
    <row r="43" spans="1:9" x14ac:dyDescent="0.35">
      <c r="A43" t="s">
        <v>0</v>
      </c>
      <c r="C43" t="s">
        <v>43</v>
      </c>
      <c r="D43">
        <v>120.02</v>
      </c>
      <c r="E43">
        <v>2.33</v>
      </c>
      <c r="H43" t="s">
        <v>107</v>
      </c>
      <c r="I43">
        <v>2.33</v>
      </c>
    </row>
    <row r="44" spans="1:9" x14ac:dyDescent="0.35">
      <c r="A44" t="s">
        <v>180</v>
      </c>
      <c r="C44" t="s">
        <v>44</v>
      </c>
      <c r="D44">
        <v>1.88</v>
      </c>
      <c r="E44">
        <v>0.98</v>
      </c>
      <c r="H44" t="s">
        <v>108</v>
      </c>
      <c r="I44">
        <v>0.98</v>
      </c>
    </row>
    <row r="45" spans="1:9" x14ac:dyDescent="0.35">
      <c r="A45" t="s">
        <v>181</v>
      </c>
      <c r="C45" t="s">
        <v>45</v>
      </c>
      <c r="D45">
        <v>1.93</v>
      </c>
      <c r="E45">
        <v>1.19</v>
      </c>
      <c r="H45" t="s">
        <v>109</v>
      </c>
      <c r="I45">
        <v>1.19</v>
      </c>
    </row>
    <row r="46" spans="1:9" x14ac:dyDescent="0.35">
      <c r="A46" t="s">
        <v>182</v>
      </c>
      <c r="C46" t="s">
        <v>46</v>
      </c>
      <c r="D46">
        <v>3.45</v>
      </c>
      <c r="E46">
        <v>1.86</v>
      </c>
      <c r="H46" t="s">
        <v>110</v>
      </c>
      <c r="I46">
        <v>1.86</v>
      </c>
    </row>
    <row r="47" spans="1:9" x14ac:dyDescent="0.35">
      <c r="A47" t="s">
        <v>183</v>
      </c>
      <c r="C47" t="s">
        <v>47</v>
      </c>
      <c r="D47">
        <v>2.56</v>
      </c>
      <c r="E47">
        <v>1.22</v>
      </c>
      <c r="H47" t="s">
        <v>111</v>
      </c>
      <c r="I47">
        <v>1.22</v>
      </c>
    </row>
    <row r="48" spans="1:9" x14ac:dyDescent="0.35">
      <c r="A48" t="s">
        <v>184</v>
      </c>
      <c r="C48" t="s">
        <v>48</v>
      </c>
      <c r="D48">
        <v>1.76</v>
      </c>
      <c r="E48">
        <v>0.88</v>
      </c>
      <c r="H48" t="s">
        <v>112</v>
      </c>
      <c r="I48">
        <v>0.88</v>
      </c>
    </row>
    <row r="49" spans="1:9" x14ac:dyDescent="0.35">
      <c r="A49" t="s">
        <v>185</v>
      </c>
      <c r="C49" t="s">
        <v>49</v>
      </c>
      <c r="D49">
        <v>0.68</v>
      </c>
      <c r="E49">
        <v>0.53</v>
      </c>
      <c r="H49" t="s">
        <v>113</v>
      </c>
      <c r="I49">
        <v>0.53</v>
      </c>
    </row>
    <row r="50" spans="1:9" x14ac:dyDescent="0.35">
      <c r="A50" t="s">
        <v>186</v>
      </c>
      <c r="C50" t="s">
        <v>50</v>
      </c>
      <c r="D50">
        <v>0.56999999999999995</v>
      </c>
      <c r="E50">
        <v>0.47</v>
      </c>
      <c r="H50" t="s">
        <v>114</v>
      </c>
      <c r="I50">
        <v>0.47</v>
      </c>
    </row>
    <row r="51" spans="1:9" x14ac:dyDescent="0.35">
      <c r="A51" t="s">
        <v>187</v>
      </c>
      <c r="C51" t="s">
        <v>50</v>
      </c>
      <c r="D51">
        <v>0.67</v>
      </c>
      <c r="E51">
        <v>0.54</v>
      </c>
      <c r="H51" t="s">
        <v>115</v>
      </c>
      <c r="I51">
        <v>0.54</v>
      </c>
    </row>
    <row r="52" spans="1:9" x14ac:dyDescent="0.35">
      <c r="A52" t="s">
        <v>188</v>
      </c>
      <c r="C52" t="s">
        <v>50</v>
      </c>
      <c r="D52">
        <v>1.32</v>
      </c>
      <c r="E52">
        <v>1.05</v>
      </c>
      <c r="H52" t="s">
        <v>116</v>
      </c>
      <c r="I52">
        <v>1.05</v>
      </c>
    </row>
    <row r="53" spans="1:9" x14ac:dyDescent="0.35">
      <c r="A53" t="s">
        <v>189</v>
      </c>
      <c r="C53" t="s">
        <v>50</v>
      </c>
      <c r="D53">
        <v>9.7799999999999994</v>
      </c>
      <c r="E53">
        <v>7.63</v>
      </c>
      <c r="H53" t="s">
        <v>117</v>
      </c>
      <c r="I53">
        <v>7.63</v>
      </c>
    </row>
    <row r="54" spans="1:9" x14ac:dyDescent="0.35">
      <c r="A54" t="s">
        <v>190</v>
      </c>
      <c r="C54" t="s">
        <v>51</v>
      </c>
      <c r="D54">
        <v>0.65</v>
      </c>
      <c r="E54">
        <v>0.5</v>
      </c>
      <c r="H54" t="s">
        <v>118</v>
      </c>
      <c r="I54">
        <v>0.5</v>
      </c>
    </row>
    <row r="55" spans="1:9" x14ac:dyDescent="0.35">
      <c r="A55" t="s">
        <v>191</v>
      </c>
      <c r="C55" t="s">
        <v>51</v>
      </c>
      <c r="D55">
        <v>0.88</v>
      </c>
      <c r="E55">
        <v>0.7</v>
      </c>
      <c r="H55" t="s">
        <v>119</v>
      </c>
      <c r="I55">
        <v>0.7</v>
      </c>
    </row>
    <row r="56" spans="1:9" x14ac:dyDescent="0.35">
      <c r="A56" t="s">
        <v>192</v>
      </c>
      <c r="C56" t="s">
        <v>51</v>
      </c>
      <c r="D56">
        <v>1.42</v>
      </c>
      <c r="E56">
        <v>1.1000000000000001</v>
      </c>
      <c r="H56" t="s">
        <v>120</v>
      </c>
      <c r="I56">
        <v>1.1000000000000001</v>
      </c>
    </row>
    <row r="57" spans="1:9" x14ac:dyDescent="0.35">
      <c r="A57" t="s">
        <v>193</v>
      </c>
      <c r="C57" t="s">
        <v>51</v>
      </c>
      <c r="D57">
        <v>2.62</v>
      </c>
      <c r="E57">
        <v>1.98</v>
      </c>
      <c r="H57" t="s">
        <v>121</v>
      </c>
      <c r="I57">
        <v>1.98</v>
      </c>
    </row>
    <row r="58" spans="1:9" x14ac:dyDescent="0.35">
      <c r="A58" t="s">
        <v>194</v>
      </c>
      <c r="C58" t="s">
        <v>51</v>
      </c>
      <c r="D58">
        <v>5.0599999999999996</v>
      </c>
      <c r="E58">
        <v>3.96</v>
      </c>
      <c r="H58" t="s">
        <v>122</v>
      </c>
      <c r="I58">
        <v>3.96</v>
      </c>
    </row>
    <row r="59" spans="1:9" x14ac:dyDescent="0.35">
      <c r="A59" t="s">
        <v>195</v>
      </c>
      <c r="C59" t="s">
        <v>52</v>
      </c>
      <c r="D59">
        <v>39.03</v>
      </c>
      <c r="E59">
        <v>25.69</v>
      </c>
      <c r="H59" t="s">
        <v>123</v>
      </c>
      <c r="I59">
        <v>25.69</v>
      </c>
    </row>
    <row r="60" spans="1:9" x14ac:dyDescent="0.35">
      <c r="A60" t="s">
        <v>196</v>
      </c>
      <c r="C60" t="s">
        <v>53</v>
      </c>
      <c r="D60">
        <v>67.010000000000005</v>
      </c>
      <c r="E60">
        <v>44.19</v>
      </c>
      <c r="H60" t="s">
        <v>124</v>
      </c>
      <c r="I60">
        <v>44.19</v>
      </c>
    </row>
    <row r="61" spans="1:9" x14ac:dyDescent="0.35">
      <c r="A61" t="s">
        <v>197</v>
      </c>
      <c r="C61" t="s">
        <v>54</v>
      </c>
      <c r="D61">
        <v>38.57</v>
      </c>
      <c r="E61">
        <v>14.05</v>
      </c>
      <c r="H61" t="s">
        <v>125</v>
      </c>
      <c r="I61">
        <v>14.05</v>
      </c>
    </row>
    <row r="62" spans="1:9" x14ac:dyDescent="0.35">
      <c r="A62" t="s">
        <v>198</v>
      </c>
      <c r="C62" t="s">
        <v>55</v>
      </c>
      <c r="D62">
        <v>1.9</v>
      </c>
      <c r="E62">
        <v>1.1599999999999999</v>
      </c>
      <c r="H62" t="s">
        <v>126</v>
      </c>
      <c r="I62">
        <v>1.1599999999999999</v>
      </c>
    </row>
    <row r="63" spans="1:9" x14ac:dyDescent="0.35">
      <c r="A63" t="s">
        <v>199</v>
      </c>
      <c r="C63" t="s">
        <v>56</v>
      </c>
      <c r="D63">
        <v>4.88</v>
      </c>
      <c r="E63">
        <v>4.78</v>
      </c>
      <c r="H63" t="s">
        <v>127</v>
      </c>
      <c r="I63">
        <v>4.78</v>
      </c>
    </row>
    <row r="64" spans="1:9" x14ac:dyDescent="0.35">
      <c r="A64" t="s">
        <v>200</v>
      </c>
      <c r="C64" t="s">
        <v>57</v>
      </c>
      <c r="D64">
        <v>12.15</v>
      </c>
      <c r="E64">
        <v>7.01</v>
      </c>
      <c r="H64" t="s">
        <v>128</v>
      </c>
      <c r="I64">
        <v>7.01</v>
      </c>
    </row>
    <row r="65" spans="1:9" x14ac:dyDescent="0.35">
      <c r="A65" t="s">
        <v>201</v>
      </c>
      <c r="C65" t="s">
        <v>58</v>
      </c>
      <c r="D65">
        <v>1.69</v>
      </c>
      <c r="E65">
        <v>0.96</v>
      </c>
      <c r="H65" t="s">
        <v>129</v>
      </c>
      <c r="I65">
        <v>0.96</v>
      </c>
    </row>
    <row r="66" spans="1:9" x14ac:dyDescent="0.35">
      <c r="A66" t="s">
        <v>202</v>
      </c>
      <c r="C66" t="s">
        <v>59</v>
      </c>
      <c r="D66">
        <v>11.83</v>
      </c>
      <c r="E66">
        <v>5.64</v>
      </c>
      <c r="H66" t="s">
        <v>130</v>
      </c>
      <c r="I66">
        <v>5.64</v>
      </c>
    </row>
    <row r="67" spans="1:9" x14ac:dyDescent="0.35">
      <c r="A67" t="s">
        <v>203</v>
      </c>
      <c r="C67" t="s">
        <v>60</v>
      </c>
      <c r="D67">
        <v>7.73</v>
      </c>
      <c r="E67">
        <v>6.81</v>
      </c>
      <c r="H67" t="s">
        <v>131</v>
      </c>
      <c r="I67">
        <v>6.81</v>
      </c>
    </row>
    <row r="68" spans="1:9" x14ac:dyDescent="0.35">
      <c r="A68" t="s">
        <v>204</v>
      </c>
      <c r="C68" t="s">
        <v>61</v>
      </c>
      <c r="D68">
        <v>40.380000000000003</v>
      </c>
      <c r="E68">
        <v>2.35</v>
      </c>
      <c r="H68" t="s">
        <v>132</v>
      </c>
      <c r="I68">
        <v>2.35</v>
      </c>
    </row>
    <row r="69" spans="1:9" x14ac:dyDescent="0.35">
      <c r="A69" t="s">
        <v>205</v>
      </c>
      <c r="C69" t="s">
        <v>62</v>
      </c>
      <c r="D69">
        <v>7.41</v>
      </c>
      <c r="E69">
        <v>3.5</v>
      </c>
      <c r="H69" t="s">
        <v>133</v>
      </c>
      <c r="I69">
        <v>3.5</v>
      </c>
    </row>
    <row r="70" spans="1:9" x14ac:dyDescent="0.35">
      <c r="A70" t="s">
        <v>206</v>
      </c>
      <c r="C70" t="s">
        <v>63</v>
      </c>
      <c r="D70">
        <v>12.54</v>
      </c>
      <c r="E70">
        <v>4.75</v>
      </c>
      <c r="H70" t="s">
        <v>134</v>
      </c>
      <c r="I70">
        <v>4.75</v>
      </c>
    </row>
    <row r="71" spans="1:9" x14ac:dyDescent="0.35">
      <c r="A71" t="s">
        <v>207</v>
      </c>
      <c r="C71" t="s">
        <v>64</v>
      </c>
      <c r="D71">
        <v>70.459999999999994</v>
      </c>
      <c r="E71">
        <v>22.54</v>
      </c>
      <c r="H71" t="s">
        <v>135</v>
      </c>
      <c r="I71">
        <v>22.54</v>
      </c>
    </row>
    <row r="72" spans="1:9" x14ac:dyDescent="0.35">
      <c r="A72" t="s">
        <v>208</v>
      </c>
      <c r="C72" t="s">
        <v>47</v>
      </c>
      <c r="D72">
        <v>2.2799999999999998</v>
      </c>
      <c r="E72">
        <v>1.21</v>
      </c>
      <c r="H72" t="s">
        <v>136</v>
      </c>
      <c r="I72">
        <v>1.21</v>
      </c>
    </row>
    <row r="73" spans="1:9" x14ac:dyDescent="0.35">
      <c r="A73" t="s">
        <v>209</v>
      </c>
      <c r="C73" t="s">
        <v>47</v>
      </c>
      <c r="D73">
        <v>9.3800000000000008</v>
      </c>
      <c r="E73">
        <v>4.67</v>
      </c>
      <c r="H73" t="s">
        <v>137</v>
      </c>
      <c r="I73">
        <v>4.67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8" workbookViewId="0">
      <selection activeCell="D37" sqref="D37"/>
    </sheetView>
  </sheetViews>
  <sheetFormatPr defaultRowHeight="14.5" x14ac:dyDescent="0.35"/>
  <sheetData>
    <row r="1" spans="1:6" x14ac:dyDescent="0.35">
      <c r="A1" t="s">
        <v>210</v>
      </c>
      <c r="B1">
        <v>1.85</v>
      </c>
      <c r="C1">
        <v>1.75</v>
      </c>
      <c r="D1">
        <v>1.71</v>
      </c>
      <c r="E1">
        <v>1.71</v>
      </c>
      <c r="F1">
        <f>AVERAGE(B1:E1)</f>
        <v>1.7550000000000001</v>
      </c>
    </row>
    <row r="2" spans="1:6" x14ac:dyDescent="0.35">
      <c r="A2" t="s">
        <v>56</v>
      </c>
      <c r="B2">
        <v>4.53</v>
      </c>
      <c r="C2">
        <v>4.5199999999999996</v>
      </c>
      <c r="D2">
        <v>3.89</v>
      </c>
      <c r="E2">
        <v>3.91</v>
      </c>
      <c r="F2">
        <f t="shared" ref="F2:F65" si="0">AVERAGE(B2:E2)</f>
        <v>4.2125000000000004</v>
      </c>
    </row>
    <row r="3" spans="1:6" x14ac:dyDescent="0.35">
      <c r="A3" t="s">
        <v>57</v>
      </c>
      <c r="B3">
        <v>10.6</v>
      </c>
      <c r="C3">
        <v>10</v>
      </c>
      <c r="D3">
        <v>9.3800000000000008</v>
      </c>
      <c r="E3">
        <v>8.41</v>
      </c>
      <c r="F3">
        <f t="shared" si="0"/>
        <v>9.5975000000000001</v>
      </c>
    </row>
    <row r="4" spans="1:6" x14ac:dyDescent="0.35">
      <c r="A4" t="s">
        <v>211</v>
      </c>
      <c r="B4">
        <v>1.53</v>
      </c>
      <c r="C4">
        <v>1.44</v>
      </c>
      <c r="D4">
        <v>1.39</v>
      </c>
      <c r="E4">
        <v>1.26</v>
      </c>
      <c r="F4">
        <f t="shared" si="0"/>
        <v>1.4049999999999998</v>
      </c>
    </row>
    <row r="5" spans="1:6" x14ac:dyDescent="0.35">
      <c r="A5" t="s">
        <v>59</v>
      </c>
      <c r="B5">
        <v>10.59</v>
      </c>
      <c r="C5">
        <v>9.89</v>
      </c>
      <c r="D5">
        <v>9.7200000000000006</v>
      </c>
      <c r="E5">
        <v>8.56</v>
      </c>
      <c r="F5">
        <f t="shared" si="0"/>
        <v>9.6900000000000013</v>
      </c>
    </row>
    <row r="6" spans="1:6" x14ac:dyDescent="0.35">
      <c r="A6" t="s">
        <v>60</v>
      </c>
      <c r="B6">
        <v>7.77</v>
      </c>
      <c r="C6">
        <v>7.37</v>
      </c>
      <c r="D6">
        <v>7.2</v>
      </c>
      <c r="E6">
        <v>6.38</v>
      </c>
      <c r="F6">
        <f t="shared" si="0"/>
        <v>7.18</v>
      </c>
    </row>
    <row r="7" spans="1:6" x14ac:dyDescent="0.35">
      <c r="A7" t="s">
        <v>61</v>
      </c>
      <c r="B7">
        <v>40.15</v>
      </c>
      <c r="C7">
        <v>39.22</v>
      </c>
      <c r="D7">
        <v>38.33</v>
      </c>
      <c r="E7">
        <v>36.1</v>
      </c>
      <c r="F7">
        <f t="shared" si="0"/>
        <v>38.450000000000003</v>
      </c>
    </row>
    <row r="8" spans="1:6" x14ac:dyDescent="0.35">
      <c r="A8" t="s">
        <v>62</v>
      </c>
      <c r="B8">
        <v>7.65</v>
      </c>
      <c r="C8">
        <v>7.36</v>
      </c>
      <c r="D8">
        <v>7.36</v>
      </c>
      <c r="E8">
        <v>7.14</v>
      </c>
      <c r="F8">
        <f t="shared" si="0"/>
        <v>7.3775000000000004</v>
      </c>
    </row>
    <row r="9" spans="1:6" x14ac:dyDescent="0.35">
      <c r="A9" t="s">
        <v>63</v>
      </c>
      <c r="B9">
        <v>12.67</v>
      </c>
      <c r="C9">
        <v>12.19</v>
      </c>
      <c r="D9">
        <v>12.22</v>
      </c>
      <c r="E9">
        <v>11.91</v>
      </c>
      <c r="F9">
        <f t="shared" si="0"/>
        <v>12.247499999999999</v>
      </c>
    </row>
    <row r="10" spans="1:6" x14ac:dyDescent="0.35">
      <c r="A10" t="s">
        <v>64</v>
      </c>
      <c r="B10">
        <v>81.87</v>
      </c>
      <c r="C10">
        <v>70.180000000000007</v>
      </c>
      <c r="D10">
        <v>70.040000000000006</v>
      </c>
      <c r="E10">
        <v>75.290000000000006</v>
      </c>
      <c r="F10">
        <f t="shared" si="0"/>
        <v>74.345000000000013</v>
      </c>
    </row>
    <row r="11" spans="1:6" x14ac:dyDescent="0.35">
      <c r="A11" t="s">
        <v>52</v>
      </c>
      <c r="B11">
        <v>44.84</v>
      </c>
      <c r="C11">
        <v>42.09</v>
      </c>
      <c r="D11">
        <v>36.549999999999997</v>
      </c>
      <c r="E11">
        <v>33.49</v>
      </c>
      <c r="F11">
        <f t="shared" si="0"/>
        <v>39.2425</v>
      </c>
    </row>
    <row r="12" spans="1:6" x14ac:dyDescent="0.35">
      <c r="A12" t="s">
        <v>53</v>
      </c>
      <c r="B12">
        <v>70.290000000000006</v>
      </c>
      <c r="C12">
        <v>66.650000000000006</v>
      </c>
      <c r="D12">
        <v>65.42</v>
      </c>
      <c r="E12">
        <v>54.5</v>
      </c>
      <c r="F12">
        <f t="shared" si="0"/>
        <v>64.215000000000003</v>
      </c>
    </row>
    <row r="13" spans="1:6" x14ac:dyDescent="0.35">
      <c r="A13" t="s">
        <v>54</v>
      </c>
      <c r="B13">
        <v>40.340000000000003</v>
      </c>
      <c r="C13">
        <v>39.130000000000003</v>
      </c>
      <c r="D13">
        <v>35.39</v>
      </c>
      <c r="E13">
        <v>30.22</v>
      </c>
      <c r="F13">
        <f t="shared" si="0"/>
        <v>36.269999999999996</v>
      </c>
    </row>
    <row r="14" spans="1:6" x14ac:dyDescent="0.35">
      <c r="A14" t="s">
        <v>212</v>
      </c>
      <c r="B14">
        <v>0.68</v>
      </c>
      <c r="C14">
        <v>0.61</v>
      </c>
      <c r="D14">
        <v>0.56000000000000005</v>
      </c>
      <c r="E14">
        <v>0.48</v>
      </c>
      <c r="F14">
        <f t="shared" si="0"/>
        <v>0.58250000000000002</v>
      </c>
    </row>
    <row r="15" spans="1:6" x14ac:dyDescent="0.35">
      <c r="A15" t="s">
        <v>213</v>
      </c>
      <c r="B15">
        <v>0.77</v>
      </c>
      <c r="C15">
        <v>0.69</v>
      </c>
      <c r="D15">
        <v>0.6</v>
      </c>
      <c r="E15">
        <v>0.52</v>
      </c>
      <c r="F15">
        <f t="shared" si="0"/>
        <v>0.64500000000000002</v>
      </c>
    </row>
    <row r="16" spans="1:6" x14ac:dyDescent="0.35">
      <c r="A16" t="s">
        <v>214</v>
      </c>
      <c r="B16">
        <v>1.52</v>
      </c>
      <c r="C16">
        <v>1.63</v>
      </c>
      <c r="D16">
        <v>1.27</v>
      </c>
      <c r="E16">
        <v>1.17</v>
      </c>
      <c r="F16">
        <f t="shared" si="0"/>
        <v>1.3975</v>
      </c>
    </row>
    <row r="17" spans="1:6" x14ac:dyDescent="0.35">
      <c r="A17" t="s">
        <v>215</v>
      </c>
      <c r="B17">
        <v>12.01</v>
      </c>
      <c r="C17">
        <v>10.35</v>
      </c>
      <c r="D17">
        <v>9.1999999999999993</v>
      </c>
      <c r="E17">
        <v>8.23</v>
      </c>
      <c r="F17">
        <f t="shared" si="0"/>
        <v>9.9474999999999998</v>
      </c>
    </row>
    <row r="18" spans="1:6" x14ac:dyDescent="0.35">
      <c r="A18" t="s">
        <v>216</v>
      </c>
      <c r="B18">
        <v>0.73</v>
      </c>
      <c r="C18">
        <v>0.66</v>
      </c>
      <c r="D18">
        <v>0.61</v>
      </c>
      <c r="E18">
        <v>0.52</v>
      </c>
      <c r="F18">
        <f t="shared" si="0"/>
        <v>0.63</v>
      </c>
    </row>
    <row r="19" spans="1:6" x14ac:dyDescent="0.35">
      <c r="A19" t="s">
        <v>217</v>
      </c>
      <c r="B19">
        <v>0.96</v>
      </c>
      <c r="C19">
        <v>0.9</v>
      </c>
      <c r="D19">
        <v>0.84</v>
      </c>
      <c r="E19">
        <v>0.75</v>
      </c>
      <c r="F19">
        <f t="shared" si="0"/>
        <v>0.86249999999999993</v>
      </c>
    </row>
    <row r="20" spans="1:6" x14ac:dyDescent="0.35">
      <c r="A20" t="s">
        <v>218</v>
      </c>
      <c r="B20">
        <v>1.62</v>
      </c>
      <c r="C20">
        <v>1.42</v>
      </c>
      <c r="D20">
        <v>1.38</v>
      </c>
      <c r="E20">
        <v>1.22</v>
      </c>
      <c r="F20">
        <f t="shared" si="0"/>
        <v>1.41</v>
      </c>
    </row>
    <row r="21" spans="1:6" x14ac:dyDescent="0.35">
      <c r="A21" t="s">
        <v>219</v>
      </c>
      <c r="B21">
        <v>2.99</v>
      </c>
      <c r="C21">
        <v>2.52</v>
      </c>
      <c r="D21">
        <v>2.71</v>
      </c>
      <c r="E21">
        <v>2.23</v>
      </c>
      <c r="F21">
        <f t="shared" si="0"/>
        <v>2.6124999999999998</v>
      </c>
    </row>
    <row r="22" spans="1:6" x14ac:dyDescent="0.35">
      <c r="A22" t="s">
        <v>220</v>
      </c>
      <c r="B22">
        <v>5.77</v>
      </c>
      <c r="C22">
        <v>4.96</v>
      </c>
      <c r="D22">
        <v>5.38</v>
      </c>
      <c r="E22">
        <v>4.43</v>
      </c>
      <c r="F22">
        <f t="shared" si="0"/>
        <v>5.1349999999999998</v>
      </c>
    </row>
    <row r="23" spans="1:6" x14ac:dyDescent="0.35">
      <c r="A23" t="s">
        <v>1</v>
      </c>
      <c r="B23">
        <v>0.98</v>
      </c>
      <c r="C23">
        <v>0.91</v>
      </c>
      <c r="D23">
        <v>0.91</v>
      </c>
      <c r="E23">
        <v>0.91</v>
      </c>
      <c r="F23">
        <f t="shared" si="0"/>
        <v>0.9275000000000001</v>
      </c>
    </row>
    <row r="24" spans="1:6" x14ac:dyDescent="0.35">
      <c r="A24" t="s">
        <v>2</v>
      </c>
      <c r="B24">
        <v>0.55000000000000004</v>
      </c>
      <c r="C24">
        <v>0.61</v>
      </c>
      <c r="D24">
        <v>0.56999999999999995</v>
      </c>
      <c r="E24">
        <v>0.56000000000000005</v>
      </c>
      <c r="F24">
        <f t="shared" si="0"/>
        <v>0.57250000000000001</v>
      </c>
    </row>
    <row r="25" spans="1:6" x14ac:dyDescent="0.35">
      <c r="A25" t="s">
        <v>3</v>
      </c>
      <c r="B25">
        <v>0.63</v>
      </c>
      <c r="C25">
        <v>0.56000000000000005</v>
      </c>
      <c r="D25">
        <v>0.66</v>
      </c>
      <c r="E25">
        <v>0.56999999999999995</v>
      </c>
      <c r="F25">
        <f t="shared" si="0"/>
        <v>0.60499999999999998</v>
      </c>
    </row>
    <row r="26" spans="1:6" x14ac:dyDescent="0.35">
      <c r="A26" t="s">
        <v>4</v>
      </c>
      <c r="B26">
        <v>0.63</v>
      </c>
      <c r="C26">
        <v>0.57999999999999996</v>
      </c>
      <c r="D26">
        <v>0.57999999999999996</v>
      </c>
      <c r="E26">
        <v>0.57999999999999996</v>
      </c>
      <c r="F26">
        <f t="shared" si="0"/>
        <v>0.59250000000000003</v>
      </c>
    </row>
    <row r="27" spans="1:6" x14ac:dyDescent="0.35">
      <c r="A27" t="s">
        <v>5</v>
      </c>
      <c r="B27">
        <v>0.64</v>
      </c>
      <c r="C27">
        <v>0.57999999999999996</v>
      </c>
      <c r="D27">
        <v>0.65</v>
      </c>
      <c r="E27">
        <v>0.57999999999999996</v>
      </c>
      <c r="F27">
        <f t="shared" si="0"/>
        <v>0.61250000000000004</v>
      </c>
    </row>
    <row r="28" spans="1:6" x14ac:dyDescent="0.35">
      <c r="A28" t="s">
        <v>6</v>
      </c>
      <c r="B28">
        <v>1.01</v>
      </c>
      <c r="C28">
        <v>0.89</v>
      </c>
      <c r="D28">
        <v>1.01</v>
      </c>
      <c r="E28">
        <v>0.96</v>
      </c>
      <c r="F28">
        <f t="shared" si="0"/>
        <v>0.96750000000000003</v>
      </c>
    </row>
    <row r="29" spans="1:6" x14ac:dyDescent="0.35">
      <c r="A29" t="s">
        <v>7</v>
      </c>
      <c r="B29">
        <v>1.08</v>
      </c>
      <c r="C29">
        <v>1.01</v>
      </c>
      <c r="D29">
        <v>1.1299999999999999</v>
      </c>
      <c r="E29">
        <v>0.99</v>
      </c>
      <c r="F29">
        <f t="shared" si="0"/>
        <v>1.0525</v>
      </c>
    </row>
    <row r="30" spans="1:6" x14ac:dyDescent="0.35">
      <c r="A30" t="s">
        <v>8</v>
      </c>
      <c r="B30">
        <v>0.74</v>
      </c>
      <c r="C30">
        <v>0.68</v>
      </c>
      <c r="D30">
        <v>0.92</v>
      </c>
      <c r="E30">
        <v>0.77</v>
      </c>
      <c r="F30">
        <f t="shared" si="0"/>
        <v>0.77749999999999997</v>
      </c>
    </row>
    <row r="31" spans="1:6" x14ac:dyDescent="0.35">
      <c r="A31" t="s">
        <v>9</v>
      </c>
      <c r="B31">
        <v>0.69</v>
      </c>
      <c r="C31">
        <v>0.66</v>
      </c>
      <c r="D31">
        <v>0.75</v>
      </c>
      <c r="E31">
        <v>0.65</v>
      </c>
      <c r="F31">
        <f t="shared" si="0"/>
        <v>0.6875</v>
      </c>
    </row>
    <row r="32" spans="1:6" x14ac:dyDescent="0.35">
      <c r="A32" t="s">
        <v>10</v>
      </c>
      <c r="B32">
        <v>0.74</v>
      </c>
      <c r="C32">
        <v>0.68</v>
      </c>
      <c r="D32">
        <v>0.76</v>
      </c>
      <c r="E32">
        <v>0.7</v>
      </c>
      <c r="F32">
        <f t="shared" si="0"/>
        <v>0.72</v>
      </c>
    </row>
    <row r="33" spans="1:6" x14ac:dyDescent="0.35">
      <c r="A33" t="s">
        <v>11</v>
      </c>
      <c r="B33">
        <v>0.61</v>
      </c>
      <c r="C33">
        <v>0.56000000000000005</v>
      </c>
      <c r="D33">
        <v>0.56999999999999995</v>
      </c>
      <c r="E33">
        <v>0.56000000000000005</v>
      </c>
      <c r="F33">
        <f t="shared" si="0"/>
        <v>0.57499999999999996</v>
      </c>
    </row>
    <row r="34" spans="1:6" x14ac:dyDescent="0.35">
      <c r="A34" t="s">
        <v>221</v>
      </c>
      <c r="B34">
        <v>0.66</v>
      </c>
      <c r="C34">
        <v>0.66</v>
      </c>
      <c r="D34">
        <v>0.78</v>
      </c>
      <c r="E34">
        <v>0.66</v>
      </c>
      <c r="F34">
        <f t="shared" si="0"/>
        <v>0.69000000000000006</v>
      </c>
    </row>
    <row r="35" spans="1:6" x14ac:dyDescent="0.35">
      <c r="A35" t="s">
        <v>12</v>
      </c>
      <c r="B35">
        <v>1.19</v>
      </c>
      <c r="C35">
        <v>1.1000000000000001</v>
      </c>
      <c r="D35">
        <v>1.23</v>
      </c>
      <c r="E35">
        <v>1.0900000000000001</v>
      </c>
      <c r="F35">
        <f t="shared" si="0"/>
        <v>1.1525000000000001</v>
      </c>
    </row>
    <row r="36" spans="1:6" x14ac:dyDescent="0.35">
      <c r="A36" t="s">
        <v>13</v>
      </c>
      <c r="B36">
        <v>0.55000000000000004</v>
      </c>
      <c r="C36">
        <v>0.5</v>
      </c>
      <c r="D36">
        <v>0.64</v>
      </c>
      <c r="E36">
        <v>0.53</v>
      </c>
      <c r="F36">
        <f t="shared" si="0"/>
        <v>0.55499999999999994</v>
      </c>
    </row>
    <row r="37" spans="1:6" x14ac:dyDescent="0.35">
      <c r="A37" t="s">
        <v>14</v>
      </c>
      <c r="B37">
        <v>7.34</v>
      </c>
      <c r="C37">
        <v>8.4600000000000009</v>
      </c>
      <c r="D37">
        <v>11.47</v>
      </c>
      <c r="E37">
        <v>6.66</v>
      </c>
      <c r="F37">
        <f t="shared" si="0"/>
        <v>8.4825000000000017</v>
      </c>
    </row>
    <row r="38" spans="1:6" x14ac:dyDescent="0.35">
      <c r="A38" t="s">
        <v>15</v>
      </c>
      <c r="B38">
        <v>8.19</v>
      </c>
      <c r="C38">
        <v>12.4</v>
      </c>
      <c r="D38">
        <v>9.26</v>
      </c>
      <c r="E38">
        <v>7.25</v>
      </c>
      <c r="F38">
        <f t="shared" si="0"/>
        <v>9.2750000000000004</v>
      </c>
    </row>
    <row r="39" spans="1:6" x14ac:dyDescent="0.35">
      <c r="A39" t="s">
        <v>16</v>
      </c>
      <c r="B39">
        <v>5.99</v>
      </c>
      <c r="C39">
        <v>8.2899999999999991</v>
      </c>
      <c r="D39">
        <v>6.35</v>
      </c>
      <c r="E39">
        <v>5.26</v>
      </c>
      <c r="F39">
        <f t="shared" si="0"/>
        <v>6.4725000000000001</v>
      </c>
    </row>
    <row r="40" spans="1:6" x14ac:dyDescent="0.35">
      <c r="A40" t="s">
        <v>17</v>
      </c>
      <c r="B40">
        <v>1.22</v>
      </c>
      <c r="C40">
        <v>1.21</v>
      </c>
      <c r="D40">
        <v>1.1200000000000001</v>
      </c>
      <c r="E40">
        <v>0.9</v>
      </c>
      <c r="F40">
        <f t="shared" si="0"/>
        <v>1.1125</v>
      </c>
    </row>
    <row r="41" spans="1:6" x14ac:dyDescent="0.35">
      <c r="A41" t="s">
        <v>18</v>
      </c>
      <c r="B41">
        <v>0.83</v>
      </c>
      <c r="C41">
        <v>1.36</v>
      </c>
      <c r="D41">
        <v>0.93</v>
      </c>
      <c r="E41">
        <v>0.79</v>
      </c>
      <c r="F41">
        <f t="shared" si="0"/>
        <v>0.97750000000000004</v>
      </c>
    </row>
    <row r="42" spans="1:6" x14ac:dyDescent="0.35">
      <c r="A42" t="s">
        <v>19</v>
      </c>
      <c r="B42">
        <v>0.89</v>
      </c>
      <c r="C42">
        <v>1.51</v>
      </c>
      <c r="D42">
        <v>1.01</v>
      </c>
      <c r="E42">
        <v>0.8</v>
      </c>
      <c r="F42">
        <f t="shared" si="0"/>
        <v>1.0525</v>
      </c>
    </row>
    <row r="43" spans="1:6" x14ac:dyDescent="0.35">
      <c r="A43" t="s">
        <v>20</v>
      </c>
      <c r="B43">
        <v>0.63</v>
      </c>
      <c r="C43">
        <v>1.05</v>
      </c>
      <c r="D43">
        <v>0.74</v>
      </c>
      <c r="E43">
        <v>0.56999999999999995</v>
      </c>
      <c r="F43">
        <f t="shared" si="0"/>
        <v>0.74749999999999994</v>
      </c>
    </row>
    <row r="44" spans="1:6" x14ac:dyDescent="0.35">
      <c r="A44" t="s">
        <v>21</v>
      </c>
      <c r="B44">
        <v>0.8</v>
      </c>
      <c r="C44">
        <v>1.26</v>
      </c>
      <c r="D44">
        <v>0.92</v>
      </c>
      <c r="E44">
        <v>0.71</v>
      </c>
      <c r="F44">
        <f t="shared" si="0"/>
        <v>0.92249999999999999</v>
      </c>
    </row>
    <row r="45" spans="1:6" x14ac:dyDescent="0.35">
      <c r="A45" t="s">
        <v>22</v>
      </c>
      <c r="B45">
        <v>0.76</v>
      </c>
      <c r="C45">
        <v>1.24</v>
      </c>
      <c r="D45">
        <v>0.89</v>
      </c>
      <c r="E45">
        <v>0.73</v>
      </c>
      <c r="F45">
        <f t="shared" si="0"/>
        <v>0.90500000000000003</v>
      </c>
    </row>
    <row r="46" spans="1:6" x14ac:dyDescent="0.35">
      <c r="A46" t="s">
        <v>23</v>
      </c>
      <c r="B46">
        <v>0.9</v>
      </c>
      <c r="C46">
        <v>1.39</v>
      </c>
      <c r="D46">
        <v>1.03</v>
      </c>
      <c r="E46">
        <v>0.83</v>
      </c>
      <c r="F46">
        <f t="shared" si="0"/>
        <v>1.0375000000000001</v>
      </c>
    </row>
    <row r="47" spans="1:6" x14ac:dyDescent="0.35">
      <c r="A47" t="s">
        <v>24</v>
      </c>
      <c r="B47">
        <v>0.91</v>
      </c>
      <c r="C47">
        <v>1.82</v>
      </c>
      <c r="D47">
        <v>0.93</v>
      </c>
      <c r="E47">
        <v>0.78</v>
      </c>
      <c r="F47">
        <f t="shared" si="0"/>
        <v>1.1100000000000001</v>
      </c>
    </row>
    <row r="48" spans="1:6" x14ac:dyDescent="0.35">
      <c r="A48" t="s">
        <v>25</v>
      </c>
      <c r="B48">
        <v>0.87</v>
      </c>
      <c r="C48">
        <v>1.06</v>
      </c>
      <c r="D48">
        <v>0.91</v>
      </c>
      <c r="E48">
        <v>0.74</v>
      </c>
      <c r="F48">
        <f t="shared" si="0"/>
        <v>0.89500000000000002</v>
      </c>
    </row>
    <row r="49" spans="1:6" x14ac:dyDescent="0.35">
      <c r="A49" t="s">
        <v>26</v>
      </c>
      <c r="B49">
        <v>3.81</v>
      </c>
      <c r="C49">
        <v>4.57</v>
      </c>
      <c r="D49">
        <v>4.03</v>
      </c>
      <c r="E49">
        <v>3.42</v>
      </c>
      <c r="F49">
        <f t="shared" si="0"/>
        <v>3.9575</v>
      </c>
    </row>
    <row r="50" spans="1:6" x14ac:dyDescent="0.35">
      <c r="A50" t="s">
        <v>27</v>
      </c>
      <c r="B50">
        <v>2.7</v>
      </c>
      <c r="C50">
        <v>3.58</v>
      </c>
      <c r="D50">
        <v>2.72</v>
      </c>
      <c r="E50">
        <v>2.5299999999999998</v>
      </c>
      <c r="F50">
        <f t="shared" si="0"/>
        <v>2.8824999999999998</v>
      </c>
    </row>
    <row r="51" spans="1:6" x14ac:dyDescent="0.35">
      <c r="A51" t="s">
        <v>28</v>
      </c>
      <c r="B51">
        <v>2.75</v>
      </c>
      <c r="C51">
        <v>4.1500000000000004</v>
      </c>
      <c r="D51">
        <v>2.78</v>
      </c>
      <c r="E51">
        <v>2.6</v>
      </c>
      <c r="F51">
        <f t="shared" si="0"/>
        <v>3.07</v>
      </c>
    </row>
    <row r="52" spans="1:6" x14ac:dyDescent="0.35">
      <c r="A52" t="s">
        <v>29</v>
      </c>
      <c r="B52">
        <v>2.09</v>
      </c>
      <c r="C52">
        <v>2.21</v>
      </c>
      <c r="D52">
        <v>2.12</v>
      </c>
      <c r="E52">
        <v>1.92</v>
      </c>
      <c r="F52">
        <f t="shared" si="0"/>
        <v>2.085</v>
      </c>
    </row>
    <row r="53" spans="1:6" x14ac:dyDescent="0.35">
      <c r="A53" t="s">
        <v>30</v>
      </c>
      <c r="B53">
        <v>15.42</v>
      </c>
      <c r="C53">
        <v>19.77</v>
      </c>
      <c r="D53">
        <v>15.38</v>
      </c>
      <c r="E53">
        <v>13</v>
      </c>
      <c r="F53">
        <f t="shared" si="0"/>
        <v>15.8925</v>
      </c>
    </row>
    <row r="54" spans="1:6" x14ac:dyDescent="0.35">
      <c r="A54" t="s">
        <v>31</v>
      </c>
      <c r="B54">
        <v>4.25</v>
      </c>
      <c r="C54">
        <v>5.31</v>
      </c>
      <c r="D54">
        <v>4.3</v>
      </c>
      <c r="E54">
        <v>3.58</v>
      </c>
      <c r="F54">
        <f t="shared" si="0"/>
        <v>4.3599999999999994</v>
      </c>
    </row>
    <row r="55" spans="1:6" x14ac:dyDescent="0.35">
      <c r="A55" t="s">
        <v>32</v>
      </c>
      <c r="B55">
        <v>5.74</v>
      </c>
      <c r="C55">
        <v>5.98</v>
      </c>
      <c r="D55">
        <v>5.43</v>
      </c>
      <c r="E55">
        <v>4.6399999999999997</v>
      </c>
      <c r="F55">
        <f t="shared" si="0"/>
        <v>5.4474999999999998</v>
      </c>
    </row>
    <row r="56" spans="1:6" x14ac:dyDescent="0.35">
      <c r="A56" t="s">
        <v>33</v>
      </c>
      <c r="B56">
        <v>31.84</v>
      </c>
      <c r="C56">
        <v>32.67</v>
      </c>
      <c r="D56">
        <v>31.22</v>
      </c>
      <c r="E56">
        <v>26.72</v>
      </c>
      <c r="F56">
        <f t="shared" si="0"/>
        <v>30.612500000000001</v>
      </c>
    </row>
    <row r="57" spans="1:6" x14ac:dyDescent="0.35">
      <c r="A57" t="s">
        <v>34</v>
      </c>
      <c r="B57">
        <v>9.1199999999999992</v>
      </c>
      <c r="C57">
        <v>8.2899999999999991</v>
      </c>
      <c r="D57">
        <v>8.06</v>
      </c>
      <c r="E57">
        <v>7.95</v>
      </c>
      <c r="F57">
        <f t="shared" si="0"/>
        <v>8.3550000000000004</v>
      </c>
    </row>
    <row r="58" spans="1:6" x14ac:dyDescent="0.35">
      <c r="A58" t="s">
        <v>35</v>
      </c>
      <c r="B58">
        <v>1.2</v>
      </c>
      <c r="C58">
        <v>1.1499999999999999</v>
      </c>
      <c r="D58">
        <v>1.1200000000000001</v>
      </c>
      <c r="E58">
        <v>0.96</v>
      </c>
      <c r="F58">
        <f t="shared" si="0"/>
        <v>1.1074999999999999</v>
      </c>
    </row>
    <row r="59" spans="1:6" x14ac:dyDescent="0.35">
      <c r="A59" t="s">
        <v>36</v>
      </c>
      <c r="B59">
        <v>36.58</v>
      </c>
      <c r="C59">
        <v>33.9</v>
      </c>
      <c r="D59">
        <v>30.04</v>
      </c>
      <c r="E59">
        <v>26.96</v>
      </c>
      <c r="F59">
        <f t="shared" si="0"/>
        <v>31.869999999999997</v>
      </c>
    </row>
    <row r="60" spans="1:6" x14ac:dyDescent="0.35">
      <c r="A60" t="s">
        <v>37</v>
      </c>
      <c r="B60">
        <v>1.83</v>
      </c>
      <c r="C60">
        <v>1.43</v>
      </c>
      <c r="D60">
        <v>1.37</v>
      </c>
      <c r="E60">
        <v>1.33</v>
      </c>
      <c r="F60">
        <f t="shared" si="0"/>
        <v>1.49</v>
      </c>
    </row>
    <row r="61" spans="1:6" x14ac:dyDescent="0.35">
      <c r="A61" t="s">
        <v>38</v>
      </c>
      <c r="B61">
        <v>2.59</v>
      </c>
      <c r="C61">
        <v>2.15</v>
      </c>
      <c r="D61">
        <v>2.1</v>
      </c>
      <c r="E61">
        <v>1.89</v>
      </c>
      <c r="F61">
        <f t="shared" si="0"/>
        <v>2.1825000000000001</v>
      </c>
    </row>
    <row r="62" spans="1:6" x14ac:dyDescent="0.35">
      <c r="A62" t="s">
        <v>39</v>
      </c>
      <c r="B62">
        <v>0.93</v>
      </c>
      <c r="C62">
        <v>0.79</v>
      </c>
      <c r="D62">
        <v>0.77</v>
      </c>
      <c r="E62">
        <v>0.64</v>
      </c>
      <c r="F62">
        <f t="shared" si="0"/>
        <v>0.78250000000000008</v>
      </c>
    </row>
    <row r="63" spans="1:6" x14ac:dyDescent="0.35">
      <c r="A63" t="s">
        <v>40</v>
      </c>
      <c r="B63">
        <v>2.73</v>
      </c>
      <c r="C63">
        <v>2.31</v>
      </c>
      <c r="D63">
        <v>2.2400000000000002</v>
      </c>
      <c r="E63">
        <v>1.97</v>
      </c>
      <c r="F63">
        <f t="shared" si="0"/>
        <v>2.3125</v>
      </c>
    </row>
    <row r="64" spans="1:6" x14ac:dyDescent="0.35">
      <c r="A64" t="s">
        <v>41</v>
      </c>
      <c r="B64">
        <v>16.34</v>
      </c>
      <c r="C64">
        <v>13.2</v>
      </c>
      <c r="D64">
        <v>12.87</v>
      </c>
      <c r="E64">
        <v>11.36</v>
      </c>
      <c r="F64">
        <f t="shared" si="0"/>
        <v>13.442499999999999</v>
      </c>
    </row>
    <row r="65" spans="1:6" x14ac:dyDescent="0.35">
      <c r="A65" t="s">
        <v>42</v>
      </c>
      <c r="B65">
        <v>14.87</v>
      </c>
      <c r="C65">
        <v>12.42</v>
      </c>
      <c r="D65">
        <v>11.96</v>
      </c>
      <c r="E65">
        <v>11.16</v>
      </c>
      <c r="F65">
        <f t="shared" si="0"/>
        <v>12.602499999999999</v>
      </c>
    </row>
    <row r="66" spans="1:6" x14ac:dyDescent="0.35">
      <c r="A66" t="s">
        <v>43</v>
      </c>
      <c r="B66">
        <v>16.239999999999998</v>
      </c>
      <c r="C66">
        <v>13.88</v>
      </c>
      <c r="D66">
        <v>13.47</v>
      </c>
      <c r="E66">
        <v>11.94</v>
      </c>
      <c r="F66">
        <f t="shared" ref="F66:F72" si="1">AVERAGE(B66:E66)</f>
        <v>13.882499999999999</v>
      </c>
    </row>
    <row r="67" spans="1:6" x14ac:dyDescent="0.35">
      <c r="A67" t="s">
        <v>44</v>
      </c>
      <c r="B67">
        <v>1.84</v>
      </c>
      <c r="C67">
        <v>1.59</v>
      </c>
      <c r="D67">
        <v>1.57</v>
      </c>
      <c r="E67">
        <v>1.45</v>
      </c>
      <c r="F67">
        <f t="shared" si="1"/>
        <v>1.6125</v>
      </c>
    </row>
    <row r="68" spans="1:6" x14ac:dyDescent="0.35">
      <c r="A68" t="s">
        <v>45</v>
      </c>
      <c r="B68">
        <v>2</v>
      </c>
      <c r="C68">
        <v>1.71</v>
      </c>
      <c r="D68">
        <v>1.63</v>
      </c>
      <c r="E68">
        <v>1.54</v>
      </c>
      <c r="F68">
        <f t="shared" si="1"/>
        <v>1.72</v>
      </c>
    </row>
    <row r="69" spans="1:6" x14ac:dyDescent="0.35">
      <c r="A69" t="s">
        <v>46</v>
      </c>
      <c r="B69">
        <v>3.09</v>
      </c>
      <c r="C69">
        <v>2.69</v>
      </c>
      <c r="D69">
        <v>2.5299999999999998</v>
      </c>
      <c r="E69">
        <v>2.2999999999999998</v>
      </c>
      <c r="F69">
        <f t="shared" si="1"/>
        <v>2.6524999999999999</v>
      </c>
    </row>
    <row r="70" spans="1:6" x14ac:dyDescent="0.35">
      <c r="A70" t="s">
        <v>47</v>
      </c>
      <c r="B70">
        <v>2.89</v>
      </c>
      <c r="C70">
        <v>2.5299999999999998</v>
      </c>
      <c r="D70">
        <v>2.33</v>
      </c>
      <c r="E70">
        <v>2.34</v>
      </c>
      <c r="F70">
        <f t="shared" si="1"/>
        <v>2.5225</v>
      </c>
    </row>
    <row r="71" spans="1:6" x14ac:dyDescent="0.35">
      <c r="A71" t="s">
        <v>48</v>
      </c>
      <c r="B71">
        <v>1.89</v>
      </c>
      <c r="C71">
        <v>2.0099999999999998</v>
      </c>
      <c r="D71">
        <v>1.61</v>
      </c>
      <c r="E71">
        <v>1.47</v>
      </c>
      <c r="F71">
        <f t="shared" si="1"/>
        <v>1.7449999999999999</v>
      </c>
    </row>
    <row r="72" spans="1:6" x14ac:dyDescent="0.35">
      <c r="A72" t="s">
        <v>49</v>
      </c>
      <c r="B72">
        <v>0.79</v>
      </c>
      <c r="C72">
        <v>0.69</v>
      </c>
      <c r="D72">
        <v>0.64</v>
      </c>
      <c r="E72">
        <v>0.61</v>
      </c>
      <c r="F72">
        <f t="shared" si="1"/>
        <v>0.6825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F1" sqref="F1:F72"/>
    </sheetView>
  </sheetViews>
  <sheetFormatPr defaultRowHeight="14.5" x14ac:dyDescent="0.35"/>
  <sheetData>
    <row r="1" spans="1:6" x14ac:dyDescent="0.35">
      <c r="A1" t="s">
        <v>210</v>
      </c>
      <c r="B1">
        <v>1.83</v>
      </c>
      <c r="C1">
        <v>1.85</v>
      </c>
      <c r="D1">
        <v>1.7</v>
      </c>
      <c r="E1">
        <v>1.44</v>
      </c>
      <c r="F1">
        <f>AVERAGE(B1:E1)</f>
        <v>1.7050000000000001</v>
      </c>
    </row>
    <row r="2" spans="1:6" x14ac:dyDescent="0.35">
      <c r="A2" t="s">
        <v>56</v>
      </c>
      <c r="B2">
        <v>4.08</v>
      </c>
      <c r="C2">
        <v>4.0199999999999996</v>
      </c>
      <c r="D2">
        <v>3.8</v>
      </c>
      <c r="E2">
        <v>3.26</v>
      </c>
      <c r="F2">
        <f t="shared" ref="F2:F65" si="0">AVERAGE(B2:E2)</f>
        <v>3.7899999999999996</v>
      </c>
    </row>
    <row r="3" spans="1:6" x14ac:dyDescent="0.35">
      <c r="A3" t="s">
        <v>57</v>
      </c>
      <c r="B3">
        <v>9.99</v>
      </c>
      <c r="C3">
        <v>10.24</v>
      </c>
      <c r="D3">
        <v>9.3800000000000008</v>
      </c>
      <c r="E3">
        <v>8.11</v>
      </c>
      <c r="F3">
        <f t="shared" si="0"/>
        <v>9.43</v>
      </c>
    </row>
    <row r="4" spans="1:6" x14ac:dyDescent="0.35">
      <c r="A4" t="s">
        <v>211</v>
      </c>
      <c r="B4">
        <v>1.49</v>
      </c>
      <c r="C4">
        <v>1.62</v>
      </c>
      <c r="D4">
        <v>1.45</v>
      </c>
      <c r="E4">
        <v>1.17</v>
      </c>
      <c r="F4">
        <f t="shared" si="0"/>
        <v>1.4325000000000001</v>
      </c>
    </row>
    <row r="5" spans="1:6" x14ac:dyDescent="0.35">
      <c r="A5" t="s">
        <v>59</v>
      </c>
      <c r="B5">
        <v>10.25</v>
      </c>
      <c r="C5">
        <v>15.24</v>
      </c>
      <c r="D5">
        <v>9.6</v>
      </c>
      <c r="E5">
        <v>8.25</v>
      </c>
      <c r="F5">
        <f t="shared" si="0"/>
        <v>10.835000000000001</v>
      </c>
    </row>
    <row r="6" spans="1:6" x14ac:dyDescent="0.35">
      <c r="A6" t="s">
        <v>60</v>
      </c>
      <c r="B6">
        <v>7.47</v>
      </c>
      <c r="C6">
        <v>8.08</v>
      </c>
      <c r="D6">
        <v>7.03</v>
      </c>
      <c r="E6">
        <v>6.04</v>
      </c>
      <c r="F6">
        <f t="shared" si="0"/>
        <v>7.1550000000000002</v>
      </c>
    </row>
    <row r="7" spans="1:6" x14ac:dyDescent="0.35">
      <c r="A7" t="s">
        <v>61</v>
      </c>
      <c r="B7">
        <v>40.36</v>
      </c>
      <c r="C7">
        <v>42.83</v>
      </c>
      <c r="D7">
        <v>37.700000000000003</v>
      </c>
      <c r="E7">
        <v>31.29</v>
      </c>
      <c r="F7">
        <f t="shared" si="0"/>
        <v>38.045000000000002</v>
      </c>
    </row>
    <row r="8" spans="1:6" x14ac:dyDescent="0.35">
      <c r="A8" t="s">
        <v>62</v>
      </c>
      <c r="B8">
        <v>7.56</v>
      </c>
      <c r="C8">
        <v>7.93</v>
      </c>
      <c r="D8">
        <v>7.13</v>
      </c>
      <c r="E8">
        <v>6.12</v>
      </c>
      <c r="F8">
        <f t="shared" si="0"/>
        <v>7.1849999999999996</v>
      </c>
    </row>
    <row r="9" spans="1:6" x14ac:dyDescent="0.35">
      <c r="A9" t="s">
        <v>63</v>
      </c>
      <c r="B9">
        <v>12.76</v>
      </c>
      <c r="C9">
        <v>13.35</v>
      </c>
      <c r="D9">
        <v>11.77</v>
      </c>
      <c r="E9">
        <v>10.26</v>
      </c>
      <c r="F9">
        <f t="shared" si="0"/>
        <v>12.034999999999998</v>
      </c>
    </row>
    <row r="10" spans="1:6" x14ac:dyDescent="0.35">
      <c r="A10" t="s">
        <v>64</v>
      </c>
      <c r="B10">
        <v>74.62</v>
      </c>
      <c r="C10">
        <v>77.33</v>
      </c>
      <c r="D10">
        <v>68.28</v>
      </c>
      <c r="E10">
        <v>66.31</v>
      </c>
      <c r="F10">
        <f t="shared" si="0"/>
        <v>71.634999999999991</v>
      </c>
    </row>
    <row r="11" spans="1:6" x14ac:dyDescent="0.35">
      <c r="A11" t="s">
        <v>52</v>
      </c>
      <c r="B11">
        <v>39.21</v>
      </c>
      <c r="C11">
        <v>31.17</v>
      </c>
      <c r="D11">
        <v>34.42</v>
      </c>
      <c r="E11">
        <v>30.91</v>
      </c>
      <c r="F11">
        <f t="shared" si="0"/>
        <v>33.927500000000002</v>
      </c>
    </row>
    <row r="12" spans="1:6" x14ac:dyDescent="0.35">
      <c r="A12" t="s">
        <v>53</v>
      </c>
      <c r="B12">
        <v>65.23</v>
      </c>
      <c r="C12">
        <v>56.45</v>
      </c>
      <c r="D12">
        <v>58.81</v>
      </c>
      <c r="E12">
        <v>51.29</v>
      </c>
      <c r="F12">
        <f t="shared" si="0"/>
        <v>57.945</v>
      </c>
    </row>
    <row r="13" spans="1:6" x14ac:dyDescent="0.35">
      <c r="A13" t="s">
        <v>54</v>
      </c>
      <c r="B13">
        <v>37.479999999999997</v>
      </c>
      <c r="C13">
        <v>35.81</v>
      </c>
      <c r="D13">
        <v>40.11</v>
      </c>
      <c r="E13">
        <v>30.02</v>
      </c>
      <c r="F13">
        <f t="shared" si="0"/>
        <v>35.854999999999997</v>
      </c>
    </row>
    <row r="14" spans="1:6" x14ac:dyDescent="0.35">
      <c r="A14" t="s">
        <v>212</v>
      </c>
      <c r="B14">
        <v>0.59</v>
      </c>
      <c r="C14">
        <v>0.4</v>
      </c>
      <c r="D14">
        <v>0.55000000000000004</v>
      </c>
      <c r="E14">
        <v>0.46</v>
      </c>
      <c r="F14">
        <f t="shared" si="0"/>
        <v>0.5</v>
      </c>
    </row>
    <row r="15" spans="1:6" x14ac:dyDescent="0.35">
      <c r="A15" t="s">
        <v>213</v>
      </c>
      <c r="B15">
        <v>0.68</v>
      </c>
      <c r="C15">
        <v>0.53</v>
      </c>
      <c r="D15">
        <v>0.64</v>
      </c>
      <c r="E15">
        <v>0.48</v>
      </c>
      <c r="F15">
        <f t="shared" si="0"/>
        <v>0.58250000000000002</v>
      </c>
    </row>
    <row r="16" spans="1:6" x14ac:dyDescent="0.35">
      <c r="A16" t="s">
        <v>214</v>
      </c>
      <c r="B16">
        <v>1.91</v>
      </c>
      <c r="C16">
        <v>1.04</v>
      </c>
      <c r="D16">
        <v>1.28</v>
      </c>
      <c r="E16">
        <v>1.04</v>
      </c>
      <c r="F16">
        <f t="shared" si="0"/>
        <v>1.3175000000000001</v>
      </c>
    </row>
    <row r="17" spans="1:6" x14ac:dyDescent="0.35">
      <c r="A17" t="s">
        <v>215</v>
      </c>
      <c r="B17">
        <v>10.33</v>
      </c>
      <c r="C17">
        <v>7.74</v>
      </c>
      <c r="D17">
        <v>9.14</v>
      </c>
      <c r="E17">
        <v>7.8</v>
      </c>
      <c r="F17">
        <f t="shared" si="0"/>
        <v>8.7524999999999995</v>
      </c>
    </row>
    <row r="18" spans="1:6" x14ac:dyDescent="0.35">
      <c r="A18" t="s">
        <v>216</v>
      </c>
      <c r="B18">
        <v>0.63</v>
      </c>
      <c r="C18">
        <v>0.52</v>
      </c>
      <c r="D18">
        <v>0.6</v>
      </c>
      <c r="E18">
        <v>0.53</v>
      </c>
      <c r="F18">
        <f t="shared" si="0"/>
        <v>0.57000000000000006</v>
      </c>
    </row>
    <row r="19" spans="1:6" x14ac:dyDescent="0.35">
      <c r="A19" t="s">
        <v>217</v>
      </c>
      <c r="B19">
        <v>0.87</v>
      </c>
      <c r="C19">
        <v>0.68</v>
      </c>
      <c r="D19">
        <v>0.78</v>
      </c>
      <c r="E19">
        <v>0.7</v>
      </c>
      <c r="F19">
        <f t="shared" si="0"/>
        <v>0.75750000000000006</v>
      </c>
    </row>
    <row r="20" spans="1:6" x14ac:dyDescent="0.35">
      <c r="A20" t="s">
        <v>218</v>
      </c>
      <c r="B20">
        <v>1.43</v>
      </c>
      <c r="C20">
        <v>1.1499999999999999</v>
      </c>
      <c r="D20">
        <v>1.33</v>
      </c>
      <c r="E20">
        <v>1.1399999999999999</v>
      </c>
      <c r="F20">
        <f t="shared" si="0"/>
        <v>1.2625</v>
      </c>
    </row>
    <row r="21" spans="1:6" x14ac:dyDescent="0.35">
      <c r="A21" t="s">
        <v>219</v>
      </c>
      <c r="B21">
        <v>2.72</v>
      </c>
      <c r="C21">
        <v>2.06</v>
      </c>
      <c r="D21">
        <v>2.38</v>
      </c>
      <c r="E21">
        <v>2.0699999999999998</v>
      </c>
      <c r="F21">
        <f t="shared" si="0"/>
        <v>2.3075000000000001</v>
      </c>
    </row>
    <row r="22" spans="1:6" x14ac:dyDescent="0.35">
      <c r="A22" t="s">
        <v>220</v>
      </c>
      <c r="B22">
        <v>4.97</v>
      </c>
      <c r="C22">
        <v>3.99</v>
      </c>
      <c r="D22">
        <v>4.6399999999999997</v>
      </c>
      <c r="E22">
        <v>3.99</v>
      </c>
      <c r="F22">
        <f t="shared" si="0"/>
        <v>4.3975000000000009</v>
      </c>
    </row>
    <row r="23" spans="1:6" x14ac:dyDescent="0.35">
      <c r="A23" t="s">
        <v>1</v>
      </c>
      <c r="B23">
        <v>0.84</v>
      </c>
      <c r="C23">
        <v>0.95</v>
      </c>
      <c r="D23">
        <v>0.9</v>
      </c>
      <c r="E23">
        <v>0.9</v>
      </c>
      <c r="F23">
        <f t="shared" si="0"/>
        <v>0.89749999999999996</v>
      </c>
    </row>
    <row r="24" spans="1:6" x14ac:dyDescent="0.35">
      <c r="A24" t="s">
        <v>2</v>
      </c>
      <c r="B24">
        <v>0.56000000000000005</v>
      </c>
      <c r="C24">
        <v>0.59</v>
      </c>
      <c r="D24">
        <v>0.59</v>
      </c>
      <c r="E24">
        <v>0.56000000000000005</v>
      </c>
      <c r="F24">
        <f t="shared" si="0"/>
        <v>0.57499999999999996</v>
      </c>
    </row>
    <row r="25" spans="1:6" x14ac:dyDescent="0.35">
      <c r="A25" t="s">
        <v>3</v>
      </c>
      <c r="B25">
        <v>0.56999999999999995</v>
      </c>
      <c r="C25">
        <v>0.6</v>
      </c>
      <c r="D25">
        <v>0.54</v>
      </c>
      <c r="E25">
        <v>0.56999999999999995</v>
      </c>
      <c r="F25">
        <f t="shared" si="0"/>
        <v>0.56999999999999995</v>
      </c>
    </row>
    <row r="26" spans="1:6" x14ac:dyDescent="0.35">
      <c r="A26" t="s">
        <v>4</v>
      </c>
      <c r="B26">
        <v>0.59</v>
      </c>
      <c r="C26">
        <v>0.6</v>
      </c>
      <c r="D26">
        <v>0.57999999999999996</v>
      </c>
      <c r="E26">
        <v>0.57999999999999996</v>
      </c>
      <c r="F26">
        <f t="shared" si="0"/>
        <v>0.58750000000000002</v>
      </c>
    </row>
    <row r="27" spans="1:6" x14ac:dyDescent="0.35">
      <c r="A27" t="s">
        <v>5</v>
      </c>
      <c r="B27">
        <v>0.55000000000000004</v>
      </c>
      <c r="C27">
        <v>0.59</v>
      </c>
      <c r="D27">
        <v>0.52</v>
      </c>
      <c r="E27">
        <v>0.53</v>
      </c>
      <c r="F27">
        <f t="shared" si="0"/>
        <v>0.5475000000000001</v>
      </c>
    </row>
    <row r="28" spans="1:6" x14ac:dyDescent="0.35">
      <c r="A28" t="s">
        <v>6</v>
      </c>
      <c r="B28">
        <v>0.89</v>
      </c>
      <c r="C28">
        <v>0.94</v>
      </c>
      <c r="D28">
        <v>0.9</v>
      </c>
      <c r="E28">
        <v>0.91</v>
      </c>
      <c r="F28">
        <f t="shared" si="0"/>
        <v>0.91</v>
      </c>
    </row>
    <row r="29" spans="1:6" x14ac:dyDescent="0.35">
      <c r="A29" t="s">
        <v>7</v>
      </c>
      <c r="B29">
        <v>0.96</v>
      </c>
      <c r="C29">
        <v>1.02</v>
      </c>
      <c r="D29">
        <v>0.95</v>
      </c>
      <c r="E29">
        <v>0.97</v>
      </c>
      <c r="F29">
        <f t="shared" si="0"/>
        <v>0.97499999999999987</v>
      </c>
    </row>
    <row r="30" spans="1:6" x14ac:dyDescent="0.35">
      <c r="A30" t="s">
        <v>8</v>
      </c>
      <c r="B30">
        <v>0.63</v>
      </c>
      <c r="C30">
        <v>0.71</v>
      </c>
      <c r="D30">
        <v>0.69</v>
      </c>
      <c r="E30">
        <v>0.7</v>
      </c>
      <c r="F30">
        <f t="shared" si="0"/>
        <v>0.68249999999999988</v>
      </c>
    </row>
    <row r="31" spans="1:6" x14ac:dyDescent="0.35">
      <c r="A31" t="s">
        <v>9</v>
      </c>
      <c r="B31">
        <v>0.65</v>
      </c>
      <c r="C31">
        <v>0.67</v>
      </c>
      <c r="D31">
        <v>0.66</v>
      </c>
      <c r="E31">
        <v>0.63</v>
      </c>
      <c r="F31">
        <f t="shared" si="0"/>
        <v>0.65249999999999997</v>
      </c>
    </row>
    <row r="32" spans="1:6" x14ac:dyDescent="0.35">
      <c r="A32" t="s">
        <v>10</v>
      </c>
      <c r="B32">
        <v>0.68</v>
      </c>
      <c r="C32">
        <v>0.67</v>
      </c>
      <c r="D32">
        <v>0.7</v>
      </c>
      <c r="E32">
        <v>0.71</v>
      </c>
      <c r="F32">
        <f t="shared" si="0"/>
        <v>0.69</v>
      </c>
    </row>
    <row r="33" spans="1:6" x14ac:dyDescent="0.35">
      <c r="A33" t="s">
        <v>11</v>
      </c>
      <c r="B33">
        <v>0.6</v>
      </c>
      <c r="C33">
        <v>0.6</v>
      </c>
      <c r="D33">
        <v>0.57999999999999996</v>
      </c>
      <c r="E33">
        <v>0.6</v>
      </c>
      <c r="F33">
        <f t="shared" si="0"/>
        <v>0.59499999999999997</v>
      </c>
    </row>
    <row r="34" spans="1:6" x14ac:dyDescent="0.35">
      <c r="A34" t="s">
        <v>221</v>
      </c>
      <c r="B34">
        <v>0.66</v>
      </c>
      <c r="C34">
        <v>0.7</v>
      </c>
      <c r="D34">
        <v>0.67</v>
      </c>
      <c r="E34">
        <v>0.63</v>
      </c>
      <c r="F34">
        <f t="shared" si="0"/>
        <v>0.66499999999999992</v>
      </c>
    </row>
    <row r="35" spans="1:6" x14ac:dyDescent="0.35">
      <c r="A35" t="s">
        <v>12</v>
      </c>
      <c r="B35">
        <v>1.73</v>
      </c>
      <c r="C35">
        <v>1.77</v>
      </c>
      <c r="D35">
        <v>1.76</v>
      </c>
      <c r="E35">
        <v>1.74</v>
      </c>
      <c r="F35">
        <f t="shared" si="0"/>
        <v>1.75</v>
      </c>
    </row>
    <row r="36" spans="1:6" x14ac:dyDescent="0.35">
      <c r="A36" t="s">
        <v>13</v>
      </c>
      <c r="B36">
        <v>0.54</v>
      </c>
      <c r="C36">
        <v>0.55000000000000004</v>
      </c>
      <c r="D36">
        <v>0.52</v>
      </c>
      <c r="E36">
        <v>0.54</v>
      </c>
      <c r="F36">
        <f t="shared" si="0"/>
        <v>0.53750000000000009</v>
      </c>
    </row>
    <row r="37" spans="1:6" x14ac:dyDescent="0.35">
      <c r="A37" t="s">
        <v>14</v>
      </c>
      <c r="B37">
        <v>10.89</v>
      </c>
      <c r="C37">
        <v>9.17</v>
      </c>
      <c r="D37">
        <v>11.05</v>
      </c>
      <c r="E37">
        <v>9.0500000000000007</v>
      </c>
      <c r="F37">
        <f t="shared" si="0"/>
        <v>10.040000000000001</v>
      </c>
    </row>
    <row r="38" spans="1:6" x14ac:dyDescent="0.35">
      <c r="A38" t="s">
        <v>15</v>
      </c>
      <c r="B38">
        <v>9.16</v>
      </c>
      <c r="C38">
        <v>7.71</v>
      </c>
      <c r="D38">
        <v>9.73</v>
      </c>
      <c r="E38">
        <v>7.33</v>
      </c>
      <c r="F38">
        <f t="shared" si="0"/>
        <v>8.4824999999999999</v>
      </c>
    </row>
    <row r="39" spans="1:6" x14ac:dyDescent="0.35">
      <c r="A39" t="s">
        <v>16</v>
      </c>
      <c r="B39">
        <v>4.2699999999999996</v>
      </c>
      <c r="C39">
        <v>3.49</v>
      </c>
      <c r="D39">
        <v>4.49</v>
      </c>
      <c r="E39">
        <v>3.45</v>
      </c>
      <c r="F39">
        <f t="shared" si="0"/>
        <v>3.9249999999999998</v>
      </c>
    </row>
    <row r="40" spans="1:6" x14ac:dyDescent="0.35">
      <c r="A40" t="s">
        <v>17</v>
      </c>
      <c r="B40">
        <v>1.21</v>
      </c>
      <c r="C40">
        <v>0.96</v>
      </c>
      <c r="D40">
        <v>1.17</v>
      </c>
      <c r="E40">
        <v>0.93</v>
      </c>
      <c r="F40">
        <f t="shared" si="0"/>
        <v>1.0674999999999999</v>
      </c>
    </row>
    <row r="41" spans="1:6" x14ac:dyDescent="0.35">
      <c r="A41" t="s">
        <v>18</v>
      </c>
      <c r="B41">
        <v>1.01</v>
      </c>
      <c r="C41">
        <v>0.81</v>
      </c>
      <c r="D41">
        <v>1.01</v>
      </c>
      <c r="E41">
        <v>0.76</v>
      </c>
      <c r="F41">
        <f t="shared" si="0"/>
        <v>0.89749999999999996</v>
      </c>
    </row>
    <row r="42" spans="1:6" x14ac:dyDescent="0.35">
      <c r="A42" t="s">
        <v>19</v>
      </c>
      <c r="B42">
        <v>1.0900000000000001</v>
      </c>
      <c r="C42">
        <v>0.79</v>
      </c>
      <c r="D42">
        <v>1.06</v>
      </c>
      <c r="E42">
        <v>0.81</v>
      </c>
      <c r="F42">
        <f t="shared" si="0"/>
        <v>0.93750000000000011</v>
      </c>
    </row>
    <row r="43" spans="1:6" x14ac:dyDescent="0.35">
      <c r="A43" t="s">
        <v>20</v>
      </c>
      <c r="B43">
        <v>0.71</v>
      </c>
      <c r="C43">
        <v>0.61</v>
      </c>
      <c r="D43">
        <v>0.71</v>
      </c>
      <c r="E43">
        <v>0.54</v>
      </c>
      <c r="F43">
        <f t="shared" si="0"/>
        <v>0.64249999999999996</v>
      </c>
    </row>
    <row r="44" spans="1:6" x14ac:dyDescent="0.35">
      <c r="A44" t="s">
        <v>21</v>
      </c>
      <c r="B44">
        <v>0.9</v>
      </c>
      <c r="C44">
        <v>0.74</v>
      </c>
      <c r="D44">
        <v>0.87</v>
      </c>
      <c r="E44">
        <v>0.69</v>
      </c>
      <c r="F44">
        <f t="shared" si="0"/>
        <v>0.8</v>
      </c>
    </row>
    <row r="45" spans="1:6" x14ac:dyDescent="0.35">
      <c r="A45" t="s">
        <v>22</v>
      </c>
      <c r="B45">
        <v>0.94</v>
      </c>
      <c r="C45">
        <v>0.75</v>
      </c>
      <c r="D45">
        <v>0.91</v>
      </c>
      <c r="E45">
        <v>0.74</v>
      </c>
      <c r="F45">
        <f t="shared" si="0"/>
        <v>0.83499999999999996</v>
      </c>
    </row>
    <row r="46" spans="1:6" x14ac:dyDescent="0.35">
      <c r="A46" t="s">
        <v>23</v>
      </c>
      <c r="B46">
        <v>1.06</v>
      </c>
      <c r="C46">
        <v>0.85</v>
      </c>
      <c r="D46">
        <v>1.06</v>
      </c>
      <c r="E46">
        <v>0.84</v>
      </c>
      <c r="F46">
        <f t="shared" si="0"/>
        <v>0.95250000000000001</v>
      </c>
    </row>
    <row r="47" spans="1:6" x14ac:dyDescent="0.35">
      <c r="A47" t="s">
        <v>24</v>
      </c>
      <c r="B47">
        <v>0.94</v>
      </c>
      <c r="C47">
        <v>0.8</v>
      </c>
      <c r="D47">
        <v>1.23</v>
      </c>
      <c r="E47">
        <v>0.76</v>
      </c>
      <c r="F47">
        <f t="shared" si="0"/>
        <v>0.93249999999999988</v>
      </c>
    </row>
    <row r="48" spans="1:6" x14ac:dyDescent="0.35">
      <c r="A48" t="s">
        <v>25</v>
      </c>
      <c r="B48">
        <v>0.89</v>
      </c>
      <c r="C48">
        <v>0.77</v>
      </c>
      <c r="D48">
        <v>0.94</v>
      </c>
      <c r="E48">
        <v>0.75</v>
      </c>
      <c r="F48">
        <f t="shared" si="0"/>
        <v>0.83750000000000002</v>
      </c>
    </row>
    <row r="49" spans="1:6" x14ac:dyDescent="0.35">
      <c r="A49" t="s">
        <v>26</v>
      </c>
      <c r="B49">
        <v>4.22</v>
      </c>
      <c r="C49">
        <v>3.56</v>
      </c>
      <c r="D49">
        <v>4.5599999999999996</v>
      </c>
      <c r="E49">
        <v>3.43</v>
      </c>
      <c r="F49">
        <f t="shared" si="0"/>
        <v>3.9424999999999999</v>
      </c>
    </row>
    <row r="50" spans="1:6" x14ac:dyDescent="0.35">
      <c r="A50" t="s">
        <v>27</v>
      </c>
      <c r="B50">
        <v>2.84</v>
      </c>
      <c r="C50">
        <v>2.38</v>
      </c>
      <c r="D50">
        <v>2.9</v>
      </c>
      <c r="E50">
        <v>2.31</v>
      </c>
      <c r="F50">
        <f t="shared" si="0"/>
        <v>2.6074999999999999</v>
      </c>
    </row>
    <row r="51" spans="1:6" x14ac:dyDescent="0.35">
      <c r="A51" t="s">
        <v>28</v>
      </c>
      <c r="B51">
        <v>2.89</v>
      </c>
      <c r="C51">
        <v>2.5499999999999998</v>
      </c>
      <c r="D51">
        <v>3.53</v>
      </c>
      <c r="E51">
        <v>2.39</v>
      </c>
      <c r="F51">
        <f t="shared" si="0"/>
        <v>2.84</v>
      </c>
    </row>
    <row r="52" spans="1:6" x14ac:dyDescent="0.35">
      <c r="A52" t="s">
        <v>29</v>
      </c>
      <c r="B52">
        <v>2.2000000000000002</v>
      </c>
      <c r="C52">
        <v>2.1</v>
      </c>
      <c r="D52">
        <v>3.47</v>
      </c>
      <c r="E52">
        <v>1.78</v>
      </c>
      <c r="F52">
        <f t="shared" si="0"/>
        <v>2.3875000000000002</v>
      </c>
    </row>
    <row r="53" spans="1:6" x14ac:dyDescent="0.35">
      <c r="A53" t="s">
        <v>30</v>
      </c>
      <c r="B53">
        <v>16.100000000000001</v>
      </c>
      <c r="C53">
        <v>13.45</v>
      </c>
      <c r="D53">
        <v>22.45</v>
      </c>
      <c r="E53">
        <v>12.79</v>
      </c>
      <c r="F53">
        <f t="shared" si="0"/>
        <v>16.197499999999998</v>
      </c>
    </row>
    <row r="54" spans="1:6" x14ac:dyDescent="0.35">
      <c r="A54" t="s">
        <v>31</v>
      </c>
      <c r="B54">
        <v>4.8</v>
      </c>
      <c r="C54">
        <v>4.0199999999999996</v>
      </c>
      <c r="D54">
        <v>6.81</v>
      </c>
      <c r="E54">
        <v>3.86</v>
      </c>
      <c r="F54">
        <f t="shared" si="0"/>
        <v>4.8724999999999996</v>
      </c>
    </row>
    <row r="55" spans="1:6" x14ac:dyDescent="0.35">
      <c r="A55" t="s">
        <v>32</v>
      </c>
      <c r="B55">
        <v>5.72</v>
      </c>
      <c r="C55">
        <v>5.92</v>
      </c>
      <c r="D55">
        <v>6.98</v>
      </c>
      <c r="E55">
        <v>4.6900000000000004</v>
      </c>
      <c r="F55">
        <f t="shared" si="0"/>
        <v>5.8275000000000006</v>
      </c>
    </row>
    <row r="56" spans="1:6" x14ac:dyDescent="0.35">
      <c r="A56" t="s">
        <v>33</v>
      </c>
      <c r="B56">
        <v>43.88</v>
      </c>
      <c r="C56">
        <v>42.29</v>
      </c>
      <c r="D56">
        <v>43.64</v>
      </c>
      <c r="E56">
        <v>34.950000000000003</v>
      </c>
      <c r="F56">
        <f t="shared" si="0"/>
        <v>41.19</v>
      </c>
    </row>
    <row r="57" spans="1:6" x14ac:dyDescent="0.35">
      <c r="A57" t="s">
        <v>34</v>
      </c>
      <c r="B57">
        <v>9.06</v>
      </c>
      <c r="C57">
        <v>8.36</v>
      </c>
      <c r="D57">
        <v>8.4499999999999993</v>
      </c>
      <c r="E57">
        <v>7.44</v>
      </c>
      <c r="F57">
        <f t="shared" si="0"/>
        <v>8.3275000000000006</v>
      </c>
    </row>
    <row r="58" spans="1:6" x14ac:dyDescent="0.35">
      <c r="A58" t="s">
        <v>35</v>
      </c>
      <c r="B58">
        <v>1.18</v>
      </c>
      <c r="C58">
        <v>1.1000000000000001</v>
      </c>
      <c r="D58">
        <v>1.08</v>
      </c>
      <c r="E58">
        <v>0.9</v>
      </c>
      <c r="F58">
        <f t="shared" si="0"/>
        <v>1.0650000000000002</v>
      </c>
    </row>
    <row r="59" spans="1:6" x14ac:dyDescent="0.35">
      <c r="A59" t="s">
        <v>36</v>
      </c>
      <c r="B59">
        <v>43.81</v>
      </c>
      <c r="C59">
        <v>34.950000000000003</v>
      </c>
      <c r="D59">
        <v>41.69</v>
      </c>
      <c r="E59">
        <v>35.11</v>
      </c>
      <c r="F59">
        <f t="shared" si="0"/>
        <v>38.89</v>
      </c>
    </row>
    <row r="60" spans="1:6" x14ac:dyDescent="0.35">
      <c r="A60" t="s">
        <v>37</v>
      </c>
      <c r="B60">
        <v>1.46</v>
      </c>
      <c r="C60">
        <v>1.1599999999999999</v>
      </c>
      <c r="D60">
        <v>1.39</v>
      </c>
      <c r="E60">
        <v>1.17</v>
      </c>
      <c r="F60">
        <f t="shared" si="0"/>
        <v>1.2949999999999999</v>
      </c>
    </row>
    <row r="61" spans="1:6" x14ac:dyDescent="0.35">
      <c r="A61" t="s">
        <v>38</v>
      </c>
      <c r="B61">
        <v>2.1800000000000002</v>
      </c>
      <c r="C61">
        <v>1.7</v>
      </c>
      <c r="D61">
        <v>2.09</v>
      </c>
      <c r="E61">
        <v>1.83</v>
      </c>
      <c r="F61">
        <f t="shared" si="0"/>
        <v>1.95</v>
      </c>
    </row>
    <row r="62" spans="1:6" x14ac:dyDescent="0.35">
      <c r="A62" t="s">
        <v>39</v>
      </c>
      <c r="B62">
        <v>0.82</v>
      </c>
      <c r="C62">
        <v>0.66</v>
      </c>
      <c r="D62">
        <v>0.75</v>
      </c>
      <c r="E62">
        <v>0.66</v>
      </c>
      <c r="F62">
        <f t="shared" si="0"/>
        <v>0.72250000000000003</v>
      </c>
    </row>
    <row r="63" spans="1:6" x14ac:dyDescent="0.35">
      <c r="A63" t="s">
        <v>40</v>
      </c>
      <c r="B63">
        <v>2.37</v>
      </c>
      <c r="C63">
        <v>1.91</v>
      </c>
      <c r="D63">
        <v>2.2000000000000002</v>
      </c>
      <c r="E63">
        <v>1.9</v>
      </c>
      <c r="F63">
        <f t="shared" si="0"/>
        <v>2.0950000000000002</v>
      </c>
    </row>
    <row r="64" spans="1:6" x14ac:dyDescent="0.35">
      <c r="A64" t="s">
        <v>41</v>
      </c>
      <c r="B64">
        <v>13.64</v>
      </c>
      <c r="C64">
        <v>11.06</v>
      </c>
      <c r="D64">
        <v>12.87</v>
      </c>
      <c r="E64">
        <v>10.96</v>
      </c>
      <c r="F64">
        <f t="shared" si="0"/>
        <v>12.1325</v>
      </c>
    </row>
    <row r="65" spans="1:6" x14ac:dyDescent="0.35">
      <c r="A65" t="s">
        <v>42</v>
      </c>
      <c r="B65">
        <v>12.64</v>
      </c>
      <c r="C65">
        <v>10.210000000000001</v>
      </c>
      <c r="D65">
        <v>11.77</v>
      </c>
      <c r="E65">
        <v>10.31</v>
      </c>
      <c r="F65">
        <f t="shared" si="0"/>
        <v>11.232500000000002</v>
      </c>
    </row>
    <row r="66" spans="1:6" x14ac:dyDescent="0.35">
      <c r="A66" t="s">
        <v>43</v>
      </c>
      <c r="B66">
        <v>14.76</v>
      </c>
      <c r="C66">
        <v>11.59</v>
      </c>
      <c r="D66">
        <v>13.68</v>
      </c>
      <c r="E66">
        <v>11.66</v>
      </c>
      <c r="F66">
        <f t="shared" ref="F66:F72" si="1">AVERAGE(B66:E66)</f>
        <v>12.922499999999999</v>
      </c>
    </row>
    <row r="67" spans="1:6" x14ac:dyDescent="0.35">
      <c r="A67" t="s">
        <v>44</v>
      </c>
      <c r="B67">
        <v>1.63</v>
      </c>
      <c r="C67">
        <v>1.32</v>
      </c>
      <c r="D67">
        <v>1.53</v>
      </c>
      <c r="E67">
        <v>1.3</v>
      </c>
      <c r="F67">
        <f t="shared" si="1"/>
        <v>1.4450000000000001</v>
      </c>
    </row>
    <row r="68" spans="1:6" x14ac:dyDescent="0.35">
      <c r="A68" t="s">
        <v>45</v>
      </c>
      <c r="B68">
        <v>1.72</v>
      </c>
      <c r="C68">
        <v>1.37</v>
      </c>
      <c r="D68">
        <v>1.62</v>
      </c>
      <c r="E68">
        <v>1.41</v>
      </c>
      <c r="F68">
        <f t="shared" si="1"/>
        <v>1.53</v>
      </c>
    </row>
    <row r="69" spans="1:6" x14ac:dyDescent="0.35">
      <c r="A69" t="s">
        <v>46</v>
      </c>
      <c r="B69">
        <v>2.6</v>
      </c>
      <c r="C69">
        <v>2.11</v>
      </c>
      <c r="D69">
        <v>2.4700000000000002</v>
      </c>
      <c r="E69">
        <v>2.12</v>
      </c>
      <c r="F69">
        <f t="shared" si="1"/>
        <v>2.3250000000000002</v>
      </c>
    </row>
    <row r="70" spans="1:6" x14ac:dyDescent="0.35">
      <c r="A70" t="s">
        <v>47</v>
      </c>
      <c r="B70">
        <v>2.5099999999999998</v>
      </c>
      <c r="C70">
        <v>2.0099999999999998</v>
      </c>
      <c r="D70">
        <v>2.33</v>
      </c>
      <c r="E70">
        <v>2.06</v>
      </c>
      <c r="F70">
        <f t="shared" si="1"/>
        <v>2.2275</v>
      </c>
    </row>
    <row r="71" spans="1:6" x14ac:dyDescent="0.35">
      <c r="A71" t="s">
        <v>48</v>
      </c>
      <c r="B71">
        <v>1.71</v>
      </c>
      <c r="C71">
        <v>1.4</v>
      </c>
      <c r="D71">
        <v>1.64</v>
      </c>
      <c r="E71">
        <v>1.38</v>
      </c>
      <c r="F71">
        <f t="shared" si="1"/>
        <v>1.5325</v>
      </c>
    </row>
    <row r="72" spans="1:6" x14ac:dyDescent="0.35">
      <c r="A72" t="s">
        <v>49</v>
      </c>
      <c r="B72">
        <v>0.68</v>
      </c>
      <c r="C72">
        <v>0.54</v>
      </c>
      <c r="D72">
        <v>0.64</v>
      </c>
      <c r="E72">
        <v>0.56000000000000005</v>
      </c>
      <c r="F72">
        <f t="shared" si="1"/>
        <v>0.60500000000000009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7" workbookViewId="0">
      <selection activeCell="C13" sqref="C13"/>
    </sheetView>
  </sheetViews>
  <sheetFormatPr defaultRowHeight="14.5" x14ac:dyDescent="0.35"/>
  <cols>
    <col min="1" max="1" width="17.90625" bestFit="1" customWidth="1"/>
  </cols>
  <sheetData>
    <row r="1" spans="1:5" x14ac:dyDescent="0.35">
      <c r="A1" t="s">
        <v>210</v>
      </c>
      <c r="B1">
        <v>1.61</v>
      </c>
      <c r="C1">
        <v>1.39</v>
      </c>
      <c r="D1">
        <v>1.25</v>
      </c>
      <c r="E1">
        <f>AVERAGE(B1:D1)</f>
        <v>1.4166666666666667</v>
      </c>
    </row>
    <row r="2" spans="1:5" x14ac:dyDescent="0.35">
      <c r="A2" t="s">
        <v>56</v>
      </c>
      <c r="B2">
        <v>6.95</v>
      </c>
      <c r="C2">
        <v>5.97</v>
      </c>
      <c r="D2">
        <v>5.29</v>
      </c>
      <c r="E2">
        <f t="shared" ref="E2:E65" si="0">AVERAGE(B2:D2)</f>
        <v>6.07</v>
      </c>
    </row>
    <row r="3" spans="1:5" x14ac:dyDescent="0.35">
      <c r="A3" t="s">
        <v>57</v>
      </c>
      <c r="B3">
        <v>9.83</v>
      </c>
      <c r="C3">
        <v>10.029999999999999</v>
      </c>
      <c r="D3">
        <v>7.56</v>
      </c>
      <c r="E3">
        <f t="shared" si="0"/>
        <v>9.1399999999999988</v>
      </c>
    </row>
    <row r="4" spans="1:5" x14ac:dyDescent="0.35">
      <c r="A4" t="s">
        <v>211</v>
      </c>
      <c r="B4">
        <v>1.29</v>
      </c>
      <c r="C4">
        <v>1.32</v>
      </c>
      <c r="D4">
        <v>1.07</v>
      </c>
      <c r="E4">
        <f t="shared" si="0"/>
        <v>1.2266666666666668</v>
      </c>
    </row>
    <row r="5" spans="1:5" x14ac:dyDescent="0.35">
      <c r="A5" t="s">
        <v>59</v>
      </c>
      <c r="B5">
        <v>7.82</v>
      </c>
      <c r="C5">
        <v>7.1</v>
      </c>
      <c r="D5">
        <v>6.32</v>
      </c>
      <c r="E5">
        <f t="shared" si="0"/>
        <v>7.080000000000001</v>
      </c>
    </row>
    <row r="6" spans="1:5" x14ac:dyDescent="0.35">
      <c r="A6" t="s">
        <v>60</v>
      </c>
      <c r="B6">
        <v>9.5299999999999994</v>
      </c>
      <c r="C6">
        <v>9.09</v>
      </c>
      <c r="D6">
        <v>7.7</v>
      </c>
      <c r="E6">
        <f t="shared" si="0"/>
        <v>8.7733333333333317</v>
      </c>
    </row>
    <row r="7" spans="1:5" x14ac:dyDescent="0.35">
      <c r="A7" t="s">
        <v>61</v>
      </c>
      <c r="B7">
        <v>3.26</v>
      </c>
      <c r="C7">
        <v>3.09</v>
      </c>
      <c r="D7">
        <v>2.67</v>
      </c>
      <c r="E7">
        <f t="shared" si="0"/>
        <v>3.0066666666666664</v>
      </c>
    </row>
    <row r="8" spans="1:5" x14ac:dyDescent="0.35">
      <c r="A8" t="s">
        <v>62</v>
      </c>
      <c r="B8">
        <v>5.05</v>
      </c>
      <c r="C8">
        <v>4.49</v>
      </c>
      <c r="D8">
        <v>4.4400000000000004</v>
      </c>
      <c r="E8">
        <f t="shared" si="0"/>
        <v>4.66</v>
      </c>
    </row>
    <row r="9" spans="1:5" x14ac:dyDescent="0.35">
      <c r="A9" t="s">
        <v>63</v>
      </c>
      <c r="B9">
        <v>6.82</v>
      </c>
      <c r="C9">
        <v>6.21</v>
      </c>
      <c r="D9">
        <v>6.07</v>
      </c>
      <c r="E9">
        <f t="shared" si="0"/>
        <v>6.3666666666666671</v>
      </c>
    </row>
    <row r="10" spans="1:5" x14ac:dyDescent="0.35">
      <c r="A10" t="s">
        <v>64</v>
      </c>
      <c r="B10">
        <v>31.52</v>
      </c>
      <c r="C10">
        <v>29.27</v>
      </c>
      <c r="D10">
        <v>24.55</v>
      </c>
      <c r="E10">
        <f t="shared" si="0"/>
        <v>28.446666666666669</v>
      </c>
    </row>
    <row r="11" spans="1:5" x14ac:dyDescent="0.35">
      <c r="A11" t="s">
        <v>52</v>
      </c>
      <c r="B11">
        <v>31.21</v>
      </c>
      <c r="C11">
        <v>35.299999999999997</v>
      </c>
      <c r="D11">
        <v>29</v>
      </c>
      <c r="E11">
        <f t="shared" si="0"/>
        <v>31.836666666666662</v>
      </c>
    </row>
    <row r="12" spans="1:5" x14ac:dyDescent="0.35">
      <c r="A12" t="s">
        <v>53</v>
      </c>
      <c r="B12">
        <v>59.73</v>
      </c>
      <c r="C12">
        <v>56.38</v>
      </c>
      <c r="D12">
        <v>48.03</v>
      </c>
      <c r="E12">
        <f t="shared" si="0"/>
        <v>54.713333333333331</v>
      </c>
    </row>
    <row r="13" spans="1:5" x14ac:dyDescent="0.35">
      <c r="A13" t="s">
        <v>54</v>
      </c>
      <c r="B13">
        <v>21.61</v>
      </c>
      <c r="C13">
        <v>17.12</v>
      </c>
      <c r="D13">
        <v>15.51</v>
      </c>
      <c r="E13">
        <f t="shared" si="0"/>
        <v>18.080000000000002</v>
      </c>
    </row>
    <row r="14" spans="1:5" x14ac:dyDescent="0.35">
      <c r="A14" t="s">
        <v>212</v>
      </c>
      <c r="B14">
        <v>0.52</v>
      </c>
      <c r="C14">
        <v>0.54</v>
      </c>
      <c r="D14">
        <v>0.49</v>
      </c>
      <c r="E14">
        <f t="shared" si="0"/>
        <v>0.51666666666666672</v>
      </c>
    </row>
    <row r="15" spans="1:5" x14ac:dyDescent="0.35">
      <c r="A15" t="s">
        <v>213</v>
      </c>
      <c r="B15">
        <v>0.62</v>
      </c>
      <c r="C15">
        <v>0.6</v>
      </c>
      <c r="D15">
        <v>0.56999999999999995</v>
      </c>
      <c r="E15">
        <f t="shared" si="0"/>
        <v>0.59666666666666668</v>
      </c>
    </row>
    <row r="16" spans="1:5" x14ac:dyDescent="0.35">
      <c r="A16" t="s">
        <v>214</v>
      </c>
      <c r="B16">
        <v>1.24</v>
      </c>
      <c r="C16">
        <v>1.41</v>
      </c>
      <c r="D16">
        <v>1.28</v>
      </c>
      <c r="E16">
        <f t="shared" si="0"/>
        <v>1.3099999999999998</v>
      </c>
    </row>
    <row r="17" spans="1:5" x14ac:dyDescent="0.35">
      <c r="A17" t="s">
        <v>215</v>
      </c>
      <c r="B17">
        <v>8.9600000000000009</v>
      </c>
      <c r="C17">
        <v>10.82</v>
      </c>
      <c r="D17">
        <v>8.6</v>
      </c>
      <c r="E17">
        <f t="shared" si="0"/>
        <v>9.4600000000000009</v>
      </c>
    </row>
    <row r="18" spans="1:5" x14ac:dyDescent="0.35">
      <c r="A18" t="s">
        <v>216</v>
      </c>
      <c r="B18">
        <v>0.54</v>
      </c>
      <c r="C18">
        <v>0.61</v>
      </c>
      <c r="D18">
        <v>0.56999999999999995</v>
      </c>
      <c r="E18">
        <f t="shared" si="0"/>
        <v>0.57333333333333325</v>
      </c>
    </row>
    <row r="19" spans="1:5" x14ac:dyDescent="0.35">
      <c r="A19" t="s">
        <v>217</v>
      </c>
      <c r="B19">
        <v>0.85</v>
      </c>
      <c r="C19">
        <v>0.82</v>
      </c>
      <c r="D19">
        <v>0.72</v>
      </c>
      <c r="E19">
        <f t="shared" si="0"/>
        <v>0.79666666666666652</v>
      </c>
    </row>
    <row r="20" spans="1:5" x14ac:dyDescent="0.35">
      <c r="A20" t="s">
        <v>218</v>
      </c>
      <c r="B20">
        <v>1.3</v>
      </c>
      <c r="C20">
        <v>1.24</v>
      </c>
      <c r="D20">
        <v>1.1599999999999999</v>
      </c>
      <c r="E20">
        <f t="shared" si="0"/>
        <v>1.2333333333333334</v>
      </c>
    </row>
    <row r="21" spans="1:5" x14ac:dyDescent="0.35">
      <c r="A21" t="s">
        <v>219</v>
      </c>
      <c r="B21">
        <v>2.36</v>
      </c>
      <c r="C21">
        <v>2.25</v>
      </c>
      <c r="D21">
        <v>2.13</v>
      </c>
      <c r="E21">
        <f t="shared" si="0"/>
        <v>2.2466666666666666</v>
      </c>
    </row>
    <row r="22" spans="1:5" x14ac:dyDescent="0.35">
      <c r="A22" t="s">
        <v>220</v>
      </c>
      <c r="B22">
        <v>4.63</v>
      </c>
      <c r="C22">
        <v>4.91</v>
      </c>
      <c r="D22">
        <v>4.17</v>
      </c>
      <c r="E22">
        <f t="shared" si="0"/>
        <v>4.5699999999999994</v>
      </c>
    </row>
    <row r="23" spans="1:5" x14ac:dyDescent="0.35">
      <c r="A23" t="s">
        <v>1</v>
      </c>
      <c r="B23">
        <v>0.92</v>
      </c>
      <c r="C23">
        <v>0.89</v>
      </c>
      <c r="D23">
        <v>0.97</v>
      </c>
      <c r="E23">
        <f t="shared" si="0"/>
        <v>0.92666666666666675</v>
      </c>
    </row>
    <row r="24" spans="1:5" x14ac:dyDescent="0.35">
      <c r="A24" t="s">
        <v>2</v>
      </c>
      <c r="B24">
        <v>0.53</v>
      </c>
      <c r="C24">
        <v>0.54</v>
      </c>
      <c r="D24">
        <v>0.55000000000000004</v>
      </c>
      <c r="E24">
        <f t="shared" si="0"/>
        <v>0.54</v>
      </c>
    </row>
    <row r="25" spans="1:5" x14ac:dyDescent="0.35">
      <c r="A25" t="s">
        <v>3</v>
      </c>
      <c r="B25">
        <v>0.48</v>
      </c>
      <c r="C25">
        <v>0.49</v>
      </c>
      <c r="D25">
        <v>0.66</v>
      </c>
      <c r="E25">
        <f t="shared" si="0"/>
        <v>0.54333333333333333</v>
      </c>
    </row>
    <row r="26" spans="1:5" x14ac:dyDescent="0.35">
      <c r="A26" t="s">
        <v>4</v>
      </c>
      <c r="B26">
        <v>0.5</v>
      </c>
      <c r="C26">
        <v>0.49</v>
      </c>
      <c r="D26">
        <v>0.56000000000000005</v>
      </c>
      <c r="E26">
        <f t="shared" si="0"/>
        <v>0.51666666666666672</v>
      </c>
    </row>
    <row r="27" spans="1:5" x14ac:dyDescent="0.35">
      <c r="A27" t="s">
        <v>5</v>
      </c>
      <c r="B27">
        <v>0.54</v>
      </c>
      <c r="C27">
        <v>0.56000000000000005</v>
      </c>
      <c r="D27">
        <v>0.55000000000000004</v>
      </c>
      <c r="E27">
        <f t="shared" si="0"/>
        <v>0.55000000000000004</v>
      </c>
    </row>
    <row r="28" spans="1:5" x14ac:dyDescent="0.35">
      <c r="A28" t="s">
        <v>6</v>
      </c>
      <c r="B28">
        <v>0.79</v>
      </c>
      <c r="C28">
        <v>1.05</v>
      </c>
      <c r="D28">
        <v>0.81</v>
      </c>
      <c r="E28">
        <f t="shared" si="0"/>
        <v>0.88333333333333341</v>
      </c>
    </row>
    <row r="29" spans="1:5" x14ac:dyDescent="0.35">
      <c r="A29" t="s">
        <v>7</v>
      </c>
      <c r="B29">
        <v>0.56000000000000005</v>
      </c>
      <c r="C29">
        <v>0.57999999999999996</v>
      </c>
      <c r="D29">
        <v>0.53</v>
      </c>
      <c r="E29">
        <f t="shared" si="0"/>
        <v>0.55666666666666675</v>
      </c>
    </row>
    <row r="30" spans="1:5" x14ac:dyDescent="0.35">
      <c r="A30" t="s">
        <v>8</v>
      </c>
      <c r="B30">
        <v>0.63</v>
      </c>
      <c r="C30">
        <v>0.82</v>
      </c>
      <c r="D30">
        <v>0.65</v>
      </c>
      <c r="E30">
        <f t="shared" si="0"/>
        <v>0.70000000000000007</v>
      </c>
    </row>
    <row r="31" spans="1:5" x14ac:dyDescent="0.35">
      <c r="A31" t="s">
        <v>9</v>
      </c>
      <c r="B31">
        <v>0.59</v>
      </c>
      <c r="C31">
        <v>0.62</v>
      </c>
      <c r="D31">
        <v>0.56000000000000005</v>
      </c>
      <c r="E31">
        <f t="shared" si="0"/>
        <v>0.59</v>
      </c>
    </row>
    <row r="32" spans="1:5" x14ac:dyDescent="0.35">
      <c r="A32" t="s">
        <v>10</v>
      </c>
      <c r="B32">
        <v>0.62</v>
      </c>
      <c r="C32">
        <v>0.64</v>
      </c>
      <c r="D32">
        <v>0.63</v>
      </c>
      <c r="E32">
        <f t="shared" si="0"/>
        <v>0.63</v>
      </c>
    </row>
    <row r="33" spans="1:5" x14ac:dyDescent="0.35">
      <c r="A33" t="s">
        <v>11</v>
      </c>
      <c r="B33">
        <v>0.49</v>
      </c>
      <c r="C33">
        <v>0.55000000000000004</v>
      </c>
      <c r="D33">
        <v>0.55000000000000004</v>
      </c>
      <c r="E33">
        <f t="shared" si="0"/>
        <v>0.53</v>
      </c>
    </row>
    <row r="34" spans="1:5" x14ac:dyDescent="0.35">
      <c r="A34" t="s">
        <v>221</v>
      </c>
      <c r="B34">
        <v>0.52</v>
      </c>
      <c r="C34">
        <v>0.54</v>
      </c>
      <c r="D34">
        <v>0.64</v>
      </c>
      <c r="E34">
        <f t="shared" si="0"/>
        <v>0.56666666666666676</v>
      </c>
    </row>
    <row r="35" spans="1:5" x14ac:dyDescent="0.35">
      <c r="A35" t="s">
        <v>12</v>
      </c>
      <c r="B35">
        <v>0.53</v>
      </c>
      <c r="C35">
        <v>0.53</v>
      </c>
      <c r="D35">
        <v>0.56999999999999995</v>
      </c>
      <c r="E35">
        <f t="shared" si="0"/>
        <v>0.54333333333333333</v>
      </c>
    </row>
    <row r="36" spans="1:5" x14ac:dyDescent="0.35">
      <c r="A36" t="s">
        <v>13</v>
      </c>
      <c r="B36">
        <v>0.51</v>
      </c>
      <c r="C36">
        <v>0.47</v>
      </c>
      <c r="D36">
        <v>0.5</v>
      </c>
      <c r="E36">
        <f t="shared" si="0"/>
        <v>0.49333333333333335</v>
      </c>
    </row>
    <row r="37" spans="1:5" x14ac:dyDescent="0.35">
      <c r="A37" t="s">
        <v>14</v>
      </c>
      <c r="B37">
        <v>1.22</v>
      </c>
      <c r="C37">
        <v>1.1299999999999999</v>
      </c>
      <c r="D37">
        <v>1.2</v>
      </c>
      <c r="E37">
        <f t="shared" si="0"/>
        <v>1.1833333333333333</v>
      </c>
    </row>
    <row r="38" spans="1:5" x14ac:dyDescent="0.35">
      <c r="A38" t="s">
        <v>15</v>
      </c>
      <c r="B38">
        <v>6.42</v>
      </c>
      <c r="C38">
        <v>6.55</v>
      </c>
      <c r="D38">
        <v>6.47</v>
      </c>
      <c r="E38">
        <f t="shared" si="0"/>
        <v>6.4799999999999995</v>
      </c>
    </row>
    <row r="39" spans="1:5" x14ac:dyDescent="0.35">
      <c r="A39" t="s">
        <v>16</v>
      </c>
      <c r="B39">
        <v>4.05</v>
      </c>
      <c r="C39">
        <v>3.91</v>
      </c>
      <c r="D39">
        <v>4.08</v>
      </c>
      <c r="E39">
        <f t="shared" si="0"/>
        <v>4.0133333333333328</v>
      </c>
    </row>
    <row r="40" spans="1:5" x14ac:dyDescent="0.35">
      <c r="A40" t="s">
        <v>17</v>
      </c>
      <c r="B40">
        <v>0.62</v>
      </c>
      <c r="C40">
        <v>0.59</v>
      </c>
      <c r="D40">
        <v>0.63</v>
      </c>
      <c r="E40">
        <f t="shared" si="0"/>
        <v>0.61333333333333329</v>
      </c>
    </row>
    <row r="41" spans="1:5" x14ac:dyDescent="0.35">
      <c r="A41" t="s">
        <v>18</v>
      </c>
      <c r="B41">
        <v>0.47</v>
      </c>
      <c r="C41">
        <v>0.51</v>
      </c>
      <c r="D41">
        <v>0.54</v>
      </c>
      <c r="E41">
        <f t="shared" si="0"/>
        <v>0.50666666666666671</v>
      </c>
    </row>
    <row r="42" spans="1:5" x14ac:dyDescent="0.35">
      <c r="A42" t="s">
        <v>19</v>
      </c>
      <c r="B42">
        <v>0.52</v>
      </c>
      <c r="C42">
        <v>0.53</v>
      </c>
      <c r="D42">
        <v>0.55000000000000004</v>
      </c>
      <c r="E42">
        <f t="shared" si="0"/>
        <v>0.53333333333333333</v>
      </c>
    </row>
    <row r="43" spans="1:5" x14ac:dyDescent="0.35">
      <c r="A43" t="s">
        <v>20</v>
      </c>
      <c r="B43">
        <v>0.54</v>
      </c>
      <c r="C43">
        <v>0.51</v>
      </c>
      <c r="D43">
        <v>0.49</v>
      </c>
      <c r="E43">
        <f t="shared" si="0"/>
        <v>0.51333333333333331</v>
      </c>
    </row>
    <row r="44" spans="1:5" x14ac:dyDescent="0.35">
      <c r="A44" t="s">
        <v>21</v>
      </c>
      <c r="B44">
        <v>0.54</v>
      </c>
      <c r="C44">
        <v>0.56000000000000005</v>
      </c>
      <c r="D44">
        <v>0.59</v>
      </c>
      <c r="E44">
        <f t="shared" si="0"/>
        <v>0.56333333333333335</v>
      </c>
    </row>
    <row r="45" spans="1:5" x14ac:dyDescent="0.35">
      <c r="A45" t="s">
        <v>22</v>
      </c>
      <c r="B45">
        <v>0.63</v>
      </c>
      <c r="C45">
        <v>0.61</v>
      </c>
      <c r="D45">
        <v>0.64</v>
      </c>
      <c r="E45">
        <f t="shared" si="0"/>
        <v>0.62666666666666659</v>
      </c>
    </row>
    <row r="46" spans="1:5" x14ac:dyDescent="0.35">
      <c r="A46" t="s">
        <v>23</v>
      </c>
      <c r="B46">
        <v>0.56999999999999995</v>
      </c>
      <c r="C46">
        <v>0.6</v>
      </c>
      <c r="D46">
        <v>0.63</v>
      </c>
      <c r="E46">
        <f t="shared" si="0"/>
        <v>0.6</v>
      </c>
    </row>
    <row r="47" spans="1:5" x14ac:dyDescent="0.35">
      <c r="A47" t="s">
        <v>24</v>
      </c>
      <c r="B47">
        <v>0.67</v>
      </c>
      <c r="C47">
        <v>0.61</v>
      </c>
      <c r="D47">
        <v>0.68</v>
      </c>
      <c r="E47">
        <f t="shared" si="0"/>
        <v>0.65333333333333332</v>
      </c>
    </row>
    <row r="48" spans="1:5" x14ac:dyDescent="0.35">
      <c r="A48" t="s">
        <v>25</v>
      </c>
      <c r="B48">
        <v>0.65</v>
      </c>
      <c r="C48">
        <v>0.65</v>
      </c>
      <c r="D48">
        <v>0.67</v>
      </c>
      <c r="E48">
        <f t="shared" si="0"/>
        <v>0.65666666666666673</v>
      </c>
    </row>
    <row r="49" spans="1:5" x14ac:dyDescent="0.35">
      <c r="A49" t="s">
        <v>26</v>
      </c>
      <c r="B49">
        <v>3.37</v>
      </c>
      <c r="C49">
        <v>3.25</v>
      </c>
      <c r="D49">
        <v>3.36</v>
      </c>
      <c r="E49">
        <f t="shared" si="0"/>
        <v>3.3266666666666667</v>
      </c>
    </row>
    <row r="50" spans="1:5" x14ac:dyDescent="0.35">
      <c r="A50" t="s">
        <v>27</v>
      </c>
      <c r="B50">
        <v>1.8</v>
      </c>
      <c r="C50">
        <v>1.87</v>
      </c>
      <c r="D50">
        <v>1.8</v>
      </c>
      <c r="E50">
        <f t="shared" si="0"/>
        <v>1.8233333333333333</v>
      </c>
    </row>
    <row r="51" spans="1:5" x14ac:dyDescent="0.35">
      <c r="A51" t="s">
        <v>28</v>
      </c>
      <c r="B51">
        <v>1.99</v>
      </c>
      <c r="C51">
        <v>1.89</v>
      </c>
      <c r="D51">
        <v>2</v>
      </c>
      <c r="E51">
        <f t="shared" si="0"/>
        <v>1.96</v>
      </c>
    </row>
    <row r="52" spans="1:5" x14ac:dyDescent="0.35">
      <c r="A52" t="s">
        <v>29</v>
      </c>
      <c r="B52">
        <v>0.91</v>
      </c>
      <c r="C52">
        <v>0.95</v>
      </c>
      <c r="D52">
        <v>0.87</v>
      </c>
      <c r="E52">
        <f t="shared" si="0"/>
        <v>0.91</v>
      </c>
    </row>
    <row r="53" spans="1:5" x14ac:dyDescent="0.35">
      <c r="A53" t="s">
        <v>30</v>
      </c>
      <c r="B53">
        <v>2.91</v>
      </c>
      <c r="C53">
        <v>2.97</v>
      </c>
      <c r="D53">
        <v>2.95</v>
      </c>
      <c r="E53">
        <f t="shared" si="0"/>
        <v>2.9433333333333338</v>
      </c>
    </row>
    <row r="54" spans="1:5" x14ac:dyDescent="0.35">
      <c r="A54" t="s">
        <v>31</v>
      </c>
      <c r="B54">
        <v>1.86</v>
      </c>
      <c r="C54">
        <v>1.89</v>
      </c>
      <c r="D54">
        <v>1.9</v>
      </c>
      <c r="E54">
        <f t="shared" si="0"/>
        <v>1.8833333333333335</v>
      </c>
    </row>
    <row r="55" spans="1:5" x14ac:dyDescent="0.35">
      <c r="A55" t="s">
        <v>32</v>
      </c>
      <c r="B55">
        <v>4.34</v>
      </c>
      <c r="C55">
        <v>4.55</v>
      </c>
      <c r="D55">
        <v>4.34</v>
      </c>
      <c r="E55">
        <f t="shared" si="0"/>
        <v>4.41</v>
      </c>
    </row>
    <row r="56" spans="1:5" x14ac:dyDescent="0.35">
      <c r="A56" t="s">
        <v>33</v>
      </c>
      <c r="B56">
        <v>3.53</v>
      </c>
      <c r="C56">
        <v>3.35</v>
      </c>
      <c r="D56">
        <v>3.62</v>
      </c>
      <c r="E56">
        <f t="shared" si="0"/>
        <v>3.5</v>
      </c>
    </row>
    <row r="57" spans="1:5" x14ac:dyDescent="0.35">
      <c r="A57" t="s">
        <v>34</v>
      </c>
      <c r="B57">
        <v>4.59</v>
      </c>
      <c r="C57">
        <v>5.8</v>
      </c>
      <c r="D57">
        <v>4.66</v>
      </c>
      <c r="E57">
        <f t="shared" si="0"/>
        <v>5.0166666666666666</v>
      </c>
    </row>
    <row r="58" spans="1:5" x14ac:dyDescent="0.35">
      <c r="A58" t="s">
        <v>35</v>
      </c>
      <c r="B58">
        <v>0.84</v>
      </c>
      <c r="C58">
        <v>0.86</v>
      </c>
      <c r="D58">
        <v>0.86</v>
      </c>
      <c r="E58">
        <f t="shared" si="0"/>
        <v>0.85333333333333339</v>
      </c>
    </row>
    <row r="59" spans="1:5" x14ac:dyDescent="0.35">
      <c r="A59" t="s">
        <v>36</v>
      </c>
      <c r="B59">
        <v>4.33</v>
      </c>
      <c r="C59">
        <v>4.18</v>
      </c>
      <c r="D59">
        <v>4.43</v>
      </c>
      <c r="E59">
        <f t="shared" si="0"/>
        <v>4.3133333333333335</v>
      </c>
    </row>
    <row r="60" spans="1:5" x14ac:dyDescent="0.35">
      <c r="A60" t="s">
        <v>37</v>
      </c>
      <c r="B60">
        <v>0.84</v>
      </c>
      <c r="C60">
        <v>0.88</v>
      </c>
      <c r="D60">
        <v>0.9</v>
      </c>
      <c r="E60">
        <f t="shared" si="0"/>
        <v>0.87333333333333341</v>
      </c>
    </row>
    <row r="61" spans="1:5" x14ac:dyDescent="0.35">
      <c r="A61" t="s">
        <v>38</v>
      </c>
      <c r="B61">
        <v>0.76</v>
      </c>
      <c r="C61">
        <v>0.79</v>
      </c>
      <c r="D61">
        <v>0.81</v>
      </c>
      <c r="E61">
        <f t="shared" si="0"/>
        <v>0.78666666666666674</v>
      </c>
    </row>
    <row r="62" spans="1:5" x14ac:dyDescent="0.35">
      <c r="A62" t="s">
        <v>39</v>
      </c>
      <c r="B62">
        <v>0.6</v>
      </c>
      <c r="C62">
        <v>0.62</v>
      </c>
      <c r="D62">
        <v>0.56999999999999995</v>
      </c>
      <c r="E62">
        <f t="shared" si="0"/>
        <v>0.59666666666666668</v>
      </c>
    </row>
    <row r="63" spans="1:5" x14ac:dyDescent="0.35">
      <c r="A63" t="s">
        <v>40</v>
      </c>
      <c r="B63">
        <v>1.76</v>
      </c>
      <c r="C63">
        <v>1.74</v>
      </c>
      <c r="D63">
        <v>1.83</v>
      </c>
      <c r="E63">
        <f t="shared" si="0"/>
        <v>1.7766666666666666</v>
      </c>
    </row>
    <row r="64" spans="1:5" x14ac:dyDescent="0.35">
      <c r="A64" t="s">
        <v>41</v>
      </c>
      <c r="B64">
        <v>10.84</v>
      </c>
      <c r="C64">
        <v>10.44</v>
      </c>
      <c r="D64">
        <v>10.46</v>
      </c>
      <c r="E64">
        <f t="shared" si="0"/>
        <v>10.58</v>
      </c>
    </row>
    <row r="65" spans="1:5" x14ac:dyDescent="0.35">
      <c r="A65" t="s">
        <v>42</v>
      </c>
      <c r="B65">
        <v>21.33</v>
      </c>
      <c r="C65">
        <v>10.08</v>
      </c>
      <c r="D65">
        <v>10.39</v>
      </c>
      <c r="E65">
        <f t="shared" si="0"/>
        <v>13.933333333333332</v>
      </c>
    </row>
    <row r="66" spans="1:5" x14ac:dyDescent="0.35">
      <c r="A66" t="s">
        <v>43</v>
      </c>
      <c r="B66">
        <v>2.64</v>
      </c>
      <c r="C66">
        <v>2.5299999999999998</v>
      </c>
      <c r="D66">
        <v>2.57</v>
      </c>
      <c r="E66">
        <f t="shared" ref="E66:E72" si="1">AVERAGE(B66:D66)</f>
        <v>2.58</v>
      </c>
    </row>
    <row r="67" spans="1:5" x14ac:dyDescent="0.35">
      <c r="A67" t="s">
        <v>44</v>
      </c>
      <c r="B67">
        <v>1.19</v>
      </c>
      <c r="C67">
        <v>1.1200000000000001</v>
      </c>
      <c r="D67">
        <v>1.1200000000000001</v>
      </c>
      <c r="E67">
        <f t="shared" si="1"/>
        <v>1.1433333333333333</v>
      </c>
    </row>
    <row r="68" spans="1:5" x14ac:dyDescent="0.35">
      <c r="A68" t="s">
        <v>45</v>
      </c>
      <c r="B68">
        <v>1.38</v>
      </c>
      <c r="C68">
        <v>1.28</v>
      </c>
      <c r="D68">
        <v>1.29</v>
      </c>
      <c r="E68">
        <f t="shared" si="1"/>
        <v>1.3166666666666667</v>
      </c>
    </row>
    <row r="69" spans="1:5" x14ac:dyDescent="0.35">
      <c r="A69" t="s">
        <v>46</v>
      </c>
      <c r="B69">
        <v>2.3199999999999998</v>
      </c>
      <c r="C69">
        <v>2.2599999999999998</v>
      </c>
      <c r="D69">
        <v>2.06</v>
      </c>
      <c r="E69">
        <f t="shared" si="1"/>
        <v>2.2133333333333334</v>
      </c>
    </row>
    <row r="70" spans="1:5" x14ac:dyDescent="0.35">
      <c r="A70" t="s">
        <v>47</v>
      </c>
      <c r="B70">
        <v>1.48</v>
      </c>
      <c r="C70">
        <v>1.91</v>
      </c>
      <c r="D70">
        <v>1.34</v>
      </c>
      <c r="E70">
        <f t="shared" si="1"/>
        <v>1.5766666666666664</v>
      </c>
    </row>
    <row r="71" spans="1:5" x14ac:dyDescent="0.35">
      <c r="A71" t="s">
        <v>48</v>
      </c>
      <c r="B71">
        <v>1.02</v>
      </c>
      <c r="C71">
        <v>1.17</v>
      </c>
      <c r="D71">
        <v>0.97</v>
      </c>
      <c r="E71">
        <f t="shared" si="1"/>
        <v>1.0533333333333335</v>
      </c>
    </row>
    <row r="72" spans="1:5" x14ac:dyDescent="0.35">
      <c r="A72" t="s">
        <v>49</v>
      </c>
      <c r="B72">
        <v>0.56999999999999995</v>
      </c>
      <c r="C72">
        <v>0.7</v>
      </c>
      <c r="D72">
        <v>0.53</v>
      </c>
      <c r="E72">
        <f t="shared" si="1"/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21" sqref="E21"/>
    </sheetView>
  </sheetViews>
  <sheetFormatPr defaultRowHeight="14.5" x14ac:dyDescent="0.35"/>
  <sheetData>
    <row r="1" spans="1:5" x14ac:dyDescent="0.35">
      <c r="A1" t="s">
        <v>138</v>
      </c>
      <c r="B1">
        <v>0.98</v>
      </c>
    </row>
    <row r="2" spans="1:5" x14ac:dyDescent="0.35">
      <c r="A2" t="s">
        <v>139</v>
      </c>
      <c r="B2">
        <v>0.45</v>
      </c>
    </row>
    <row r="3" spans="1:5" x14ac:dyDescent="0.35">
      <c r="A3" t="s">
        <v>140</v>
      </c>
      <c r="B3">
        <v>0.57999999999999996</v>
      </c>
    </row>
    <row r="4" spans="1:5" x14ac:dyDescent="0.35">
      <c r="A4" t="s">
        <v>141</v>
      </c>
      <c r="B4">
        <v>0.56000000000000005</v>
      </c>
    </row>
    <row r="5" spans="1:5" x14ac:dyDescent="0.35">
      <c r="A5" t="s">
        <v>142</v>
      </c>
      <c r="B5">
        <v>0.56000000000000005</v>
      </c>
    </row>
    <row r="6" spans="1:5" x14ac:dyDescent="0.35">
      <c r="A6" t="s">
        <v>143</v>
      </c>
      <c r="B6">
        <v>0.89</v>
      </c>
    </row>
    <row r="7" spans="1:5" x14ac:dyDescent="0.35">
      <c r="A7" t="s">
        <v>144</v>
      </c>
      <c r="B7">
        <v>3.92</v>
      </c>
    </row>
    <row r="8" spans="1:5" x14ac:dyDescent="0.35">
      <c r="A8" t="s">
        <v>145</v>
      </c>
      <c r="B8">
        <v>0.66</v>
      </c>
    </row>
    <row r="9" spans="1:5" x14ac:dyDescent="0.35">
      <c r="A9" t="s">
        <v>146</v>
      </c>
      <c r="B9">
        <v>0.62</v>
      </c>
    </row>
    <row r="10" spans="1:5" x14ac:dyDescent="0.35">
      <c r="A10" t="s">
        <v>147</v>
      </c>
      <c r="B10">
        <v>0.66</v>
      </c>
    </row>
    <row r="11" spans="1:5" x14ac:dyDescent="0.35">
      <c r="A11" t="s">
        <v>148</v>
      </c>
      <c r="B11">
        <v>1.36</v>
      </c>
    </row>
    <row r="12" spans="1:5" x14ac:dyDescent="0.35">
      <c r="A12" t="s">
        <v>149</v>
      </c>
      <c r="B12">
        <v>1.17</v>
      </c>
    </row>
    <row r="13" spans="1:5" x14ac:dyDescent="0.35">
      <c r="A13" t="s">
        <v>150</v>
      </c>
      <c r="B13">
        <v>0.69</v>
      </c>
    </row>
    <row r="14" spans="1:5" x14ac:dyDescent="0.35">
      <c r="A14" t="s">
        <v>151</v>
      </c>
      <c r="B14">
        <v>20.420000000000002</v>
      </c>
    </row>
    <row r="15" spans="1:5" x14ac:dyDescent="0.35">
      <c r="A15" t="s">
        <v>152</v>
      </c>
      <c r="B15">
        <v>7.25</v>
      </c>
    </row>
    <row r="16" spans="1:5" x14ac:dyDescent="0.35">
      <c r="A16" t="s">
        <v>153</v>
      </c>
      <c r="B16">
        <v>5.27</v>
      </c>
      <c r="E16" t="s">
        <v>231</v>
      </c>
    </row>
    <row r="17" spans="1:2" x14ac:dyDescent="0.35">
      <c r="A17" t="s">
        <v>154</v>
      </c>
      <c r="B17">
        <v>24.84</v>
      </c>
    </row>
    <row r="18" spans="1:2" x14ac:dyDescent="0.35">
      <c r="A18" t="s">
        <v>155</v>
      </c>
      <c r="B18">
        <v>5.44</v>
      </c>
    </row>
    <row r="19" spans="1:2" x14ac:dyDescent="0.35">
      <c r="A19" t="s">
        <v>156</v>
      </c>
      <c r="B19">
        <v>2.67</v>
      </c>
    </row>
    <row r="20" spans="1:2" x14ac:dyDescent="0.35">
      <c r="A20" t="s">
        <v>157</v>
      </c>
      <c r="B20">
        <v>0.54</v>
      </c>
    </row>
    <row r="21" spans="1:2" x14ac:dyDescent="0.35">
      <c r="A21" t="s">
        <v>158</v>
      </c>
      <c r="B21">
        <v>0.71</v>
      </c>
    </row>
    <row r="22" spans="1:2" x14ac:dyDescent="0.35">
      <c r="A22" t="s">
        <v>159</v>
      </c>
      <c r="B22">
        <v>0.73</v>
      </c>
    </row>
    <row r="23" spans="1:2" x14ac:dyDescent="0.35">
      <c r="A23" t="s">
        <v>160</v>
      </c>
      <c r="B23">
        <v>0.78</v>
      </c>
    </row>
    <row r="24" spans="1:2" x14ac:dyDescent="0.35">
      <c r="A24" t="s">
        <v>161</v>
      </c>
      <c r="B24">
        <v>0.76</v>
      </c>
    </row>
    <row r="25" spans="1:2" x14ac:dyDescent="0.35">
      <c r="A25" t="s">
        <v>162</v>
      </c>
      <c r="B25">
        <v>0.73</v>
      </c>
    </row>
    <row r="26" spans="1:2" x14ac:dyDescent="0.35">
      <c r="A26" t="s">
        <v>163</v>
      </c>
      <c r="B26">
        <v>3.36</v>
      </c>
    </row>
    <row r="27" spans="1:2" x14ac:dyDescent="0.35">
      <c r="A27" t="s">
        <v>164</v>
      </c>
      <c r="B27">
        <v>2.34</v>
      </c>
    </row>
    <row r="28" spans="1:2" x14ac:dyDescent="0.35">
      <c r="A28" t="s">
        <v>165</v>
      </c>
      <c r="B28">
        <v>2.38</v>
      </c>
    </row>
    <row r="29" spans="1:2" x14ac:dyDescent="0.35">
      <c r="A29" t="s">
        <v>166</v>
      </c>
      <c r="B29">
        <v>2.77</v>
      </c>
    </row>
    <row r="30" spans="1:2" x14ac:dyDescent="0.35">
      <c r="A30" t="s">
        <v>167</v>
      </c>
      <c r="B30">
        <v>15.29</v>
      </c>
    </row>
    <row r="31" spans="1:2" x14ac:dyDescent="0.35">
      <c r="A31" t="s">
        <v>168</v>
      </c>
      <c r="B31">
        <v>4.4000000000000004</v>
      </c>
    </row>
    <row r="32" spans="1:2" x14ac:dyDescent="0.35">
      <c r="A32" t="s">
        <v>169</v>
      </c>
      <c r="B32">
        <v>5.07</v>
      </c>
    </row>
    <row r="33" spans="1:2" x14ac:dyDescent="0.35">
      <c r="A33" t="s">
        <v>170</v>
      </c>
      <c r="B33">
        <v>82.9</v>
      </c>
    </row>
    <row r="34" spans="1:2" x14ac:dyDescent="0.35">
      <c r="A34" t="s">
        <v>171</v>
      </c>
      <c r="B34">
        <v>7.49</v>
      </c>
    </row>
    <row r="35" spans="1:2" x14ac:dyDescent="0.35">
      <c r="A35" t="s">
        <v>172</v>
      </c>
      <c r="B35">
        <v>0.88</v>
      </c>
    </row>
    <row r="36" spans="1:2" x14ac:dyDescent="0.35">
      <c r="A36" t="s">
        <v>173</v>
      </c>
      <c r="B36">
        <v>83.96</v>
      </c>
    </row>
    <row r="37" spans="1:2" x14ac:dyDescent="0.35">
      <c r="A37" t="s">
        <v>174</v>
      </c>
      <c r="B37">
        <v>1.1100000000000001</v>
      </c>
    </row>
    <row r="38" spans="1:2" x14ac:dyDescent="0.35">
      <c r="A38" t="s">
        <v>175</v>
      </c>
      <c r="B38">
        <v>1.7</v>
      </c>
    </row>
    <row r="39" spans="1:2" x14ac:dyDescent="0.35">
      <c r="A39" t="s">
        <v>176</v>
      </c>
      <c r="B39">
        <v>0.65</v>
      </c>
    </row>
    <row r="40" spans="1:2" x14ac:dyDescent="0.35">
      <c r="A40" t="s">
        <v>177</v>
      </c>
      <c r="B40">
        <v>1.87</v>
      </c>
    </row>
    <row r="41" spans="1:2" x14ac:dyDescent="0.35">
      <c r="A41" t="s">
        <v>178</v>
      </c>
      <c r="B41">
        <v>10.8</v>
      </c>
    </row>
    <row r="42" spans="1:2" x14ac:dyDescent="0.35">
      <c r="A42" t="s">
        <v>179</v>
      </c>
      <c r="B42">
        <v>10.119999999999999</v>
      </c>
    </row>
    <row r="43" spans="1:2" x14ac:dyDescent="0.35">
      <c r="A43" t="s">
        <v>0</v>
      </c>
      <c r="B43">
        <v>120.02</v>
      </c>
    </row>
    <row r="44" spans="1:2" x14ac:dyDescent="0.35">
      <c r="A44" t="s">
        <v>180</v>
      </c>
      <c r="B44">
        <v>1.88</v>
      </c>
    </row>
    <row r="45" spans="1:2" x14ac:dyDescent="0.35">
      <c r="A45" t="s">
        <v>181</v>
      </c>
      <c r="B45">
        <v>1.93</v>
      </c>
    </row>
    <row r="46" spans="1:2" x14ac:dyDescent="0.35">
      <c r="A46" t="s">
        <v>182</v>
      </c>
      <c r="B46">
        <v>3.45</v>
      </c>
    </row>
    <row r="47" spans="1:2" x14ac:dyDescent="0.35">
      <c r="A47" t="s">
        <v>183</v>
      </c>
      <c r="B47">
        <v>2.56</v>
      </c>
    </row>
    <row r="48" spans="1:2" x14ac:dyDescent="0.35">
      <c r="A48" t="s">
        <v>184</v>
      </c>
      <c r="B48">
        <v>1.76</v>
      </c>
    </row>
    <row r="49" spans="1:2" x14ac:dyDescent="0.35">
      <c r="A49" t="s">
        <v>185</v>
      </c>
      <c r="B49">
        <v>0.68</v>
      </c>
    </row>
    <row r="50" spans="1:2" x14ac:dyDescent="0.35">
      <c r="A50" t="s">
        <v>186</v>
      </c>
      <c r="B50">
        <v>0.56999999999999995</v>
      </c>
    </row>
    <row r="51" spans="1:2" x14ac:dyDescent="0.35">
      <c r="A51" t="s">
        <v>187</v>
      </c>
      <c r="B51">
        <v>0.67</v>
      </c>
    </row>
    <row r="52" spans="1:2" x14ac:dyDescent="0.35">
      <c r="A52" t="s">
        <v>188</v>
      </c>
      <c r="B52">
        <v>1.32</v>
      </c>
    </row>
    <row r="53" spans="1:2" x14ac:dyDescent="0.35">
      <c r="A53" t="s">
        <v>189</v>
      </c>
      <c r="B53">
        <v>9.7799999999999994</v>
      </c>
    </row>
    <row r="54" spans="1:2" x14ac:dyDescent="0.35">
      <c r="A54" t="s">
        <v>190</v>
      </c>
      <c r="B54">
        <v>0.65</v>
      </c>
    </row>
    <row r="55" spans="1:2" x14ac:dyDescent="0.35">
      <c r="A55" t="s">
        <v>191</v>
      </c>
      <c r="B55">
        <v>0.88</v>
      </c>
    </row>
    <row r="56" spans="1:2" x14ac:dyDescent="0.35">
      <c r="A56" t="s">
        <v>192</v>
      </c>
      <c r="B56">
        <v>1.42</v>
      </c>
    </row>
    <row r="57" spans="1:2" x14ac:dyDescent="0.35">
      <c r="A57" t="s">
        <v>193</v>
      </c>
      <c r="B57">
        <v>2.62</v>
      </c>
    </row>
    <row r="58" spans="1:2" x14ac:dyDescent="0.35">
      <c r="A58" t="s">
        <v>194</v>
      </c>
      <c r="B58">
        <v>5.0599999999999996</v>
      </c>
    </row>
    <row r="59" spans="1:2" x14ac:dyDescent="0.35">
      <c r="A59" t="s">
        <v>195</v>
      </c>
      <c r="B59">
        <v>39.03</v>
      </c>
    </row>
    <row r="60" spans="1:2" x14ac:dyDescent="0.35">
      <c r="A60" t="s">
        <v>196</v>
      </c>
      <c r="B60">
        <v>67.010000000000005</v>
      </c>
    </row>
    <row r="61" spans="1:2" x14ac:dyDescent="0.35">
      <c r="A61" t="s">
        <v>197</v>
      </c>
      <c r="B61">
        <v>38.57</v>
      </c>
    </row>
    <row r="62" spans="1:2" x14ac:dyDescent="0.35">
      <c r="A62" t="s">
        <v>198</v>
      </c>
      <c r="B62">
        <v>1.9</v>
      </c>
    </row>
    <row r="63" spans="1:2" x14ac:dyDescent="0.35">
      <c r="A63" t="s">
        <v>199</v>
      </c>
      <c r="B63">
        <v>4.88</v>
      </c>
    </row>
    <row r="64" spans="1:2" x14ac:dyDescent="0.35">
      <c r="A64" t="s">
        <v>200</v>
      </c>
      <c r="B64">
        <v>12.15</v>
      </c>
    </row>
    <row r="65" spans="1:2" x14ac:dyDescent="0.35">
      <c r="A65" t="s">
        <v>201</v>
      </c>
      <c r="B65">
        <v>1.69</v>
      </c>
    </row>
    <row r="66" spans="1:2" x14ac:dyDescent="0.35">
      <c r="A66" t="s">
        <v>202</v>
      </c>
      <c r="B66">
        <v>11.83</v>
      </c>
    </row>
    <row r="67" spans="1:2" x14ac:dyDescent="0.35">
      <c r="A67" t="s">
        <v>203</v>
      </c>
      <c r="B67">
        <v>7.73</v>
      </c>
    </row>
    <row r="68" spans="1:2" x14ac:dyDescent="0.35">
      <c r="A68" t="s">
        <v>204</v>
      </c>
      <c r="B68">
        <v>40.380000000000003</v>
      </c>
    </row>
    <row r="69" spans="1:2" x14ac:dyDescent="0.35">
      <c r="A69" t="s">
        <v>205</v>
      </c>
      <c r="B69">
        <v>7.41</v>
      </c>
    </row>
    <row r="70" spans="1:2" x14ac:dyDescent="0.35">
      <c r="A70" t="s">
        <v>206</v>
      </c>
      <c r="B70">
        <v>12.54</v>
      </c>
    </row>
    <row r="71" spans="1:2" x14ac:dyDescent="0.35">
      <c r="A71" t="s">
        <v>207</v>
      </c>
      <c r="B71">
        <v>70.459999999999994</v>
      </c>
    </row>
    <row r="72" spans="1:2" x14ac:dyDescent="0.35">
      <c r="A72" t="s">
        <v>208</v>
      </c>
      <c r="B72">
        <v>2.2799999999999998</v>
      </c>
    </row>
    <row r="73" spans="1:2" x14ac:dyDescent="0.35">
      <c r="A73" t="s">
        <v>209</v>
      </c>
      <c r="B73">
        <v>9.3800000000000008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2" workbookViewId="0">
      <selection activeCell="C2" sqref="C2:C73"/>
    </sheetView>
  </sheetViews>
  <sheetFormatPr defaultRowHeight="14.5" x14ac:dyDescent="0.35"/>
  <cols>
    <col min="1" max="1" width="17.90625" bestFit="1" customWidth="1"/>
    <col min="3" max="3" width="12.90625" bestFit="1" customWidth="1"/>
    <col min="5" max="5" width="11.6328125" bestFit="1" customWidth="1"/>
  </cols>
  <sheetData>
    <row r="1" spans="1:8" x14ac:dyDescent="0.35">
      <c r="B1" t="s">
        <v>222</v>
      </c>
      <c r="C1" t="s">
        <v>225</v>
      </c>
      <c r="D1" t="s">
        <v>223</v>
      </c>
      <c r="E1" t="s">
        <v>226</v>
      </c>
      <c r="F1" t="s">
        <v>224</v>
      </c>
      <c r="G1" t="s">
        <v>229</v>
      </c>
      <c r="H1" t="s">
        <v>230</v>
      </c>
    </row>
    <row r="2" spans="1:8" x14ac:dyDescent="0.35">
      <c r="A2" t="s">
        <v>210</v>
      </c>
      <c r="B2">
        <v>1.4166666666666667</v>
      </c>
      <c r="C2">
        <v>1.7550000000000001</v>
      </c>
      <c r="D2">
        <f>IF(C2-B2&gt;0,C2-B2,0)</f>
        <v>0.33833333333333337</v>
      </c>
      <c r="E2">
        <v>1.7050000000000001</v>
      </c>
      <c r="F2">
        <f>E2-D2</f>
        <v>1.3666666666666667</v>
      </c>
      <c r="G2">
        <f>VLOOKUP(A2,graph_info!$A$2:$C$73,2,0)</f>
        <v>94</v>
      </c>
      <c r="H2">
        <f>VLOOKUP(A2,graph_info!$A$2:$C$73,3,0)</f>
        <v>453</v>
      </c>
    </row>
    <row r="3" spans="1:8" x14ac:dyDescent="0.35">
      <c r="A3" t="s">
        <v>56</v>
      </c>
      <c r="B3">
        <v>6.07</v>
      </c>
      <c r="C3">
        <v>4.2125000000000004</v>
      </c>
      <c r="D3">
        <f t="shared" ref="D3:D66" si="0">IF(C3-B3&gt;0,C3-B3,0)</f>
        <v>0</v>
      </c>
      <c r="E3">
        <v>3.7899999999999996</v>
      </c>
      <c r="F3">
        <f t="shared" ref="F3:F66" si="1">E3-D3</f>
        <v>3.7899999999999996</v>
      </c>
      <c r="G3">
        <f>VLOOKUP(A3,graph_info!$A$2:$C$73,2,0)</f>
        <v>94</v>
      </c>
      <c r="H3">
        <f>VLOOKUP(A3,graph_info!$A$2:$C$73,3,0)</f>
        <v>453</v>
      </c>
    </row>
    <row r="4" spans="1:8" x14ac:dyDescent="0.35">
      <c r="A4" t="s">
        <v>57</v>
      </c>
      <c r="B4">
        <v>9.1399999999999988</v>
      </c>
      <c r="C4">
        <v>9.5975000000000001</v>
      </c>
      <c r="D4">
        <f t="shared" si="0"/>
        <v>0.45750000000000135</v>
      </c>
      <c r="E4">
        <v>9.43</v>
      </c>
      <c r="F4">
        <f t="shared" si="1"/>
        <v>8.9724999999999984</v>
      </c>
      <c r="G4">
        <f>VLOOKUP(A4,graph_info!$A$2:$C$73,2,0)</f>
        <v>94</v>
      </c>
      <c r="H4">
        <f>VLOOKUP(A4,graph_info!$A$2:$C$73,3,0)</f>
        <v>453</v>
      </c>
    </row>
    <row r="5" spans="1:8" x14ac:dyDescent="0.35">
      <c r="A5" t="s">
        <v>211</v>
      </c>
      <c r="B5">
        <v>1.2266666666666668</v>
      </c>
      <c r="C5">
        <v>1.4049999999999998</v>
      </c>
      <c r="D5">
        <f t="shared" si="0"/>
        <v>0.17833333333333301</v>
      </c>
      <c r="E5">
        <v>1.4325000000000001</v>
      </c>
      <c r="F5">
        <f t="shared" si="1"/>
        <v>1.2541666666666671</v>
      </c>
      <c r="G5">
        <f>VLOOKUP(A5,graph_info!$A$2:$C$73,2,0)</f>
        <v>94</v>
      </c>
      <c r="H5">
        <f>VLOOKUP(A5,graph_info!$A$2:$C$73,3,0)</f>
        <v>453</v>
      </c>
    </row>
    <row r="6" spans="1:8" x14ac:dyDescent="0.35">
      <c r="A6" t="s">
        <v>59</v>
      </c>
      <c r="B6">
        <v>7.080000000000001</v>
      </c>
      <c r="C6">
        <v>9.6900000000000013</v>
      </c>
      <c r="D6">
        <f t="shared" si="0"/>
        <v>2.6100000000000003</v>
      </c>
      <c r="E6">
        <v>10.835000000000001</v>
      </c>
      <c r="F6">
        <f t="shared" si="1"/>
        <v>8.2250000000000014</v>
      </c>
      <c r="G6">
        <f>VLOOKUP(A6,graph_info!$A$2:$C$73,2,0)</f>
        <v>94</v>
      </c>
      <c r="H6">
        <f>VLOOKUP(A6,graph_info!$A$2:$C$73,3,0)</f>
        <v>453</v>
      </c>
    </row>
    <row r="7" spans="1:8" x14ac:dyDescent="0.35">
      <c r="A7" t="s">
        <v>60</v>
      </c>
      <c r="B7">
        <v>8.7733333333333317</v>
      </c>
      <c r="C7">
        <v>7.18</v>
      </c>
      <c r="D7">
        <f t="shared" si="0"/>
        <v>0</v>
      </c>
      <c r="E7">
        <v>7.1550000000000002</v>
      </c>
      <c r="F7">
        <f t="shared" si="1"/>
        <v>7.1550000000000002</v>
      </c>
      <c r="G7">
        <f>VLOOKUP(A7,graph_info!$A$2:$C$73,2,0)</f>
        <v>94</v>
      </c>
      <c r="H7">
        <f>VLOOKUP(A7,graph_info!$A$2:$C$73,3,0)</f>
        <v>453</v>
      </c>
    </row>
    <row r="8" spans="1:8" x14ac:dyDescent="0.35">
      <c r="A8" t="s">
        <v>61</v>
      </c>
      <c r="B8">
        <v>3.0066666666666664</v>
      </c>
      <c r="C8">
        <v>38.450000000000003</v>
      </c>
      <c r="D8">
        <f t="shared" si="0"/>
        <v>35.443333333333335</v>
      </c>
      <c r="E8">
        <v>38.045000000000002</v>
      </c>
      <c r="F8">
        <f t="shared" si="1"/>
        <v>2.6016666666666666</v>
      </c>
      <c r="G8">
        <f>VLOOKUP(A8,graph_info!$A$2:$C$73,2,0)</f>
        <v>124</v>
      </c>
      <c r="H8">
        <f>VLOOKUP(A8,graph_info!$A$2:$C$73,3,0)</f>
        <v>616</v>
      </c>
    </row>
    <row r="9" spans="1:8" x14ac:dyDescent="0.35">
      <c r="A9" t="s">
        <v>62</v>
      </c>
      <c r="B9">
        <v>4.66</v>
      </c>
      <c r="C9">
        <v>7.3775000000000004</v>
      </c>
      <c r="D9">
        <f t="shared" si="0"/>
        <v>2.7175000000000002</v>
      </c>
      <c r="E9">
        <v>7.1849999999999996</v>
      </c>
      <c r="F9">
        <f t="shared" si="1"/>
        <v>4.4674999999999994</v>
      </c>
      <c r="G9">
        <f>VLOOKUP(A9,graph_info!$A$2:$C$73,2,0)</f>
        <v>94</v>
      </c>
      <c r="H9">
        <f>VLOOKUP(A9,graph_info!$A$2:$C$73,3,0)</f>
        <v>454</v>
      </c>
    </row>
    <row r="10" spans="1:8" x14ac:dyDescent="0.35">
      <c r="A10" t="s">
        <v>63</v>
      </c>
      <c r="B10">
        <v>6.3666666666666671</v>
      </c>
      <c r="C10">
        <v>12.247499999999999</v>
      </c>
      <c r="D10">
        <f t="shared" si="0"/>
        <v>5.8808333333333316</v>
      </c>
      <c r="E10">
        <v>12.034999999999998</v>
      </c>
      <c r="F10">
        <f t="shared" si="1"/>
        <v>6.1541666666666668</v>
      </c>
      <c r="G10">
        <f>VLOOKUP(A10,graph_info!$A$2:$C$73,2,0)</f>
        <v>293</v>
      </c>
      <c r="H10">
        <f>VLOOKUP(A10,graph_info!$A$2:$C$73,3,0)</f>
        <v>2385</v>
      </c>
    </row>
    <row r="11" spans="1:8" x14ac:dyDescent="0.35">
      <c r="A11" t="s">
        <v>64</v>
      </c>
      <c r="B11">
        <v>28.446666666666669</v>
      </c>
      <c r="C11">
        <v>74.345000000000013</v>
      </c>
      <c r="D11">
        <f t="shared" si="0"/>
        <v>45.898333333333341</v>
      </c>
      <c r="E11">
        <v>71.634999999999991</v>
      </c>
      <c r="F11">
        <f t="shared" si="1"/>
        <v>25.73666666666665</v>
      </c>
      <c r="G11">
        <f>VLOOKUP(A11,graph_info!$A$2:$C$73,2,0)</f>
        <v>292</v>
      </c>
      <c r="H11">
        <f>VLOOKUP(A11,graph_info!$A$2:$C$73,3,0)</f>
        <v>2382</v>
      </c>
    </row>
    <row r="12" spans="1:8" x14ac:dyDescent="0.35">
      <c r="A12" t="s">
        <v>52</v>
      </c>
      <c r="B12">
        <v>31.836666666666662</v>
      </c>
      <c r="C12">
        <v>39.2425</v>
      </c>
      <c r="D12">
        <f t="shared" si="0"/>
        <v>7.4058333333333373</v>
      </c>
      <c r="E12">
        <v>33.927500000000002</v>
      </c>
      <c r="F12">
        <f t="shared" si="1"/>
        <v>26.521666666666665</v>
      </c>
      <c r="G12">
        <f>VLOOKUP(A12,graph_info!$A$2:$C$73,2,0)</f>
        <v>103</v>
      </c>
      <c r="H12">
        <f>VLOOKUP(A12,graph_info!$A$2:$C$73,3,0)</f>
        <v>610</v>
      </c>
    </row>
    <row r="13" spans="1:8" x14ac:dyDescent="0.35">
      <c r="A13" t="s">
        <v>53</v>
      </c>
      <c r="B13">
        <v>54.713333333333331</v>
      </c>
      <c r="C13">
        <v>64.215000000000003</v>
      </c>
      <c r="D13">
        <f t="shared" si="0"/>
        <v>9.5016666666666723</v>
      </c>
      <c r="E13">
        <v>57.945</v>
      </c>
      <c r="F13">
        <f t="shared" si="1"/>
        <v>48.443333333333328</v>
      </c>
      <c r="G13">
        <f>VLOOKUP(A13,graph_info!$A$2:$C$73,2,0)</f>
        <v>103</v>
      </c>
      <c r="H13">
        <f>VLOOKUP(A13,graph_info!$A$2:$C$73,3,0)</f>
        <v>610</v>
      </c>
    </row>
    <row r="14" spans="1:8" x14ac:dyDescent="0.35">
      <c r="A14" t="s">
        <v>54</v>
      </c>
      <c r="B14">
        <v>18.080000000000002</v>
      </c>
      <c r="C14">
        <v>36.269999999999996</v>
      </c>
      <c r="D14">
        <f t="shared" si="0"/>
        <v>18.189999999999994</v>
      </c>
      <c r="E14">
        <v>35.854999999999997</v>
      </c>
      <c r="F14">
        <f t="shared" si="1"/>
        <v>17.665000000000003</v>
      </c>
      <c r="G14">
        <f>VLOOKUP(A14,graph_info!$A$2:$C$73,2,0)</f>
        <v>108</v>
      </c>
      <c r="H14">
        <f>VLOOKUP(A14,graph_info!$A$2:$C$73,3,0)</f>
        <v>694</v>
      </c>
    </row>
    <row r="15" spans="1:8" x14ac:dyDescent="0.35">
      <c r="A15" t="s">
        <v>212</v>
      </c>
      <c r="B15">
        <v>0.51666666666666672</v>
      </c>
      <c r="C15">
        <v>0.58250000000000002</v>
      </c>
      <c r="D15">
        <f t="shared" si="0"/>
        <v>6.5833333333333299E-2</v>
      </c>
      <c r="E15">
        <v>0.5</v>
      </c>
      <c r="F15">
        <f t="shared" si="1"/>
        <v>0.4341666666666667</v>
      </c>
      <c r="G15">
        <f>VLOOKUP(A15,graph_info!$A$2:$C$73,2,0)</f>
        <v>8</v>
      </c>
      <c r="H15">
        <f>VLOOKUP(A15,graph_info!$A$2:$C$73,3,0)</f>
        <v>22</v>
      </c>
    </row>
    <row r="16" spans="1:8" x14ac:dyDescent="0.35">
      <c r="A16" t="s">
        <v>213</v>
      </c>
      <c r="B16">
        <v>0.59666666666666668</v>
      </c>
      <c r="C16">
        <v>0.64500000000000002</v>
      </c>
      <c r="D16">
        <f t="shared" si="0"/>
        <v>4.8333333333333339E-2</v>
      </c>
      <c r="E16">
        <v>0.58250000000000002</v>
      </c>
      <c r="F16">
        <f t="shared" si="1"/>
        <v>0.53416666666666668</v>
      </c>
      <c r="G16">
        <f>VLOOKUP(A16,graph_info!$A$2:$C$73,2,0)</f>
        <v>8</v>
      </c>
      <c r="H16">
        <f>VLOOKUP(A16,graph_info!$A$2:$C$73,3,0)</f>
        <v>22</v>
      </c>
    </row>
    <row r="17" spans="1:8" x14ac:dyDescent="0.35">
      <c r="A17" t="s">
        <v>214</v>
      </c>
      <c r="B17">
        <v>1.3099999999999998</v>
      </c>
      <c r="C17">
        <v>1.3975</v>
      </c>
      <c r="D17">
        <f t="shared" si="0"/>
        <v>8.7500000000000133E-2</v>
      </c>
      <c r="E17">
        <v>1.3175000000000001</v>
      </c>
      <c r="F17">
        <f t="shared" si="1"/>
        <v>1.23</v>
      </c>
      <c r="G17">
        <f>VLOOKUP(A17,graph_info!$A$2:$C$73,2,0)</f>
        <v>8</v>
      </c>
      <c r="H17">
        <f>VLOOKUP(A17,graph_info!$A$2:$C$73,3,0)</f>
        <v>22</v>
      </c>
    </row>
    <row r="18" spans="1:8" x14ac:dyDescent="0.35">
      <c r="A18" t="s">
        <v>215</v>
      </c>
      <c r="B18">
        <v>9.4600000000000009</v>
      </c>
      <c r="C18">
        <v>9.9474999999999998</v>
      </c>
      <c r="D18">
        <f t="shared" si="0"/>
        <v>0.48749999999999893</v>
      </c>
      <c r="E18">
        <v>8.7524999999999995</v>
      </c>
      <c r="F18">
        <f t="shared" si="1"/>
        <v>8.2650000000000006</v>
      </c>
      <c r="G18">
        <f>VLOOKUP(A18,graph_info!$A$2:$C$73,2,0)</f>
        <v>8</v>
      </c>
      <c r="H18">
        <f>VLOOKUP(A18,graph_info!$A$2:$C$73,3,0)</f>
        <v>22</v>
      </c>
    </row>
    <row r="19" spans="1:8" x14ac:dyDescent="0.35">
      <c r="A19" t="s">
        <v>216</v>
      </c>
      <c r="B19">
        <v>0.57333333333333325</v>
      </c>
      <c r="C19">
        <v>0.63</v>
      </c>
      <c r="D19">
        <f t="shared" si="0"/>
        <v>5.6666666666666754E-2</v>
      </c>
      <c r="E19">
        <v>0.57000000000000006</v>
      </c>
      <c r="F19">
        <f t="shared" si="1"/>
        <v>0.51333333333333331</v>
      </c>
      <c r="G19">
        <f>VLOOKUP(A19,graph_info!$A$2:$C$73,2,0)</f>
        <v>31</v>
      </c>
      <c r="H19">
        <f>VLOOKUP(A19,graph_info!$A$2:$C$73,3,0)</f>
        <v>107</v>
      </c>
    </row>
    <row r="20" spans="1:8" x14ac:dyDescent="0.35">
      <c r="A20" t="s">
        <v>217</v>
      </c>
      <c r="B20">
        <v>0.79666666666666652</v>
      </c>
      <c r="C20">
        <v>0.86249999999999993</v>
      </c>
      <c r="D20">
        <f t="shared" si="0"/>
        <v>6.583333333333341E-2</v>
      </c>
      <c r="E20">
        <v>0.75750000000000006</v>
      </c>
      <c r="F20">
        <f t="shared" si="1"/>
        <v>0.69166666666666665</v>
      </c>
      <c r="G20">
        <f>VLOOKUP(A20,graph_info!$A$2:$C$73,2,0)</f>
        <v>31</v>
      </c>
      <c r="H20">
        <f>VLOOKUP(A20,graph_info!$A$2:$C$73,3,0)</f>
        <v>107</v>
      </c>
    </row>
    <row r="21" spans="1:8" x14ac:dyDescent="0.35">
      <c r="A21" t="s">
        <v>218</v>
      </c>
      <c r="B21">
        <v>1.2333333333333334</v>
      </c>
      <c r="C21">
        <v>1.41</v>
      </c>
      <c r="D21">
        <f t="shared" si="0"/>
        <v>0.17666666666666653</v>
      </c>
      <c r="E21">
        <v>1.2625</v>
      </c>
      <c r="F21">
        <f t="shared" si="1"/>
        <v>1.0858333333333334</v>
      </c>
      <c r="G21">
        <f>VLOOKUP(A21,graph_info!$A$2:$C$73,2,0)</f>
        <v>31</v>
      </c>
      <c r="H21">
        <f>VLOOKUP(A21,graph_info!$A$2:$C$73,3,0)</f>
        <v>107</v>
      </c>
    </row>
    <row r="22" spans="1:8" x14ac:dyDescent="0.35">
      <c r="A22" t="s">
        <v>219</v>
      </c>
      <c r="B22">
        <v>2.2466666666666666</v>
      </c>
      <c r="C22">
        <v>2.6124999999999998</v>
      </c>
      <c r="D22">
        <f t="shared" si="0"/>
        <v>0.36583333333333323</v>
      </c>
      <c r="E22">
        <v>2.3075000000000001</v>
      </c>
      <c r="F22">
        <f t="shared" si="1"/>
        <v>1.9416666666666669</v>
      </c>
      <c r="G22">
        <f>VLOOKUP(A22,graph_info!$A$2:$C$73,2,0)</f>
        <v>31</v>
      </c>
      <c r="H22">
        <f>VLOOKUP(A22,graph_info!$A$2:$C$73,3,0)</f>
        <v>107</v>
      </c>
    </row>
    <row r="23" spans="1:8" x14ac:dyDescent="0.35">
      <c r="A23" t="s">
        <v>220</v>
      </c>
      <c r="B23">
        <v>4.5699999999999994</v>
      </c>
      <c r="C23">
        <v>5.1349999999999998</v>
      </c>
      <c r="D23">
        <f t="shared" si="0"/>
        <v>0.56500000000000039</v>
      </c>
      <c r="E23">
        <v>4.3975000000000009</v>
      </c>
      <c r="F23">
        <f t="shared" si="1"/>
        <v>3.8325000000000005</v>
      </c>
      <c r="G23">
        <f>VLOOKUP(A23,graph_info!$A$2:$C$73,2,0)</f>
        <v>31</v>
      </c>
      <c r="H23">
        <f>VLOOKUP(A23,graph_info!$A$2:$C$73,3,0)</f>
        <v>107</v>
      </c>
    </row>
    <row r="24" spans="1:8" x14ac:dyDescent="0.35">
      <c r="A24" t="s">
        <v>1</v>
      </c>
      <c r="B24">
        <v>0.92666666666666675</v>
      </c>
      <c r="C24">
        <v>0.9275000000000001</v>
      </c>
      <c r="D24">
        <f t="shared" si="0"/>
        <v>8.3333333333335258E-4</v>
      </c>
      <c r="E24">
        <v>0.89749999999999996</v>
      </c>
      <c r="F24">
        <f t="shared" si="1"/>
        <v>0.89666666666666661</v>
      </c>
      <c r="G24">
        <f>VLOOKUP(A24,graph_info!$A$2:$C$73,2,0)</f>
        <v>8</v>
      </c>
      <c r="H24">
        <f>VLOOKUP(A24,graph_info!$A$2:$C$73,3,0)</f>
        <v>22</v>
      </c>
    </row>
    <row r="25" spans="1:8" x14ac:dyDescent="0.35">
      <c r="A25" t="s">
        <v>2</v>
      </c>
      <c r="B25">
        <v>0.54</v>
      </c>
      <c r="C25">
        <v>0.57250000000000001</v>
      </c>
      <c r="D25">
        <f t="shared" si="0"/>
        <v>3.2499999999999973E-2</v>
      </c>
      <c r="E25">
        <v>0.57499999999999996</v>
      </c>
      <c r="F25">
        <f t="shared" si="1"/>
        <v>0.54249999999999998</v>
      </c>
      <c r="G25">
        <f>VLOOKUP(A25,graph_info!$A$2:$C$73,2,0)</f>
        <v>84</v>
      </c>
      <c r="H25">
        <f>VLOOKUP(A25,graph_info!$A$2:$C$73,3,0)</f>
        <v>385</v>
      </c>
    </row>
    <row r="26" spans="1:8" x14ac:dyDescent="0.35">
      <c r="A26" t="s">
        <v>3</v>
      </c>
      <c r="B26">
        <v>0.54333333333333333</v>
      </c>
      <c r="C26">
        <v>0.60499999999999998</v>
      </c>
      <c r="D26">
        <f t="shared" si="0"/>
        <v>6.1666666666666647E-2</v>
      </c>
      <c r="E26">
        <v>0.56999999999999995</v>
      </c>
      <c r="F26">
        <f t="shared" si="1"/>
        <v>0.5083333333333333</v>
      </c>
      <c r="G26">
        <f>VLOOKUP(A26,graph_info!$A$2:$C$73,2,0)</f>
        <v>84</v>
      </c>
      <c r="H26">
        <f>VLOOKUP(A26,graph_info!$A$2:$C$73,3,0)</f>
        <v>385</v>
      </c>
    </row>
    <row r="27" spans="1:8" x14ac:dyDescent="0.35">
      <c r="A27" t="s">
        <v>4</v>
      </c>
      <c r="B27">
        <v>0.51666666666666672</v>
      </c>
      <c r="C27">
        <v>0.59250000000000003</v>
      </c>
      <c r="D27">
        <f t="shared" si="0"/>
        <v>7.5833333333333308E-2</v>
      </c>
      <c r="E27">
        <v>0.58750000000000002</v>
      </c>
      <c r="F27">
        <f t="shared" si="1"/>
        <v>0.51166666666666671</v>
      </c>
      <c r="G27">
        <f>VLOOKUP(A27,graph_info!$A$2:$C$73,2,0)</f>
        <v>29</v>
      </c>
      <c r="H27">
        <f>VLOOKUP(A27,graph_info!$A$2:$C$73,3,0)</f>
        <v>131</v>
      </c>
    </row>
    <row r="28" spans="1:8" x14ac:dyDescent="0.35">
      <c r="A28" t="s">
        <v>5</v>
      </c>
      <c r="B28">
        <v>0.55000000000000004</v>
      </c>
      <c r="C28">
        <v>0.61250000000000004</v>
      </c>
      <c r="D28">
        <f t="shared" si="0"/>
        <v>6.25E-2</v>
      </c>
      <c r="E28">
        <v>0.5475000000000001</v>
      </c>
      <c r="F28">
        <f t="shared" si="1"/>
        <v>0.4850000000000001</v>
      </c>
      <c r="G28">
        <f>VLOOKUP(A28,graph_info!$A$2:$C$73,2,0)</f>
        <v>62</v>
      </c>
      <c r="H28">
        <f>VLOOKUP(A28,graph_info!$A$2:$C$73,3,0)</f>
        <v>324</v>
      </c>
    </row>
    <row r="29" spans="1:8" x14ac:dyDescent="0.35">
      <c r="A29" t="s">
        <v>6</v>
      </c>
      <c r="B29">
        <v>0.88333333333333341</v>
      </c>
      <c r="C29">
        <v>0.96750000000000003</v>
      </c>
      <c r="D29">
        <f t="shared" si="0"/>
        <v>8.4166666666666612E-2</v>
      </c>
      <c r="E29">
        <v>0.91</v>
      </c>
      <c r="F29">
        <f t="shared" si="1"/>
        <v>0.82583333333333342</v>
      </c>
      <c r="G29">
        <f>VLOOKUP(A29,graph_info!$A$2:$C$73,2,0)</f>
        <v>29</v>
      </c>
      <c r="H29">
        <f>VLOOKUP(A29,graph_info!$A$2:$C$73,3,0)</f>
        <v>131</v>
      </c>
    </row>
    <row r="30" spans="1:8" x14ac:dyDescent="0.35">
      <c r="A30" t="s">
        <v>7</v>
      </c>
      <c r="B30">
        <v>0.55666666666666675</v>
      </c>
      <c r="C30">
        <v>1.0525</v>
      </c>
      <c r="D30">
        <f t="shared" si="0"/>
        <v>0.49583333333333324</v>
      </c>
      <c r="E30">
        <v>0.97499999999999987</v>
      </c>
      <c r="F30">
        <f t="shared" si="1"/>
        <v>0.47916666666666663</v>
      </c>
      <c r="G30">
        <f>VLOOKUP(A30,graph_info!$A$2:$C$73,2,0)</f>
        <v>88</v>
      </c>
      <c r="H30">
        <f>VLOOKUP(A30,graph_info!$A$2:$C$73,3,0)</f>
        <v>664</v>
      </c>
    </row>
    <row r="31" spans="1:8" x14ac:dyDescent="0.35">
      <c r="A31" t="s">
        <v>8</v>
      </c>
      <c r="B31">
        <v>0.70000000000000007</v>
      </c>
      <c r="C31">
        <v>0.77749999999999997</v>
      </c>
      <c r="D31">
        <f t="shared" si="0"/>
        <v>7.7499999999999902E-2</v>
      </c>
      <c r="E31">
        <v>0.68249999999999988</v>
      </c>
      <c r="F31">
        <f t="shared" si="1"/>
        <v>0.60499999999999998</v>
      </c>
      <c r="G31">
        <f>VLOOKUP(A31,graph_info!$A$2:$C$73,2,0)</f>
        <v>60</v>
      </c>
      <c r="H31">
        <f>VLOOKUP(A31,graph_info!$A$2:$C$73,3,0)</f>
        <v>292</v>
      </c>
    </row>
    <row r="32" spans="1:8" x14ac:dyDescent="0.35">
      <c r="A32" t="s">
        <v>9</v>
      </c>
      <c r="B32">
        <v>0.59</v>
      </c>
      <c r="C32">
        <v>0.6875</v>
      </c>
      <c r="D32">
        <f t="shared" si="0"/>
        <v>9.7500000000000031E-2</v>
      </c>
      <c r="E32">
        <v>0.65249999999999997</v>
      </c>
      <c r="F32">
        <f t="shared" si="1"/>
        <v>0.55499999999999994</v>
      </c>
      <c r="G32">
        <f>VLOOKUP(A32,graph_info!$A$2:$C$73,2,0)</f>
        <v>60</v>
      </c>
      <c r="H32">
        <f>VLOOKUP(A32,graph_info!$A$2:$C$73,3,0)</f>
        <v>292</v>
      </c>
    </row>
    <row r="33" spans="1:8" x14ac:dyDescent="0.35">
      <c r="A33" t="s">
        <v>10</v>
      </c>
      <c r="B33">
        <v>0.63</v>
      </c>
      <c r="C33">
        <v>0.72</v>
      </c>
      <c r="D33">
        <f t="shared" si="0"/>
        <v>8.9999999999999969E-2</v>
      </c>
      <c r="E33">
        <v>0.69</v>
      </c>
      <c r="F33">
        <f t="shared" si="1"/>
        <v>0.6</v>
      </c>
      <c r="G33">
        <f>VLOOKUP(A33,graph_info!$A$2:$C$73,2,0)</f>
        <v>29</v>
      </c>
      <c r="H33">
        <f>VLOOKUP(A33,graph_info!$A$2:$C$73,3,0)</f>
        <v>135</v>
      </c>
    </row>
    <row r="34" spans="1:8" x14ac:dyDescent="0.35">
      <c r="A34" t="s">
        <v>11</v>
      </c>
      <c r="B34">
        <v>0.53</v>
      </c>
      <c r="C34">
        <v>0.57499999999999996</v>
      </c>
      <c r="D34">
        <f t="shared" si="0"/>
        <v>4.4999999999999929E-2</v>
      </c>
      <c r="E34">
        <v>0.59499999999999997</v>
      </c>
      <c r="F34">
        <f t="shared" si="1"/>
        <v>0.55000000000000004</v>
      </c>
      <c r="G34">
        <f>VLOOKUP(A34,graph_info!$A$2:$C$73,2,0)</f>
        <v>149</v>
      </c>
      <c r="H34">
        <f>VLOOKUP(A34,graph_info!$A$2:$C$73,3,0)</f>
        <v>534</v>
      </c>
    </row>
    <row r="35" spans="1:8" x14ac:dyDescent="0.35">
      <c r="A35" t="s">
        <v>221</v>
      </c>
      <c r="B35">
        <v>0.56666666666666676</v>
      </c>
      <c r="C35">
        <v>0.69000000000000006</v>
      </c>
      <c r="D35">
        <f t="shared" si="0"/>
        <v>0.12333333333333329</v>
      </c>
      <c r="E35">
        <v>0.66499999999999992</v>
      </c>
      <c r="F35">
        <f t="shared" si="1"/>
        <v>0.54166666666666663</v>
      </c>
      <c r="G35">
        <f>VLOOKUP(A35,graph_info!$A$2:$C$73,2,0)</f>
        <v>200</v>
      </c>
      <c r="H35">
        <f>VLOOKUP(A35,graph_info!$A$2:$C$73,3,0)</f>
        <v>715</v>
      </c>
    </row>
    <row r="36" spans="1:8" x14ac:dyDescent="0.35">
      <c r="A36" t="s">
        <v>12</v>
      </c>
      <c r="B36">
        <v>0.54333333333333333</v>
      </c>
      <c r="C36">
        <v>1.1525000000000001</v>
      </c>
      <c r="D36">
        <f t="shared" si="0"/>
        <v>0.60916666666666675</v>
      </c>
      <c r="E36">
        <v>1.75</v>
      </c>
      <c r="F36">
        <f t="shared" si="1"/>
        <v>1.1408333333333331</v>
      </c>
      <c r="G36">
        <f>VLOOKUP(A36,graph_info!$A$2:$C$73,2,0)</f>
        <v>1015</v>
      </c>
      <c r="H36">
        <f>VLOOKUP(A36,graph_info!$A$2:$C$73,3,0)</f>
        <v>8782</v>
      </c>
    </row>
    <row r="37" spans="1:8" x14ac:dyDescent="0.35">
      <c r="A37" t="s">
        <v>13</v>
      </c>
      <c r="B37">
        <v>0.49333333333333335</v>
      </c>
      <c r="C37">
        <v>0.55499999999999994</v>
      </c>
      <c r="D37">
        <f t="shared" si="0"/>
        <v>6.1666666666666592E-2</v>
      </c>
      <c r="E37">
        <v>0.53750000000000009</v>
      </c>
      <c r="F37">
        <f t="shared" si="1"/>
        <v>0.4758333333333335</v>
      </c>
      <c r="G37">
        <f>VLOOKUP(A37,graph_info!$A$2:$C$73,2,0)</f>
        <v>99</v>
      </c>
      <c r="H37">
        <f>VLOOKUP(A37,graph_info!$A$2:$C$73,3,0)</f>
        <v>355</v>
      </c>
    </row>
    <row r="38" spans="1:8" x14ac:dyDescent="0.35">
      <c r="A38" t="s">
        <v>14</v>
      </c>
      <c r="B38">
        <v>1.1833333333333333</v>
      </c>
      <c r="C38">
        <v>8.4825000000000017</v>
      </c>
      <c r="D38">
        <f t="shared" si="0"/>
        <v>7.2991666666666681</v>
      </c>
      <c r="E38">
        <v>10.040000000000001</v>
      </c>
      <c r="F38">
        <f t="shared" si="1"/>
        <v>2.7408333333333328</v>
      </c>
      <c r="G38">
        <f>VLOOKUP(A38,graph_info!$A$2:$C$73,2,0)</f>
        <v>1239</v>
      </c>
      <c r="H38">
        <f>VLOOKUP(A38,graph_info!$A$2:$C$73,3,0)</f>
        <v>9289</v>
      </c>
    </row>
    <row r="39" spans="1:8" x14ac:dyDescent="0.35">
      <c r="A39" t="s">
        <v>15</v>
      </c>
      <c r="B39">
        <v>6.4799999999999995</v>
      </c>
      <c r="C39">
        <v>9.2750000000000004</v>
      </c>
      <c r="D39">
        <f t="shared" si="0"/>
        <v>2.7950000000000008</v>
      </c>
      <c r="E39">
        <v>8.4824999999999999</v>
      </c>
      <c r="F39">
        <f t="shared" si="1"/>
        <v>5.6874999999999991</v>
      </c>
      <c r="G39">
        <f>VLOOKUP(A39,graph_info!$A$2:$C$73,2,0)</f>
        <v>57</v>
      </c>
      <c r="H39">
        <f>VLOOKUP(A39,graph_info!$A$2:$C$73,3,0)</f>
        <v>354</v>
      </c>
    </row>
    <row r="40" spans="1:8" x14ac:dyDescent="0.35">
      <c r="A40" t="s">
        <v>16</v>
      </c>
      <c r="B40">
        <v>4.0133333333333328</v>
      </c>
      <c r="C40">
        <v>6.4725000000000001</v>
      </c>
      <c r="D40">
        <f t="shared" si="0"/>
        <v>2.4591666666666674</v>
      </c>
      <c r="E40">
        <v>3.9249999999999998</v>
      </c>
      <c r="F40">
        <f t="shared" si="1"/>
        <v>1.4658333333333324</v>
      </c>
      <c r="G40">
        <f>VLOOKUP(A40,graph_info!$A$2:$C$73,2,0)</f>
        <v>84</v>
      </c>
      <c r="H40">
        <f>VLOOKUP(A40,graph_info!$A$2:$C$73,3,0)</f>
        <v>389</v>
      </c>
    </row>
    <row r="41" spans="1:8" x14ac:dyDescent="0.35">
      <c r="A41" t="s">
        <v>17</v>
      </c>
      <c r="B41">
        <v>0.61333333333333329</v>
      </c>
      <c r="C41">
        <v>1.1125</v>
      </c>
      <c r="D41">
        <f t="shared" si="0"/>
        <v>0.49916666666666676</v>
      </c>
      <c r="E41">
        <v>1.0674999999999999</v>
      </c>
      <c r="F41">
        <f t="shared" si="1"/>
        <v>0.56833333333333313</v>
      </c>
      <c r="G41">
        <f>VLOOKUP(A41,graph_info!$A$2:$C$73,2,0)</f>
        <v>293</v>
      </c>
      <c r="H41">
        <f>VLOOKUP(A41,graph_info!$A$2:$C$73,3,0)</f>
        <v>908</v>
      </c>
    </row>
    <row r="42" spans="1:8" x14ac:dyDescent="0.35">
      <c r="A42" t="s">
        <v>18</v>
      </c>
      <c r="B42">
        <v>0.50666666666666671</v>
      </c>
      <c r="C42">
        <v>0.97750000000000004</v>
      </c>
      <c r="D42">
        <f t="shared" si="0"/>
        <v>0.47083333333333333</v>
      </c>
      <c r="E42">
        <v>0.89749999999999996</v>
      </c>
      <c r="F42">
        <f t="shared" si="1"/>
        <v>0.42666666666666664</v>
      </c>
      <c r="G42">
        <f>VLOOKUP(A42,graph_info!$A$2:$C$73,2,0)</f>
        <v>238</v>
      </c>
      <c r="H42">
        <f>VLOOKUP(A42,graph_info!$A$2:$C$73,3,0)</f>
        <v>690</v>
      </c>
    </row>
    <row r="43" spans="1:8" x14ac:dyDescent="0.35">
      <c r="A43" t="s">
        <v>19</v>
      </c>
      <c r="B43">
        <v>0.53333333333333333</v>
      </c>
      <c r="C43">
        <v>1.0525</v>
      </c>
      <c r="D43">
        <f t="shared" si="0"/>
        <v>0.51916666666666667</v>
      </c>
      <c r="E43">
        <v>0.93750000000000011</v>
      </c>
      <c r="F43">
        <f t="shared" si="1"/>
        <v>0.41833333333333345</v>
      </c>
      <c r="G43">
        <f>VLOOKUP(A43,graph_info!$A$2:$C$73,2,0)</f>
        <v>157</v>
      </c>
      <c r="H43">
        <f>VLOOKUP(A43,graph_info!$A$2:$C$73,3,0)</f>
        <v>463</v>
      </c>
    </row>
    <row r="44" spans="1:8" x14ac:dyDescent="0.35">
      <c r="A44" t="s">
        <v>20</v>
      </c>
      <c r="B44">
        <v>0.51333333333333331</v>
      </c>
      <c r="C44">
        <v>0.74749999999999994</v>
      </c>
      <c r="D44">
        <f t="shared" si="0"/>
        <v>0.23416666666666663</v>
      </c>
      <c r="E44">
        <v>0.64249999999999996</v>
      </c>
      <c r="F44">
        <f t="shared" si="1"/>
        <v>0.40833333333333333</v>
      </c>
      <c r="G44">
        <f>VLOOKUP(A44,graph_info!$A$2:$C$73,2,0)</f>
        <v>84</v>
      </c>
      <c r="H44">
        <f>VLOOKUP(A44,graph_info!$A$2:$C$73,3,0)</f>
        <v>351</v>
      </c>
    </row>
    <row r="45" spans="1:8" x14ac:dyDescent="0.35">
      <c r="A45" t="s">
        <v>21</v>
      </c>
      <c r="B45">
        <v>0.56333333333333335</v>
      </c>
      <c r="C45">
        <v>0.92249999999999999</v>
      </c>
      <c r="D45">
        <f t="shared" si="0"/>
        <v>0.35916666666666663</v>
      </c>
      <c r="E45">
        <v>0.8</v>
      </c>
      <c r="F45">
        <f t="shared" si="1"/>
        <v>0.44083333333333341</v>
      </c>
      <c r="G45">
        <f>VLOOKUP(A45,graph_info!$A$2:$C$73,2,0)</f>
        <v>84</v>
      </c>
      <c r="H45">
        <f>VLOOKUP(A45,graph_info!$A$2:$C$73,3,0)</f>
        <v>386</v>
      </c>
    </row>
    <row r="46" spans="1:8" x14ac:dyDescent="0.35">
      <c r="A46" t="s">
        <v>22</v>
      </c>
      <c r="B46">
        <v>0.62666666666666659</v>
      </c>
      <c r="C46">
        <v>0.90500000000000003</v>
      </c>
      <c r="D46">
        <f t="shared" si="0"/>
        <v>0.27833333333333343</v>
      </c>
      <c r="E46">
        <v>0.83499999999999996</v>
      </c>
      <c r="F46">
        <f t="shared" si="1"/>
        <v>0.55666666666666653</v>
      </c>
      <c r="G46">
        <f>VLOOKUP(A46,graph_info!$A$2:$C$73,2,0)</f>
        <v>29</v>
      </c>
      <c r="H46">
        <f>VLOOKUP(A46,graph_info!$A$2:$C$73,3,0)</f>
        <v>135</v>
      </c>
    </row>
    <row r="47" spans="1:8" x14ac:dyDescent="0.35">
      <c r="A47" t="s">
        <v>23</v>
      </c>
      <c r="B47">
        <v>0.6</v>
      </c>
      <c r="C47">
        <v>1.0375000000000001</v>
      </c>
      <c r="D47">
        <f t="shared" si="0"/>
        <v>0.43750000000000011</v>
      </c>
      <c r="E47">
        <v>0.95250000000000001</v>
      </c>
      <c r="F47">
        <f t="shared" si="1"/>
        <v>0.5149999999999999</v>
      </c>
      <c r="G47">
        <f>VLOOKUP(A47,graph_info!$A$2:$C$73,2,0)</f>
        <v>29</v>
      </c>
      <c r="H47">
        <f>VLOOKUP(A47,graph_info!$A$2:$C$73,3,0)</f>
        <v>135</v>
      </c>
    </row>
    <row r="48" spans="1:8" x14ac:dyDescent="0.35">
      <c r="A48" t="s">
        <v>24</v>
      </c>
      <c r="B48">
        <v>0.65333333333333332</v>
      </c>
      <c r="C48">
        <v>1.1100000000000001</v>
      </c>
      <c r="D48">
        <f t="shared" si="0"/>
        <v>0.45666666666666678</v>
      </c>
      <c r="E48">
        <v>0.93249999999999988</v>
      </c>
      <c r="F48">
        <f t="shared" si="1"/>
        <v>0.47583333333333311</v>
      </c>
      <c r="G48">
        <f>VLOOKUP(A48,graph_info!$A$2:$C$73,2,0)</f>
        <v>29</v>
      </c>
      <c r="H48">
        <f>VLOOKUP(A48,graph_info!$A$2:$C$73,3,0)</f>
        <v>135</v>
      </c>
    </row>
    <row r="49" spans="1:8" x14ac:dyDescent="0.35">
      <c r="A49" t="s">
        <v>25</v>
      </c>
      <c r="B49">
        <v>0.65666666666666673</v>
      </c>
      <c r="C49">
        <v>0.89500000000000002</v>
      </c>
      <c r="D49">
        <f t="shared" si="0"/>
        <v>0.23833333333333329</v>
      </c>
      <c r="E49">
        <v>0.83750000000000002</v>
      </c>
      <c r="F49">
        <f t="shared" si="1"/>
        <v>0.59916666666666674</v>
      </c>
      <c r="G49">
        <f>VLOOKUP(A49,graph_info!$A$2:$C$73,2,0)</f>
        <v>29</v>
      </c>
      <c r="H49">
        <f>VLOOKUP(A49,graph_info!$A$2:$C$73,3,0)</f>
        <v>135</v>
      </c>
    </row>
    <row r="50" spans="1:8" x14ac:dyDescent="0.35">
      <c r="A50" t="s">
        <v>26</v>
      </c>
      <c r="B50">
        <v>3.3266666666666667</v>
      </c>
      <c r="C50">
        <v>3.9575</v>
      </c>
      <c r="D50">
        <f t="shared" si="0"/>
        <v>0.63083333333333336</v>
      </c>
      <c r="E50">
        <v>3.9424999999999999</v>
      </c>
      <c r="F50">
        <f t="shared" si="1"/>
        <v>3.3116666666666665</v>
      </c>
      <c r="G50">
        <f>VLOOKUP(A50,graph_info!$A$2:$C$73,2,0)</f>
        <v>29</v>
      </c>
      <c r="H50">
        <f>VLOOKUP(A50,graph_info!$A$2:$C$73,3,0)</f>
        <v>132</v>
      </c>
    </row>
    <row r="51" spans="1:8" x14ac:dyDescent="0.35">
      <c r="A51" t="s">
        <v>27</v>
      </c>
      <c r="B51">
        <v>1.8233333333333333</v>
      </c>
      <c r="C51">
        <v>2.8824999999999998</v>
      </c>
      <c r="D51">
        <f t="shared" si="0"/>
        <v>1.0591666666666666</v>
      </c>
      <c r="E51">
        <v>2.6074999999999999</v>
      </c>
      <c r="F51">
        <f t="shared" si="1"/>
        <v>1.5483333333333333</v>
      </c>
      <c r="G51">
        <f>VLOOKUP(A51,graph_info!$A$2:$C$73,2,0)</f>
        <v>84</v>
      </c>
      <c r="H51">
        <f>VLOOKUP(A51,graph_info!$A$2:$C$73,3,0)</f>
        <v>388</v>
      </c>
    </row>
    <row r="52" spans="1:8" x14ac:dyDescent="0.35">
      <c r="A52" t="s">
        <v>28</v>
      </c>
      <c r="B52">
        <v>1.96</v>
      </c>
      <c r="C52">
        <v>3.07</v>
      </c>
      <c r="D52">
        <f t="shared" si="0"/>
        <v>1.1099999999999999</v>
      </c>
      <c r="E52">
        <v>2.84</v>
      </c>
      <c r="F52">
        <f t="shared" si="1"/>
        <v>1.73</v>
      </c>
      <c r="G52">
        <f>VLOOKUP(A52,graph_info!$A$2:$C$73,2,0)</f>
        <v>29</v>
      </c>
      <c r="H52">
        <f>VLOOKUP(A52,graph_info!$A$2:$C$73,3,0)</f>
        <v>131</v>
      </c>
    </row>
    <row r="53" spans="1:8" x14ac:dyDescent="0.35">
      <c r="A53" t="s">
        <v>29</v>
      </c>
      <c r="B53">
        <v>0.91</v>
      </c>
      <c r="C53">
        <v>2.085</v>
      </c>
      <c r="D53">
        <f t="shared" si="0"/>
        <v>1.1749999999999998</v>
      </c>
      <c r="E53">
        <v>2.3875000000000002</v>
      </c>
      <c r="F53">
        <f t="shared" si="1"/>
        <v>1.2125000000000004</v>
      </c>
      <c r="G53">
        <f>VLOOKUP(A53,graph_info!$A$2:$C$73,2,0)</f>
        <v>96</v>
      </c>
      <c r="H53">
        <f>VLOOKUP(A53,graph_info!$A$2:$C$73,3,0)</f>
        <v>718</v>
      </c>
    </row>
    <row r="54" spans="1:8" x14ac:dyDescent="0.35">
      <c r="A54" t="s">
        <v>30</v>
      </c>
      <c r="B54">
        <v>2.9433333333333338</v>
      </c>
      <c r="C54">
        <v>15.8925</v>
      </c>
      <c r="D54">
        <f t="shared" si="0"/>
        <v>12.949166666666667</v>
      </c>
      <c r="E54">
        <v>16.197499999999998</v>
      </c>
      <c r="F54">
        <f t="shared" si="1"/>
        <v>3.2483333333333313</v>
      </c>
      <c r="G54">
        <f>VLOOKUP(A54,graph_info!$A$2:$C$73,2,0)</f>
        <v>157</v>
      </c>
      <c r="H54">
        <f>VLOOKUP(A54,graph_info!$A$2:$C$73,3,0)</f>
        <v>463</v>
      </c>
    </row>
    <row r="55" spans="1:8" x14ac:dyDescent="0.35">
      <c r="A55" t="s">
        <v>31</v>
      </c>
      <c r="B55">
        <v>1.8833333333333335</v>
      </c>
      <c r="C55">
        <v>4.3599999999999994</v>
      </c>
      <c r="D55">
        <f t="shared" si="0"/>
        <v>2.4766666666666657</v>
      </c>
      <c r="E55">
        <v>4.8724999999999996</v>
      </c>
      <c r="F55">
        <f t="shared" si="1"/>
        <v>2.3958333333333339</v>
      </c>
      <c r="G55">
        <f>VLOOKUP(A55,graph_info!$A$2:$C$73,2,0)</f>
        <v>308</v>
      </c>
      <c r="H55">
        <f>VLOOKUP(A55,graph_info!$A$2:$C$73,3,0)</f>
        <v>2494</v>
      </c>
    </row>
    <row r="56" spans="1:8" x14ac:dyDescent="0.35">
      <c r="A56" t="s">
        <v>32</v>
      </c>
      <c r="B56">
        <v>4.41</v>
      </c>
      <c r="C56">
        <v>5.4474999999999998</v>
      </c>
      <c r="D56">
        <f t="shared" si="0"/>
        <v>1.0374999999999996</v>
      </c>
      <c r="E56">
        <v>5.8275000000000006</v>
      </c>
      <c r="F56">
        <f t="shared" si="1"/>
        <v>4.7900000000000009</v>
      </c>
      <c r="G56">
        <f>VLOOKUP(A56,graph_info!$A$2:$C$73,2,0)</f>
        <v>29</v>
      </c>
      <c r="H56">
        <f>VLOOKUP(A56,graph_info!$A$2:$C$73,3,0)</f>
        <v>131</v>
      </c>
    </row>
    <row r="57" spans="1:8" x14ac:dyDescent="0.35">
      <c r="A57" t="s">
        <v>33</v>
      </c>
      <c r="B57">
        <v>3.5</v>
      </c>
      <c r="C57">
        <v>30.612500000000001</v>
      </c>
      <c r="D57">
        <f t="shared" si="0"/>
        <v>27.112500000000001</v>
      </c>
      <c r="E57">
        <v>41.19</v>
      </c>
      <c r="F57">
        <f t="shared" si="1"/>
        <v>14.077499999999997</v>
      </c>
      <c r="G57">
        <f>VLOOKUP(A57,graph_info!$A$2:$C$73,2,0)</f>
        <v>1188</v>
      </c>
      <c r="H57">
        <f>VLOOKUP(A57,graph_info!$A$2:$C$73,3,0)</f>
        <v>18029</v>
      </c>
    </row>
    <row r="58" spans="1:8" x14ac:dyDescent="0.35">
      <c r="A58" t="s">
        <v>34</v>
      </c>
      <c r="B58">
        <v>5.0166666666666666</v>
      </c>
      <c r="C58">
        <v>8.3550000000000004</v>
      </c>
      <c r="D58">
        <f t="shared" si="0"/>
        <v>3.3383333333333338</v>
      </c>
      <c r="E58">
        <v>8.3275000000000006</v>
      </c>
      <c r="F58">
        <f t="shared" si="1"/>
        <v>4.9891666666666667</v>
      </c>
      <c r="G58">
        <f>VLOOKUP(A58,graph_info!$A$2:$C$73,2,0)</f>
        <v>308</v>
      </c>
      <c r="H58">
        <f>VLOOKUP(A58,graph_info!$A$2:$C$73,3,0)</f>
        <v>2494</v>
      </c>
    </row>
    <row r="59" spans="1:8" x14ac:dyDescent="0.35">
      <c r="A59" t="s">
        <v>35</v>
      </c>
      <c r="B59">
        <v>0.85333333333333339</v>
      </c>
      <c r="C59">
        <v>1.1074999999999999</v>
      </c>
      <c r="D59">
        <f t="shared" si="0"/>
        <v>0.25416666666666654</v>
      </c>
      <c r="E59">
        <v>1.0650000000000002</v>
      </c>
      <c r="F59">
        <f t="shared" si="1"/>
        <v>0.81083333333333363</v>
      </c>
      <c r="G59">
        <f>VLOOKUP(A59,graph_info!$A$2:$C$73,2,0)</f>
        <v>29</v>
      </c>
      <c r="H59">
        <f>VLOOKUP(A59,graph_info!$A$2:$C$73,3,0)</f>
        <v>135</v>
      </c>
    </row>
    <row r="60" spans="1:8" x14ac:dyDescent="0.35">
      <c r="A60" t="s">
        <v>36</v>
      </c>
      <c r="B60">
        <v>4.3133333333333335</v>
      </c>
      <c r="C60">
        <v>31.869999999999997</v>
      </c>
      <c r="D60">
        <f t="shared" si="0"/>
        <v>27.556666666666665</v>
      </c>
      <c r="E60">
        <v>38.89</v>
      </c>
      <c r="F60">
        <f t="shared" si="1"/>
        <v>11.333333333333336</v>
      </c>
      <c r="G60">
        <f>VLOOKUP(A60,graph_info!$A$2:$C$73,2,0)</f>
        <v>1188</v>
      </c>
      <c r="H60">
        <f>VLOOKUP(A60,graph_info!$A$2:$C$73,3,0)</f>
        <v>18053</v>
      </c>
    </row>
    <row r="61" spans="1:8" x14ac:dyDescent="0.35">
      <c r="A61" t="s">
        <v>37</v>
      </c>
      <c r="B61">
        <v>0.87333333333333341</v>
      </c>
      <c r="C61">
        <v>1.49</v>
      </c>
      <c r="D61">
        <f t="shared" si="0"/>
        <v>0.61666666666666659</v>
      </c>
      <c r="E61">
        <v>1.2949999999999999</v>
      </c>
      <c r="F61">
        <f t="shared" si="1"/>
        <v>0.67833333333333334</v>
      </c>
      <c r="G61">
        <f>VLOOKUP(A61,graph_info!$A$2:$C$73,2,0)</f>
        <v>84</v>
      </c>
      <c r="H61">
        <f>VLOOKUP(A61,graph_info!$A$2:$C$73,3,0)</f>
        <v>386</v>
      </c>
    </row>
    <row r="62" spans="1:8" x14ac:dyDescent="0.35">
      <c r="A62" t="s">
        <v>38</v>
      </c>
      <c r="B62">
        <v>0.78666666666666674</v>
      </c>
      <c r="C62">
        <v>2.1825000000000001</v>
      </c>
      <c r="D62">
        <f t="shared" si="0"/>
        <v>1.3958333333333335</v>
      </c>
      <c r="E62">
        <v>1.95</v>
      </c>
      <c r="F62">
        <f t="shared" si="1"/>
        <v>0.55416666666666647</v>
      </c>
      <c r="G62">
        <f>VLOOKUP(A62,graph_info!$A$2:$C$73,2,0)</f>
        <v>96</v>
      </c>
      <c r="H62">
        <f>VLOOKUP(A62,graph_info!$A$2:$C$73,3,0)</f>
        <v>706</v>
      </c>
    </row>
    <row r="63" spans="1:8" x14ac:dyDescent="0.35">
      <c r="A63" t="s">
        <v>39</v>
      </c>
      <c r="B63">
        <v>0.59666666666666668</v>
      </c>
      <c r="C63">
        <v>0.78250000000000008</v>
      </c>
      <c r="D63">
        <f t="shared" si="0"/>
        <v>0.18583333333333341</v>
      </c>
      <c r="E63">
        <v>0.72250000000000003</v>
      </c>
      <c r="F63">
        <f t="shared" si="1"/>
        <v>0.53666666666666663</v>
      </c>
      <c r="G63">
        <f>VLOOKUP(A63,graph_info!$A$2:$C$73,2,0)</f>
        <v>84</v>
      </c>
      <c r="H63">
        <f>VLOOKUP(A63,graph_info!$A$2:$C$73,3,0)</f>
        <v>385</v>
      </c>
    </row>
    <row r="64" spans="1:8" x14ac:dyDescent="0.35">
      <c r="A64" t="s">
        <v>40</v>
      </c>
      <c r="B64">
        <v>1.7766666666666666</v>
      </c>
      <c r="C64">
        <v>2.3125</v>
      </c>
      <c r="D64">
        <f t="shared" si="0"/>
        <v>0.53583333333333338</v>
      </c>
      <c r="E64">
        <v>2.0950000000000002</v>
      </c>
      <c r="F64">
        <f t="shared" si="1"/>
        <v>1.5591666666666668</v>
      </c>
      <c r="G64">
        <f>VLOOKUP(A64,graph_info!$A$2:$C$73,2,0)</f>
        <v>29</v>
      </c>
      <c r="H64">
        <f>VLOOKUP(A64,graph_info!$A$2:$C$73,3,0)</f>
        <v>135</v>
      </c>
    </row>
    <row r="65" spans="1:8" x14ac:dyDescent="0.35">
      <c r="A65" t="s">
        <v>41</v>
      </c>
      <c r="B65">
        <v>10.58</v>
      </c>
      <c r="C65">
        <v>13.442499999999999</v>
      </c>
      <c r="D65">
        <f t="shared" si="0"/>
        <v>2.8624999999999989</v>
      </c>
      <c r="E65">
        <v>12.1325</v>
      </c>
      <c r="F65">
        <f t="shared" si="1"/>
        <v>9.2700000000000014</v>
      </c>
      <c r="G65">
        <f>VLOOKUP(A65,graph_info!$A$2:$C$73,2,0)</f>
        <v>57</v>
      </c>
      <c r="H65">
        <f>VLOOKUP(A65,graph_info!$A$2:$C$73,3,0)</f>
        <v>354</v>
      </c>
    </row>
    <row r="66" spans="1:8" x14ac:dyDescent="0.35">
      <c r="A66" t="s">
        <v>42</v>
      </c>
      <c r="B66">
        <v>13.933333333333332</v>
      </c>
      <c r="C66">
        <v>12.602499999999999</v>
      </c>
      <c r="D66">
        <f t="shared" si="0"/>
        <v>0</v>
      </c>
      <c r="E66">
        <v>11.232500000000002</v>
      </c>
      <c r="F66">
        <f t="shared" si="1"/>
        <v>11.232500000000002</v>
      </c>
      <c r="G66">
        <f>VLOOKUP(A66,graph_info!$A$2:$C$73,2,0)</f>
        <v>29</v>
      </c>
      <c r="H66">
        <f>VLOOKUP(A66,graph_info!$A$2:$C$73,3,0)</f>
        <v>135</v>
      </c>
    </row>
    <row r="67" spans="1:8" x14ac:dyDescent="0.35">
      <c r="A67" t="s">
        <v>43</v>
      </c>
      <c r="B67">
        <v>2.58</v>
      </c>
      <c r="C67">
        <v>13.882499999999999</v>
      </c>
      <c r="D67">
        <f t="shared" ref="D67:D73" si="2">IF(C67-B67&gt;0,C67-B67,0)</f>
        <v>11.302499999999998</v>
      </c>
      <c r="E67">
        <v>12.922499999999999</v>
      </c>
      <c r="F67">
        <f t="shared" ref="F67:F73" si="3">E67-D67</f>
        <v>1.620000000000001</v>
      </c>
      <c r="G67">
        <f>VLOOKUP(A67,graph_info!$A$2:$C$73,2,0)</f>
        <v>310</v>
      </c>
      <c r="H67">
        <f>VLOOKUP(A67,graph_info!$A$2:$C$73,3,0)</f>
        <v>3457</v>
      </c>
    </row>
    <row r="68" spans="1:8" x14ac:dyDescent="0.35">
      <c r="A68" t="s">
        <v>44</v>
      </c>
      <c r="B68">
        <v>1.1433333333333333</v>
      </c>
      <c r="C68">
        <v>1.6125</v>
      </c>
      <c r="D68">
        <f t="shared" si="2"/>
        <v>0.46916666666666673</v>
      </c>
      <c r="E68">
        <v>1.4450000000000001</v>
      </c>
      <c r="F68">
        <f t="shared" si="3"/>
        <v>0.97583333333333333</v>
      </c>
      <c r="G68">
        <f>VLOOKUP(A68,graph_info!$A$2:$C$73,2,0)</f>
        <v>84</v>
      </c>
      <c r="H68">
        <f>VLOOKUP(A68,graph_info!$A$2:$C$73,3,0)</f>
        <v>386</v>
      </c>
    </row>
    <row r="69" spans="1:8" x14ac:dyDescent="0.35">
      <c r="A69" t="s">
        <v>45</v>
      </c>
      <c r="B69">
        <v>1.3166666666666667</v>
      </c>
      <c r="C69">
        <v>1.72</v>
      </c>
      <c r="D69">
        <f t="shared" si="2"/>
        <v>0.40333333333333332</v>
      </c>
      <c r="E69">
        <v>1.53</v>
      </c>
      <c r="F69">
        <f t="shared" si="3"/>
        <v>1.1266666666666667</v>
      </c>
      <c r="G69">
        <f>VLOOKUP(A69,graph_info!$A$2:$C$73,2,0)</f>
        <v>29</v>
      </c>
      <c r="H69">
        <f>VLOOKUP(A69,graph_info!$A$2:$C$73,3,0)</f>
        <v>135</v>
      </c>
    </row>
    <row r="70" spans="1:8" x14ac:dyDescent="0.35">
      <c r="A70" t="s">
        <v>46</v>
      </c>
      <c r="B70">
        <v>2.2133333333333334</v>
      </c>
      <c r="C70">
        <v>2.6524999999999999</v>
      </c>
      <c r="D70">
        <f t="shared" si="2"/>
        <v>0.43916666666666648</v>
      </c>
      <c r="E70">
        <v>2.3250000000000002</v>
      </c>
      <c r="F70">
        <f t="shared" si="3"/>
        <v>1.8858333333333337</v>
      </c>
      <c r="G70">
        <f>VLOOKUP(A70,graph_info!$A$2:$C$73,2,0)</f>
        <v>50</v>
      </c>
      <c r="H70">
        <f>VLOOKUP(A70,graph_info!$A$2:$C$73,3,0)</f>
        <v>132</v>
      </c>
    </row>
    <row r="71" spans="1:8" x14ac:dyDescent="0.35">
      <c r="A71" t="s">
        <v>47</v>
      </c>
      <c r="B71">
        <v>1.5766666666666664</v>
      </c>
      <c r="C71">
        <v>2.5225</v>
      </c>
      <c r="D71">
        <f t="shared" si="2"/>
        <v>0.94583333333333353</v>
      </c>
      <c r="E71">
        <v>2.2275</v>
      </c>
      <c r="F71">
        <f t="shared" si="3"/>
        <v>1.2816666666666665</v>
      </c>
      <c r="G71">
        <f>VLOOKUP(A71,graph_info!$A$2:$C$73,2,0)</f>
        <v>134</v>
      </c>
      <c r="H71">
        <f>VLOOKUP(A71,graph_info!$A$2:$C$73,3,0)</f>
        <v>602</v>
      </c>
    </row>
    <row r="72" spans="1:8" x14ac:dyDescent="0.35">
      <c r="A72" t="s">
        <v>48</v>
      </c>
      <c r="B72">
        <v>1.0533333333333335</v>
      </c>
      <c r="C72">
        <v>1.7449999999999999</v>
      </c>
      <c r="D72">
        <f t="shared" si="2"/>
        <v>0.69166666666666643</v>
      </c>
      <c r="E72">
        <v>1.5325</v>
      </c>
      <c r="F72">
        <f t="shared" si="3"/>
        <v>0.84083333333333354</v>
      </c>
      <c r="G72">
        <f>VLOOKUP(A72,graph_info!$A$2:$C$73,2,0)</f>
        <v>133</v>
      </c>
      <c r="H72">
        <f>VLOOKUP(A72,graph_info!$A$2:$C$73,3,0)</f>
        <v>601</v>
      </c>
    </row>
    <row r="73" spans="1:8" x14ac:dyDescent="0.35">
      <c r="A73" t="s">
        <v>49</v>
      </c>
      <c r="B73">
        <v>0.6</v>
      </c>
      <c r="C73">
        <v>0.6825</v>
      </c>
      <c r="D73">
        <f t="shared" si="2"/>
        <v>8.2500000000000018E-2</v>
      </c>
      <c r="E73">
        <v>0.60500000000000009</v>
      </c>
      <c r="F73">
        <f t="shared" si="3"/>
        <v>0.52250000000000008</v>
      </c>
      <c r="G73">
        <f>VLOOKUP(A73,graph_info!$A$2:$C$73,2,0)</f>
        <v>62</v>
      </c>
      <c r="H73">
        <f>VLOOKUP(A73,graph_info!$A$2:$C$73,3,0)</f>
        <v>324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41" workbookViewId="0">
      <selection sqref="A1:A72"/>
    </sheetView>
  </sheetViews>
  <sheetFormatPr defaultRowHeight="14.5" x14ac:dyDescent="0.35"/>
  <cols>
    <col min="1" max="1" width="17.90625" bestFit="1" customWidth="1"/>
  </cols>
  <sheetData>
    <row r="1" spans="1:5" x14ac:dyDescent="0.35">
      <c r="A1" t="s">
        <v>210</v>
      </c>
      <c r="B1">
        <v>1.56</v>
      </c>
      <c r="C1">
        <v>1.58</v>
      </c>
      <c r="D1">
        <v>1.68</v>
      </c>
      <c r="E1">
        <f>AVERAGE(B1:D1)</f>
        <v>1.6066666666666667</v>
      </c>
    </row>
    <row r="2" spans="1:5" x14ac:dyDescent="0.35">
      <c r="A2" t="s">
        <v>56</v>
      </c>
      <c r="B2">
        <v>3.49</v>
      </c>
      <c r="C2">
        <v>3.59</v>
      </c>
      <c r="D2">
        <v>3.79</v>
      </c>
      <c r="E2">
        <f t="shared" ref="E2:E65" si="0">AVERAGE(B2:D2)</f>
        <v>3.6233333333333335</v>
      </c>
    </row>
    <row r="3" spans="1:5" x14ac:dyDescent="0.35">
      <c r="A3" t="s">
        <v>57</v>
      </c>
      <c r="B3">
        <v>10.039999999999999</v>
      </c>
      <c r="C3">
        <v>8.75</v>
      </c>
      <c r="D3">
        <v>9.2200000000000006</v>
      </c>
      <c r="E3">
        <f t="shared" si="0"/>
        <v>9.336666666666666</v>
      </c>
    </row>
    <row r="4" spans="1:5" x14ac:dyDescent="0.35">
      <c r="A4" t="s">
        <v>211</v>
      </c>
      <c r="B4">
        <v>1.41</v>
      </c>
      <c r="C4">
        <v>1.33</v>
      </c>
      <c r="D4">
        <v>1.42</v>
      </c>
      <c r="E4">
        <f t="shared" si="0"/>
        <v>1.3866666666666667</v>
      </c>
    </row>
    <row r="5" spans="1:5" x14ac:dyDescent="0.35">
      <c r="A5" t="s">
        <v>59</v>
      </c>
      <c r="B5">
        <v>8.7799999999999994</v>
      </c>
      <c r="C5">
        <v>9.26</v>
      </c>
      <c r="D5">
        <v>9.49</v>
      </c>
      <c r="E5">
        <f t="shared" si="0"/>
        <v>9.1766666666666676</v>
      </c>
    </row>
    <row r="6" spans="1:5" x14ac:dyDescent="0.35">
      <c r="A6" t="s">
        <v>60</v>
      </c>
      <c r="B6">
        <v>6.48</v>
      </c>
      <c r="C6">
        <v>6.59</v>
      </c>
      <c r="D6">
        <v>6.98</v>
      </c>
      <c r="E6">
        <f t="shared" si="0"/>
        <v>6.6833333333333336</v>
      </c>
    </row>
    <row r="7" spans="1:5" x14ac:dyDescent="0.35">
      <c r="A7" t="s">
        <v>61</v>
      </c>
      <c r="B7">
        <v>36.42</v>
      </c>
      <c r="C7">
        <v>35.46</v>
      </c>
      <c r="D7">
        <v>38.18</v>
      </c>
      <c r="E7">
        <f t="shared" si="0"/>
        <v>36.686666666666667</v>
      </c>
    </row>
    <row r="8" spans="1:5" x14ac:dyDescent="0.35">
      <c r="A8" t="s">
        <v>62</v>
      </c>
      <c r="B8">
        <v>7.45</v>
      </c>
      <c r="C8">
        <v>6.69</v>
      </c>
      <c r="D8">
        <v>7.37</v>
      </c>
      <c r="E8">
        <f t="shared" si="0"/>
        <v>7.1700000000000008</v>
      </c>
    </row>
    <row r="9" spans="1:5" x14ac:dyDescent="0.35">
      <c r="A9" t="s">
        <v>63</v>
      </c>
      <c r="B9">
        <v>12.19</v>
      </c>
      <c r="C9">
        <v>14.46</v>
      </c>
      <c r="D9">
        <v>12.47</v>
      </c>
      <c r="E9">
        <f t="shared" si="0"/>
        <v>13.04</v>
      </c>
    </row>
    <row r="10" spans="1:5" x14ac:dyDescent="0.35">
      <c r="A10" t="s">
        <v>64</v>
      </c>
      <c r="B10">
        <v>74.77</v>
      </c>
      <c r="C10">
        <v>70.81</v>
      </c>
      <c r="D10">
        <v>71.680000000000007</v>
      </c>
      <c r="E10">
        <f t="shared" si="0"/>
        <v>72.42</v>
      </c>
    </row>
    <row r="11" spans="1:5" x14ac:dyDescent="0.35">
      <c r="A11" t="s">
        <v>52</v>
      </c>
      <c r="B11">
        <v>29.67</v>
      </c>
      <c r="C11">
        <v>31.73</v>
      </c>
      <c r="D11">
        <v>34.729999999999997</v>
      </c>
      <c r="E11">
        <f t="shared" si="0"/>
        <v>32.043333333333329</v>
      </c>
    </row>
    <row r="12" spans="1:5" x14ac:dyDescent="0.35">
      <c r="A12" t="s">
        <v>53</v>
      </c>
      <c r="B12">
        <v>50.21</v>
      </c>
      <c r="C12">
        <v>53.88</v>
      </c>
      <c r="D12">
        <v>58.79</v>
      </c>
      <c r="E12">
        <f t="shared" si="0"/>
        <v>54.293333333333329</v>
      </c>
    </row>
    <row r="13" spans="1:5" x14ac:dyDescent="0.35">
      <c r="A13" t="s">
        <v>54</v>
      </c>
      <c r="B13">
        <v>30.1</v>
      </c>
      <c r="C13">
        <v>31.63</v>
      </c>
      <c r="D13">
        <v>34.24</v>
      </c>
      <c r="E13">
        <f t="shared" si="0"/>
        <v>31.99</v>
      </c>
    </row>
    <row r="14" spans="1:5" x14ac:dyDescent="0.35">
      <c r="A14" t="s">
        <v>212</v>
      </c>
      <c r="B14">
        <v>0.45</v>
      </c>
      <c r="C14">
        <v>0.5</v>
      </c>
      <c r="D14">
        <v>0.59</v>
      </c>
      <c r="E14">
        <f t="shared" si="0"/>
        <v>0.51333333333333331</v>
      </c>
    </row>
    <row r="15" spans="1:5" x14ac:dyDescent="0.35">
      <c r="A15" t="s">
        <v>213</v>
      </c>
      <c r="B15">
        <v>0.52</v>
      </c>
      <c r="C15">
        <v>0.57999999999999996</v>
      </c>
      <c r="D15">
        <v>0.62</v>
      </c>
      <c r="E15">
        <f t="shared" si="0"/>
        <v>0.57333333333333336</v>
      </c>
    </row>
    <row r="16" spans="1:5" x14ac:dyDescent="0.35">
      <c r="A16" t="s">
        <v>214</v>
      </c>
      <c r="B16">
        <v>1.06</v>
      </c>
      <c r="C16">
        <v>1.1299999999999999</v>
      </c>
      <c r="D16">
        <v>1.23</v>
      </c>
      <c r="E16">
        <f t="shared" si="0"/>
        <v>1.1399999999999999</v>
      </c>
    </row>
    <row r="17" spans="1:5" x14ac:dyDescent="0.35">
      <c r="A17" t="s">
        <v>215</v>
      </c>
      <c r="B17">
        <v>7.68</v>
      </c>
      <c r="C17">
        <v>8.16</v>
      </c>
      <c r="D17">
        <v>8.9700000000000006</v>
      </c>
      <c r="E17">
        <f t="shared" si="0"/>
        <v>8.2700000000000014</v>
      </c>
    </row>
    <row r="18" spans="1:5" x14ac:dyDescent="0.35">
      <c r="A18" t="s">
        <v>216</v>
      </c>
      <c r="B18">
        <v>0.5</v>
      </c>
      <c r="C18">
        <v>0.56000000000000005</v>
      </c>
      <c r="D18">
        <v>0.6</v>
      </c>
      <c r="E18">
        <f t="shared" si="0"/>
        <v>0.55333333333333334</v>
      </c>
    </row>
    <row r="19" spans="1:5" x14ac:dyDescent="0.35">
      <c r="A19" t="s">
        <v>217</v>
      </c>
      <c r="B19">
        <v>0.69</v>
      </c>
      <c r="C19">
        <v>0.75</v>
      </c>
      <c r="D19">
        <v>0.83</v>
      </c>
      <c r="E19">
        <f t="shared" si="0"/>
        <v>0.75666666666666671</v>
      </c>
    </row>
    <row r="20" spans="1:5" x14ac:dyDescent="0.35">
      <c r="A20" t="s">
        <v>218</v>
      </c>
      <c r="B20">
        <v>1.08</v>
      </c>
      <c r="C20">
        <v>1.2</v>
      </c>
      <c r="D20">
        <v>1.31</v>
      </c>
      <c r="E20">
        <f t="shared" si="0"/>
        <v>1.1966666666666668</v>
      </c>
    </row>
    <row r="21" spans="1:5" x14ac:dyDescent="0.35">
      <c r="A21" t="s">
        <v>219</v>
      </c>
      <c r="B21">
        <v>2.02</v>
      </c>
      <c r="C21">
        <v>2.16</v>
      </c>
      <c r="D21">
        <v>2.35</v>
      </c>
      <c r="E21">
        <f t="shared" si="0"/>
        <v>2.1766666666666663</v>
      </c>
    </row>
    <row r="22" spans="1:5" x14ac:dyDescent="0.35">
      <c r="A22" t="s">
        <v>220</v>
      </c>
      <c r="B22">
        <v>4.09</v>
      </c>
      <c r="C22">
        <v>4.2</v>
      </c>
      <c r="D22">
        <v>4.5999999999999996</v>
      </c>
      <c r="E22">
        <f t="shared" si="0"/>
        <v>4.296666666666666</v>
      </c>
    </row>
    <row r="23" spans="1:5" x14ac:dyDescent="0.35">
      <c r="A23" t="s">
        <v>1</v>
      </c>
      <c r="B23">
        <v>0.87</v>
      </c>
      <c r="C23">
        <v>0.89</v>
      </c>
      <c r="D23">
        <v>0.83</v>
      </c>
      <c r="E23">
        <f t="shared" si="0"/>
        <v>0.86333333333333329</v>
      </c>
    </row>
    <row r="24" spans="1:5" x14ac:dyDescent="0.35">
      <c r="A24" t="s">
        <v>2</v>
      </c>
      <c r="B24">
        <v>0.57999999999999996</v>
      </c>
      <c r="C24">
        <v>0.53</v>
      </c>
      <c r="D24">
        <v>0.55000000000000004</v>
      </c>
      <c r="E24">
        <f t="shared" si="0"/>
        <v>0.55333333333333334</v>
      </c>
    </row>
    <row r="25" spans="1:5" x14ac:dyDescent="0.35">
      <c r="A25" t="s">
        <v>3</v>
      </c>
      <c r="B25">
        <v>0.56000000000000005</v>
      </c>
      <c r="C25">
        <v>0.56000000000000005</v>
      </c>
      <c r="D25">
        <v>0.56000000000000005</v>
      </c>
      <c r="E25">
        <f t="shared" si="0"/>
        <v>0.56000000000000005</v>
      </c>
    </row>
    <row r="26" spans="1:5" x14ac:dyDescent="0.35">
      <c r="A26" t="s">
        <v>4</v>
      </c>
      <c r="B26">
        <v>0.64</v>
      </c>
      <c r="C26">
        <v>0.56999999999999995</v>
      </c>
      <c r="D26">
        <v>0.56000000000000005</v>
      </c>
      <c r="E26">
        <f t="shared" si="0"/>
        <v>0.59</v>
      </c>
    </row>
    <row r="27" spans="1:5" x14ac:dyDescent="0.35">
      <c r="A27" t="s">
        <v>5</v>
      </c>
      <c r="B27">
        <v>0.6</v>
      </c>
      <c r="C27">
        <v>0.56000000000000005</v>
      </c>
      <c r="D27">
        <v>0.56000000000000005</v>
      </c>
      <c r="E27">
        <f t="shared" si="0"/>
        <v>0.57333333333333336</v>
      </c>
    </row>
    <row r="28" spans="1:5" x14ac:dyDescent="0.35">
      <c r="A28" t="s">
        <v>6</v>
      </c>
      <c r="B28">
        <v>0.9</v>
      </c>
      <c r="C28">
        <v>0.88</v>
      </c>
      <c r="D28">
        <v>0.89</v>
      </c>
      <c r="E28">
        <f t="shared" si="0"/>
        <v>0.89</v>
      </c>
    </row>
    <row r="29" spans="1:5" x14ac:dyDescent="0.35">
      <c r="A29" t="s">
        <v>7</v>
      </c>
      <c r="B29">
        <v>0.98</v>
      </c>
      <c r="C29">
        <v>0.96</v>
      </c>
      <c r="D29">
        <v>0.98</v>
      </c>
      <c r="E29">
        <f t="shared" si="0"/>
        <v>0.97333333333333327</v>
      </c>
    </row>
    <row r="30" spans="1:5" x14ac:dyDescent="0.35">
      <c r="A30" t="s">
        <v>8</v>
      </c>
      <c r="B30">
        <v>0.7</v>
      </c>
      <c r="C30">
        <v>0.68</v>
      </c>
      <c r="D30">
        <v>0.69</v>
      </c>
      <c r="E30">
        <f t="shared" si="0"/>
        <v>0.69</v>
      </c>
    </row>
    <row r="31" spans="1:5" x14ac:dyDescent="0.35">
      <c r="A31" t="s">
        <v>9</v>
      </c>
      <c r="B31">
        <v>0.66</v>
      </c>
      <c r="C31">
        <v>0.64</v>
      </c>
      <c r="D31">
        <v>0.64</v>
      </c>
      <c r="E31">
        <f t="shared" si="0"/>
        <v>0.64666666666666661</v>
      </c>
    </row>
    <row r="32" spans="1:5" x14ac:dyDescent="0.35">
      <c r="A32" t="s">
        <v>10</v>
      </c>
      <c r="B32">
        <v>0.67</v>
      </c>
      <c r="C32">
        <v>0.67</v>
      </c>
      <c r="D32">
        <v>0.67</v>
      </c>
      <c r="E32">
        <f t="shared" si="0"/>
        <v>0.67</v>
      </c>
    </row>
    <row r="33" spans="1:5" x14ac:dyDescent="0.35">
      <c r="A33" t="s">
        <v>11</v>
      </c>
      <c r="B33">
        <v>0.61</v>
      </c>
      <c r="C33">
        <v>0.61</v>
      </c>
      <c r="D33">
        <v>0.61</v>
      </c>
      <c r="E33">
        <f t="shared" si="0"/>
        <v>0.61</v>
      </c>
    </row>
    <row r="34" spans="1:5" x14ac:dyDescent="0.35">
      <c r="A34" t="s">
        <v>221</v>
      </c>
      <c r="B34">
        <v>0.73</v>
      </c>
      <c r="C34">
        <v>0.71</v>
      </c>
      <c r="D34">
        <v>0.72</v>
      </c>
      <c r="E34">
        <f t="shared" si="0"/>
        <v>0.72000000000000008</v>
      </c>
    </row>
    <row r="35" spans="1:5" x14ac:dyDescent="0.35">
      <c r="A35" t="s">
        <v>12</v>
      </c>
      <c r="B35">
        <v>2.52</v>
      </c>
      <c r="C35">
        <v>1.91</v>
      </c>
      <c r="D35">
        <v>1.92</v>
      </c>
      <c r="E35">
        <f t="shared" si="0"/>
        <v>2.1166666666666667</v>
      </c>
    </row>
    <row r="36" spans="1:5" x14ac:dyDescent="0.35">
      <c r="A36" t="s">
        <v>13</v>
      </c>
      <c r="B36">
        <v>0.59</v>
      </c>
      <c r="C36">
        <v>0.56999999999999995</v>
      </c>
      <c r="D36">
        <v>0.56999999999999995</v>
      </c>
      <c r="E36">
        <f t="shared" si="0"/>
        <v>0.57666666666666666</v>
      </c>
    </row>
    <row r="37" spans="1:5" x14ac:dyDescent="0.35">
      <c r="A37" t="s">
        <v>14</v>
      </c>
      <c r="B37">
        <v>11.06</v>
      </c>
      <c r="C37">
        <v>13.64</v>
      </c>
      <c r="D37">
        <v>10.75</v>
      </c>
      <c r="E37">
        <f t="shared" si="0"/>
        <v>11.816666666666668</v>
      </c>
    </row>
    <row r="38" spans="1:5" x14ac:dyDescent="0.35">
      <c r="A38" t="s">
        <v>15</v>
      </c>
      <c r="B38">
        <v>7.33</v>
      </c>
      <c r="C38">
        <v>9.02</v>
      </c>
      <c r="D38">
        <v>7.2</v>
      </c>
      <c r="E38">
        <f t="shared" si="0"/>
        <v>7.8500000000000005</v>
      </c>
    </row>
    <row r="39" spans="1:5" x14ac:dyDescent="0.35">
      <c r="A39" t="s">
        <v>16</v>
      </c>
      <c r="B39">
        <v>5.26</v>
      </c>
      <c r="C39">
        <v>6.54</v>
      </c>
      <c r="D39">
        <v>5.79</v>
      </c>
      <c r="E39">
        <f t="shared" si="0"/>
        <v>5.8633333333333333</v>
      </c>
    </row>
    <row r="40" spans="1:5" x14ac:dyDescent="0.35">
      <c r="A40" t="s">
        <v>17</v>
      </c>
      <c r="B40">
        <v>0.96</v>
      </c>
      <c r="C40">
        <v>1.22</v>
      </c>
      <c r="D40">
        <v>1.1499999999999999</v>
      </c>
      <c r="E40">
        <f t="shared" si="0"/>
        <v>1.1099999999999999</v>
      </c>
    </row>
    <row r="41" spans="1:5" x14ac:dyDescent="0.35">
      <c r="A41" t="s">
        <v>18</v>
      </c>
      <c r="B41">
        <v>0.79</v>
      </c>
      <c r="C41">
        <v>0.99</v>
      </c>
      <c r="D41">
        <v>0.93</v>
      </c>
      <c r="E41">
        <f t="shared" si="0"/>
        <v>0.90333333333333332</v>
      </c>
    </row>
    <row r="42" spans="1:5" x14ac:dyDescent="0.35">
      <c r="A42" t="s">
        <v>19</v>
      </c>
      <c r="B42">
        <v>0.82</v>
      </c>
      <c r="C42">
        <v>0.98</v>
      </c>
      <c r="D42">
        <v>1</v>
      </c>
      <c r="E42">
        <f t="shared" si="0"/>
        <v>0.93333333333333324</v>
      </c>
    </row>
    <row r="43" spans="1:5" x14ac:dyDescent="0.35">
      <c r="A43" t="s">
        <v>20</v>
      </c>
      <c r="B43">
        <v>0.56000000000000005</v>
      </c>
      <c r="C43">
        <v>0.66</v>
      </c>
      <c r="D43">
        <v>0.66</v>
      </c>
      <c r="E43">
        <f t="shared" si="0"/>
        <v>0.62666666666666682</v>
      </c>
    </row>
    <row r="44" spans="1:5" x14ac:dyDescent="0.35">
      <c r="A44" t="s">
        <v>21</v>
      </c>
      <c r="B44">
        <v>0.71</v>
      </c>
      <c r="C44">
        <v>0.87</v>
      </c>
      <c r="D44">
        <v>0.83</v>
      </c>
      <c r="E44">
        <f t="shared" si="0"/>
        <v>0.80333333333333334</v>
      </c>
    </row>
    <row r="45" spans="1:5" x14ac:dyDescent="0.35">
      <c r="A45" t="s">
        <v>22</v>
      </c>
      <c r="B45">
        <v>0.73</v>
      </c>
      <c r="C45">
        <v>0.93</v>
      </c>
      <c r="D45">
        <v>0.87</v>
      </c>
      <c r="E45">
        <f t="shared" si="0"/>
        <v>0.84333333333333338</v>
      </c>
    </row>
    <row r="46" spans="1:5" x14ac:dyDescent="0.35">
      <c r="A46" t="s">
        <v>23</v>
      </c>
      <c r="B46">
        <v>0.83</v>
      </c>
      <c r="C46">
        <v>0.96</v>
      </c>
      <c r="D46">
        <v>0.99</v>
      </c>
      <c r="E46">
        <f t="shared" si="0"/>
        <v>0.92666666666666675</v>
      </c>
    </row>
    <row r="47" spans="1:5" x14ac:dyDescent="0.35">
      <c r="A47" t="s">
        <v>24</v>
      </c>
      <c r="B47">
        <v>0.78</v>
      </c>
      <c r="C47">
        <v>0.94</v>
      </c>
      <c r="D47">
        <v>0.91</v>
      </c>
      <c r="E47">
        <f t="shared" si="0"/>
        <v>0.87666666666666659</v>
      </c>
    </row>
    <row r="48" spans="1:5" x14ac:dyDescent="0.35">
      <c r="A48" t="s">
        <v>25</v>
      </c>
      <c r="B48">
        <v>0.78</v>
      </c>
      <c r="C48">
        <v>0.89</v>
      </c>
      <c r="D48">
        <v>0.88</v>
      </c>
      <c r="E48">
        <f t="shared" si="0"/>
        <v>0.85</v>
      </c>
    </row>
    <row r="49" spans="1:5" x14ac:dyDescent="0.35">
      <c r="A49" t="s">
        <v>26</v>
      </c>
      <c r="B49">
        <v>3.39</v>
      </c>
      <c r="C49">
        <v>4.2</v>
      </c>
      <c r="D49">
        <v>3.89</v>
      </c>
      <c r="E49">
        <f t="shared" si="0"/>
        <v>3.8266666666666667</v>
      </c>
    </row>
    <row r="50" spans="1:5" x14ac:dyDescent="0.35">
      <c r="A50" t="s">
        <v>27</v>
      </c>
      <c r="B50">
        <v>2.2799999999999998</v>
      </c>
      <c r="C50">
        <v>2.75</v>
      </c>
      <c r="D50">
        <v>2.72</v>
      </c>
      <c r="E50">
        <f t="shared" si="0"/>
        <v>2.5833333333333335</v>
      </c>
    </row>
    <row r="51" spans="1:5" x14ac:dyDescent="0.35">
      <c r="A51" t="s">
        <v>28</v>
      </c>
      <c r="B51">
        <v>2.3199999999999998</v>
      </c>
      <c r="C51">
        <v>2.78</v>
      </c>
      <c r="D51">
        <v>2.67</v>
      </c>
      <c r="E51">
        <f t="shared" si="0"/>
        <v>2.59</v>
      </c>
    </row>
    <row r="52" spans="1:5" x14ac:dyDescent="0.35">
      <c r="A52" t="s">
        <v>29</v>
      </c>
      <c r="B52">
        <v>1.68</v>
      </c>
      <c r="C52">
        <v>2.08</v>
      </c>
      <c r="D52">
        <v>1.97</v>
      </c>
      <c r="E52">
        <f t="shared" si="0"/>
        <v>1.91</v>
      </c>
    </row>
    <row r="53" spans="1:5" x14ac:dyDescent="0.35">
      <c r="A53" t="s">
        <v>30</v>
      </c>
      <c r="B53">
        <v>12.27</v>
      </c>
      <c r="C53">
        <v>15.04</v>
      </c>
      <c r="D53">
        <v>14.56</v>
      </c>
      <c r="E53">
        <f t="shared" si="0"/>
        <v>13.956666666666665</v>
      </c>
    </row>
    <row r="54" spans="1:5" x14ac:dyDescent="0.35">
      <c r="A54" t="s">
        <v>31</v>
      </c>
      <c r="B54">
        <v>3.49</v>
      </c>
      <c r="C54">
        <v>4.29</v>
      </c>
      <c r="D54">
        <v>4.09</v>
      </c>
      <c r="E54">
        <f t="shared" si="0"/>
        <v>3.956666666666667</v>
      </c>
    </row>
    <row r="55" spans="1:5" x14ac:dyDescent="0.35">
      <c r="A55" t="s">
        <v>32</v>
      </c>
      <c r="B55">
        <v>4.62</v>
      </c>
      <c r="C55">
        <v>5.34</v>
      </c>
      <c r="D55">
        <v>5.28</v>
      </c>
      <c r="E55">
        <f t="shared" si="0"/>
        <v>5.080000000000001</v>
      </c>
    </row>
    <row r="56" spans="1:5" x14ac:dyDescent="0.35">
      <c r="A56" t="s">
        <v>33</v>
      </c>
      <c r="B56">
        <v>21.72</v>
      </c>
      <c r="C56">
        <v>26.64</v>
      </c>
      <c r="D56">
        <v>26.37</v>
      </c>
      <c r="E56">
        <f t="shared" si="0"/>
        <v>24.91</v>
      </c>
    </row>
    <row r="57" spans="1:5" x14ac:dyDescent="0.35">
      <c r="A57" t="s">
        <v>34</v>
      </c>
      <c r="B57">
        <v>6.99</v>
      </c>
      <c r="C57">
        <v>7.99</v>
      </c>
      <c r="D57">
        <v>8.06</v>
      </c>
      <c r="E57">
        <f t="shared" si="0"/>
        <v>7.68</v>
      </c>
    </row>
    <row r="58" spans="1:5" x14ac:dyDescent="0.35">
      <c r="A58" t="s">
        <v>35</v>
      </c>
      <c r="B58">
        <v>0.89</v>
      </c>
      <c r="C58">
        <v>1.05</v>
      </c>
      <c r="D58">
        <v>1.07</v>
      </c>
      <c r="E58">
        <f t="shared" si="0"/>
        <v>1.0033333333333332</v>
      </c>
    </row>
    <row r="59" spans="1:5" x14ac:dyDescent="0.35">
      <c r="A59" t="s">
        <v>36</v>
      </c>
      <c r="B59">
        <v>21.23</v>
      </c>
      <c r="C59">
        <v>24.66</v>
      </c>
      <c r="D59">
        <v>25.39</v>
      </c>
      <c r="E59">
        <f t="shared" si="0"/>
        <v>23.76</v>
      </c>
    </row>
    <row r="60" spans="1:5" x14ac:dyDescent="0.35">
      <c r="A60" t="s">
        <v>37</v>
      </c>
      <c r="B60">
        <v>1.18</v>
      </c>
      <c r="C60">
        <v>1.28</v>
      </c>
      <c r="D60">
        <v>1.33</v>
      </c>
      <c r="E60">
        <f t="shared" si="0"/>
        <v>1.2633333333333334</v>
      </c>
    </row>
    <row r="61" spans="1:5" x14ac:dyDescent="0.35">
      <c r="A61" t="s">
        <v>38</v>
      </c>
      <c r="B61">
        <v>1.8</v>
      </c>
      <c r="C61">
        <v>1.92</v>
      </c>
      <c r="D61">
        <v>2.0099999999999998</v>
      </c>
      <c r="E61">
        <f t="shared" si="0"/>
        <v>1.91</v>
      </c>
    </row>
    <row r="62" spans="1:5" x14ac:dyDescent="0.35">
      <c r="A62" t="s">
        <v>39</v>
      </c>
      <c r="B62">
        <v>0.7</v>
      </c>
      <c r="C62">
        <v>0.69</v>
      </c>
      <c r="D62">
        <v>0.78</v>
      </c>
      <c r="E62">
        <f t="shared" si="0"/>
        <v>0.72333333333333327</v>
      </c>
    </row>
    <row r="63" spans="1:5" x14ac:dyDescent="0.35">
      <c r="A63" t="s">
        <v>40</v>
      </c>
      <c r="B63">
        <v>1.91</v>
      </c>
      <c r="C63">
        <v>2.06</v>
      </c>
      <c r="D63">
        <v>2.21</v>
      </c>
      <c r="E63">
        <f t="shared" si="0"/>
        <v>2.06</v>
      </c>
    </row>
    <row r="64" spans="1:5" x14ac:dyDescent="0.35">
      <c r="A64" t="s">
        <v>41</v>
      </c>
      <c r="B64">
        <v>10.89</v>
      </c>
      <c r="C64">
        <v>12.06</v>
      </c>
      <c r="D64">
        <v>13.32</v>
      </c>
      <c r="E64">
        <f t="shared" si="0"/>
        <v>12.090000000000002</v>
      </c>
    </row>
    <row r="65" spans="1:5" x14ac:dyDescent="0.35">
      <c r="A65" t="s">
        <v>42</v>
      </c>
      <c r="B65">
        <v>10.16</v>
      </c>
      <c r="C65">
        <v>10.93</v>
      </c>
      <c r="D65">
        <v>11.67</v>
      </c>
      <c r="E65">
        <f t="shared" si="0"/>
        <v>10.92</v>
      </c>
    </row>
    <row r="66" spans="1:5" x14ac:dyDescent="0.35">
      <c r="A66" t="s">
        <v>43</v>
      </c>
      <c r="B66">
        <v>10.16</v>
      </c>
      <c r="C66">
        <v>11.33</v>
      </c>
      <c r="D66">
        <v>12.12</v>
      </c>
      <c r="E66">
        <f t="shared" ref="E66:E72" si="1">AVERAGE(B66:D66)</f>
        <v>11.203333333333333</v>
      </c>
    </row>
    <row r="67" spans="1:5" x14ac:dyDescent="0.35">
      <c r="A67" t="s">
        <v>44</v>
      </c>
      <c r="B67">
        <v>1.29</v>
      </c>
      <c r="C67">
        <v>1.4</v>
      </c>
      <c r="D67">
        <v>1.52</v>
      </c>
      <c r="E67">
        <f t="shared" si="1"/>
        <v>1.4033333333333333</v>
      </c>
    </row>
    <row r="68" spans="1:5" x14ac:dyDescent="0.35">
      <c r="A68" t="s">
        <v>45</v>
      </c>
      <c r="B68">
        <v>1.36</v>
      </c>
      <c r="C68">
        <v>1.47</v>
      </c>
      <c r="D68">
        <v>1.62</v>
      </c>
      <c r="E68">
        <f t="shared" si="1"/>
        <v>1.4833333333333334</v>
      </c>
    </row>
    <row r="69" spans="1:5" x14ac:dyDescent="0.35">
      <c r="A69" t="s">
        <v>46</v>
      </c>
      <c r="B69">
        <v>2.14</v>
      </c>
      <c r="C69">
        <v>2.25</v>
      </c>
      <c r="D69">
        <v>2.4300000000000002</v>
      </c>
      <c r="E69">
        <f t="shared" si="1"/>
        <v>2.2733333333333334</v>
      </c>
    </row>
    <row r="70" spans="1:5" x14ac:dyDescent="0.35">
      <c r="A70" t="s">
        <v>47</v>
      </c>
      <c r="B70">
        <v>1.94</v>
      </c>
      <c r="C70">
        <v>2.0699999999999998</v>
      </c>
      <c r="D70">
        <v>2.2999999999999998</v>
      </c>
      <c r="E70">
        <f t="shared" si="1"/>
        <v>2.1033333333333331</v>
      </c>
    </row>
    <row r="71" spans="1:5" x14ac:dyDescent="0.35">
      <c r="A71" t="s">
        <v>48</v>
      </c>
      <c r="B71">
        <v>1.33</v>
      </c>
      <c r="C71">
        <v>1.47</v>
      </c>
      <c r="D71">
        <v>1.61</v>
      </c>
      <c r="E71">
        <f t="shared" si="1"/>
        <v>1.47</v>
      </c>
    </row>
    <row r="72" spans="1:5" x14ac:dyDescent="0.35">
      <c r="A72" t="s">
        <v>49</v>
      </c>
      <c r="B72">
        <v>0.52</v>
      </c>
      <c r="C72">
        <v>0.69</v>
      </c>
      <c r="D72">
        <v>0.67</v>
      </c>
      <c r="E72">
        <f t="shared" si="1"/>
        <v>0.62666666666666659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pane ySplit="1" topLeftCell="A43" activePane="bottomLeft" state="frozen"/>
      <selection pane="bottomLeft" activeCell="B2" sqref="B2:B73"/>
    </sheetView>
  </sheetViews>
  <sheetFormatPr defaultRowHeight="14.5" x14ac:dyDescent="0.35"/>
  <cols>
    <col min="1" max="1" width="17.90625" bestFit="1" customWidth="1"/>
  </cols>
  <sheetData>
    <row r="1" spans="1:6" x14ac:dyDescent="0.35">
      <c r="B1" t="s">
        <v>226</v>
      </c>
      <c r="C1" t="s">
        <v>232</v>
      </c>
      <c r="D1" t="s">
        <v>233</v>
      </c>
      <c r="E1" t="s">
        <v>223</v>
      </c>
      <c r="F1" t="s">
        <v>224</v>
      </c>
    </row>
    <row r="2" spans="1:6" x14ac:dyDescent="0.35">
      <c r="A2" t="s">
        <v>210</v>
      </c>
      <c r="B2">
        <v>1.6066666666666667</v>
      </c>
      <c r="C2">
        <v>1.5666666666666667</v>
      </c>
      <c r="D2">
        <v>1.3</v>
      </c>
      <c r="E2">
        <f>IF(C2&lt;D2,0,C2-D2)</f>
        <v>0.26666666666666661</v>
      </c>
      <c r="F2">
        <f>B2-E2</f>
        <v>1.34</v>
      </c>
    </row>
    <row r="3" spans="1:6" x14ac:dyDescent="0.35">
      <c r="A3" t="s">
        <v>56</v>
      </c>
      <c r="B3">
        <v>3.6233333333333335</v>
      </c>
      <c r="C3">
        <v>3.4833333333333329</v>
      </c>
      <c r="D3">
        <v>5.4633333333333338</v>
      </c>
      <c r="E3">
        <f t="shared" ref="E3:E66" si="0">IF(C3&lt;D3,0,C3-D3)</f>
        <v>0</v>
      </c>
      <c r="F3">
        <f t="shared" ref="F3:F66" si="1">B3-E3</f>
        <v>3.6233333333333335</v>
      </c>
    </row>
    <row r="4" spans="1:6" x14ac:dyDescent="0.35">
      <c r="A4" t="s">
        <v>57</v>
      </c>
      <c r="B4">
        <v>9.336666666666666</v>
      </c>
      <c r="C4">
        <v>8.6633333333333322</v>
      </c>
      <c r="D4">
        <v>7.8733333333333322</v>
      </c>
      <c r="E4">
        <f t="shared" si="0"/>
        <v>0.79</v>
      </c>
      <c r="F4">
        <f t="shared" si="1"/>
        <v>8.5466666666666669</v>
      </c>
    </row>
    <row r="5" spans="1:6" x14ac:dyDescent="0.35">
      <c r="A5" t="s">
        <v>211</v>
      </c>
      <c r="B5">
        <v>1.3866666666666667</v>
      </c>
      <c r="C5">
        <v>1.3</v>
      </c>
      <c r="D5">
        <v>1.0066666666666666</v>
      </c>
      <c r="E5">
        <f t="shared" si="0"/>
        <v>0.29333333333333345</v>
      </c>
      <c r="F5">
        <f t="shared" si="1"/>
        <v>1.0933333333333333</v>
      </c>
    </row>
    <row r="6" spans="1:6" x14ac:dyDescent="0.35">
      <c r="A6" t="s">
        <v>59</v>
      </c>
      <c r="B6">
        <v>9.1766666666666676</v>
      </c>
      <c r="C6">
        <v>8.913333333333334</v>
      </c>
      <c r="D6">
        <v>6.3466666666666667</v>
      </c>
      <c r="E6">
        <f t="shared" si="0"/>
        <v>2.5666666666666673</v>
      </c>
      <c r="F6">
        <f t="shared" si="1"/>
        <v>6.61</v>
      </c>
    </row>
    <row r="7" spans="1:6" x14ac:dyDescent="0.35">
      <c r="A7" t="s">
        <v>60</v>
      </c>
      <c r="B7">
        <v>6.6833333333333336</v>
      </c>
      <c r="C7">
        <v>6.44</v>
      </c>
      <c r="D7">
        <v>7.663333333333334</v>
      </c>
      <c r="E7">
        <f t="shared" si="0"/>
        <v>0</v>
      </c>
      <c r="F7">
        <f t="shared" si="1"/>
        <v>6.6833333333333336</v>
      </c>
    </row>
    <row r="8" spans="1:6" x14ac:dyDescent="0.35">
      <c r="A8" t="s">
        <v>61</v>
      </c>
      <c r="B8">
        <v>36.686666666666667</v>
      </c>
      <c r="C8">
        <v>34.593333333333334</v>
      </c>
      <c r="D8">
        <v>2.6466666666666665</v>
      </c>
      <c r="E8">
        <f t="shared" si="0"/>
        <v>31.946666666666665</v>
      </c>
      <c r="F8">
        <f t="shared" si="1"/>
        <v>4.740000000000002</v>
      </c>
    </row>
    <row r="9" spans="1:6" x14ac:dyDescent="0.35">
      <c r="A9" t="s">
        <v>62</v>
      </c>
      <c r="B9">
        <v>7.1700000000000008</v>
      </c>
      <c r="C9">
        <v>6.5666666666666664</v>
      </c>
      <c r="D9">
        <v>3.99</v>
      </c>
      <c r="E9">
        <f t="shared" si="0"/>
        <v>2.5766666666666662</v>
      </c>
      <c r="F9">
        <f t="shared" si="1"/>
        <v>4.5933333333333346</v>
      </c>
    </row>
    <row r="10" spans="1:6" x14ac:dyDescent="0.35">
      <c r="A10" t="s">
        <v>63</v>
      </c>
      <c r="B10">
        <v>13.04</v>
      </c>
      <c r="C10">
        <v>10.766666666666667</v>
      </c>
      <c r="D10">
        <v>5.3599999999999994</v>
      </c>
      <c r="E10">
        <f t="shared" si="0"/>
        <v>5.4066666666666681</v>
      </c>
      <c r="F10">
        <f t="shared" si="1"/>
        <v>7.6333333333333311</v>
      </c>
    </row>
    <row r="11" spans="1:6" x14ac:dyDescent="0.35">
      <c r="A11" t="s">
        <v>64</v>
      </c>
      <c r="B11">
        <v>72.42</v>
      </c>
      <c r="C11">
        <v>63.753333333333337</v>
      </c>
      <c r="D11">
        <v>25.24666666666667</v>
      </c>
      <c r="E11">
        <f t="shared" si="0"/>
        <v>38.506666666666668</v>
      </c>
      <c r="F11">
        <f t="shared" si="1"/>
        <v>33.913333333333334</v>
      </c>
    </row>
    <row r="12" spans="1:6" x14ac:dyDescent="0.35">
      <c r="A12" t="s">
        <v>52</v>
      </c>
      <c r="B12">
        <v>32.043333333333329</v>
      </c>
      <c r="C12">
        <v>32.620000000000005</v>
      </c>
      <c r="D12">
        <v>29.290000000000003</v>
      </c>
      <c r="E12">
        <f t="shared" si="0"/>
        <v>3.3300000000000018</v>
      </c>
      <c r="F12">
        <f t="shared" si="1"/>
        <v>28.713333333333328</v>
      </c>
    </row>
    <row r="13" spans="1:6" x14ac:dyDescent="0.35">
      <c r="A13" t="s">
        <v>53</v>
      </c>
      <c r="B13">
        <v>54.293333333333329</v>
      </c>
      <c r="C13">
        <v>55.783333333333331</v>
      </c>
      <c r="D13">
        <v>50.78</v>
      </c>
      <c r="E13">
        <f t="shared" si="0"/>
        <v>5.0033333333333303</v>
      </c>
      <c r="F13">
        <f t="shared" si="1"/>
        <v>49.29</v>
      </c>
    </row>
    <row r="14" spans="1:6" x14ac:dyDescent="0.35">
      <c r="A14" t="s">
        <v>54</v>
      </c>
      <c r="B14">
        <v>31.99</v>
      </c>
      <c r="C14">
        <v>31.48</v>
      </c>
      <c r="D14">
        <v>15.766666666666666</v>
      </c>
      <c r="E14">
        <f t="shared" si="0"/>
        <v>15.713333333333335</v>
      </c>
      <c r="F14">
        <f t="shared" si="1"/>
        <v>16.276666666666664</v>
      </c>
    </row>
    <row r="15" spans="1:6" x14ac:dyDescent="0.35">
      <c r="A15" t="s">
        <v>212</v>
      </c>
      <c r="B15">
        <v>0.51333333333333331</v>
      </c>
      <c r="C15">
        <v>0.5033333333333333</v>
      </c>
      <c r="D15">
        <v>0.50666666666666671</v>
      </c>
      <c r="E15">
        <f t="shared" si="0"/>
        <v>0</v>
      </c>
      <c r="F15">
        <f t="shared" si="1"/>
        <v>0.51333333333333331</v>
      </c>
    </row>
    <row r="16" spans="1:6" x14ac:dyDescent="0.35">
      <c r="A16" t="s">
        <v>213</v>
      </c>
      <c r="B16">
        <v>0.57333333333333336</v>
      </c>
      <c r="C16">
        <v>0.57666666666666666</v>
      </c>
      <c r="D16">
        <v>0.59333333333333338</v>
      </c>
      <c r="E16">
        <f t="shared" si="0"/>
        <v>0</v>
      </c>
      <c r="F16">
        <f t="shared" si="1"/>
        <v>0.57333333333333336</v>
      </c>
    </row>
    <row r="17" spans="1:6" x14ac:dyDescent="0.35">
      <c r="A17" t="s">
        <v>214</v>
      </c>
      <c r="B17">
        <v>1.1399999999999999</v>
      </c>
      <c r="C17">
        <v>1.1633333333333333</v>
      </c>
      <c r="D17">
        <v>1.1833333333333333</v>
      </c>
      <c r="E17">
        <f t="shared" si="0"/>
        <v>0</v>
      </c>
      <c r="F17">
        <f t="shared" si="1"/>
        <v>1.1399999999999999</v>
      </c>
    </row>
    <row r="18" spans="1:6" x14ac:dyDescent="0.35">
      <c r="A18" t="s">
        <v>215</v>
      </c>
      <c r="B18">
        <v>8.2700000000000014</v>
      </c>
      <c r="C18">
        <v>8.4666666666666668</v>
      </c>
      <c r="D18">
        <v>8.6933333333333334</v>
      </c>
      <c r="E18">
        <f t="shared" si="0"/>
        <v>0</v>
      </c>
      <c r="F18">
        <f t="shared" si="1"/>
        <v>8.2700000000000014</v>
      </c>
    </row>
    <row r="19" spans="1:6" x14ac:dyDescent="0.35">
      <c r="A19" t="s">
        <v>216</v>
      </c>
      <c r="B19">
        <v>0.55333333333333334</v>
      </c>
      <c r="C19">
        <v>0.56666666666666676</v>
      </c>
      <c r="D19">
        <v>0.58666666666666678</v>
      </c>
      <c r="E19">
        <f t="shared" si="0"/>
        <v>0</v>
      </c>
      <c r="F19">
        <f t="shared" si="1"/>
        <v>0.55333333333333334</v>
      </c>
    </row>
    <row r="20" spans="1:6" x14ac:dyDescent="0.35">
      <c r="A20" t="s">
        <v>217</v>
      </c>
      <c r="B20">
        <v>0.75666666666666671</v>
      </c>
      <c r="C20">
        <v>0.7466666666666667</v>
      </c>
      <c r="D20">
        <v>0.74333333333333329</v>
      </c>
      <c r="E20">
        <f t="shared" si="0"/>
        <v>3.3333333333334103E-3</v>
      </c>
      <c r="F20">
        <f t="shared" si="1"/>
        <v>0.7533333333333333</v>
      </c>
    </row>
    <row r="21" spans="1:6" x14ac:dyDescent="0.35">
      <c r="A21" t="s">
        <v>218</v>
      </c>
      <c r="B21">
        <v>1.1966666666666668</v>
      </c>
      <c r="C21">
        <v>1.2466666666666668</v>
      </c>
      <c r="D21">
        <v>1.2166666666666666</v>
      </c>
      <c r="E21">
        <f t="shared" si="0"/>
        <v>3.0000000000000249E-2</v>
      </c>
      <c r="F21">
        <f t="shared" si="1"/>
        <v>1.1666666666666665</v>
      </c>
    </row>
    <row r="22" spans="1:6" x14ac:dyDescent="0.35">
      <c r="A22" t="s">
        <v>219</v>
      </c>
      <c r="B22">
        <v>2.1766666666666663</v>
      </c>
      <c r="C22">
        <v>2.2433333333333327</v>
      </c>
      <c r="D22">
        <v>2.2599999999999998</v>
      </c>
      <c r="E22">
        <f t="shared" si="0"/>
        <v>0</v>
      </c>
      <c r="F22">
        <f t="shared" si="1"/>
        <v>2.1766666666666663</v>
      </c>
    </row>
    <row r="23" spans="1:6" x14ac:dyDescent="0.35">
      <c r="A23" t="s">
        <v>220</v>
      </c>
      <c r="B23">
        <v>4.296666666666666</v>
      </c>
      <c r="C23">
        <v>4.3999999999999995</v>
      </c>
      <c r="D23">
        <v>4.4366666666666665</v>
      </c>
      <c r="E23">
        <f t="shared" si="0"/>
        <v>0</v>
      </c>
      <c r="F23">
        <f t="shared" si="1"/>
        <v>4.296666666666666</v>
      </c>
    </row>
    <row r="24" spans="1:6" x14ac:dyDescent="0.35">
      <c r="A24" t="s">
        <v>1</v>
      </c>
      <c r="B24">
        <v>0.86333333333333329</v>
      </c>
      <c r="C24">
        <v>0.88666666666666671</v>
      </c>
      <c r="D24">
        <v>0.87666666666666659</v>
      </c>
      <c r="E24">
        <f t="shared" si="0"/>
        <v>1.000000000000012E-2</v>
      </c>
      <c r="F24">
        <f t="shared" si="1"/>
        <v>0.85333333333333317</v>
      </c>
    </row>
    <row r="25" spans="1:6" x14ac:dyDescent="0.35">
      <c r="A25" t="s">
        <v>2</v>
      </c>
      <c r="B25">
        <v>0.55333333333333334</v>
      </c>
      <c r="C25">
        <v>0.55333333333333334</v>
      </c>
      <c r="D25">
        <v>0.51</v>
      </c>
      <c r="E25">
        <f t="shared" si="0"/>
        <v>4.3333333333333335E-2</v>
      </c>
      <c r="F25">
        <f t="shared" si="1"/>
        <v>0.51</v>
      </c>
    </row>
    <row r="26" spans="1:6" x14ac:dyDescent="0.35">
      <c r="A26" t="s">
        <v>3</v>
      </c>
      <c r="B26">
        <v>0.56000000000000005</v>
      </c>
      <c r="C26">
        <v>0.56333333333333335</v>
      </c>
      <c r="D26">
        <v>0.49</v>
      </c>
      <c r="E26">
        <f t="shared" si="0"/>
        <v>7.3333333333333361E-2</v>
      </c>
      <c r="F26">
        <f t="shared" si="1"/>
        <v>0.48666666666666669</v>
      </c>
    </row>
    <row r="27" spans="1:6" x14ac:dyDescent="0.35">
      <c r="A27" t="s">
        <v>4</v>
      </c>
      <c r="B27">
        <v>0.59</v>
      </c>
      <c r="C27">
        <v>0.57666666666666666</v>
      </c>
      <c r="D27">
        <v>0.53</v>
      </c>
      <c r="E27">
        <f t="shared" si="0"/>
        <v>4.6666666666666634E-2</v>
      </c>
      <c r="F27">
        <f t="shared" si="1"/>
        <v>0.54333333333333333</v>
      </c>
    </row>
    <row r="28" spans="1:6" x14ac:dyDescent="0.35">
      <c r="A28" t="s">
        <v>5</v>
      </c>
      <c r="B28">
        <v>0.57333333333333336</v>
      </c>
      <c r="C28">
        <v>0.56333333333333335</v>
      </c>
      <c r="D28">
        <v>0.5</v>
      </c>
      <c r="E28">
        <f t="shared" si="0"/>
        <v>6.3333333333333353E-2</v>
      </c>
      <c r="F28">
        <f t="shared" si="1"/>
        <v>0.51</v>
      </c>
    </row>
    <row r="29" spans="1:6" x14ac:dyDescent="0.35">
      <c r="A29" t="s">
        <v>6</v>
      </c>
      <c r="B29">
        <v>0.89</v>
      </c>
      <c r="C29">
        <v>0.8833333333333333</v>
      </c>
      <c r="D29">
        <v>0.83666666666666656</v>
      </c>
      <c r="E29">
        <f t="shared" si="0"/>
        <v>4.6666666666666745E-2</v>
      </c>
      <c r="F29">
        <f t="shared" si="1"/>
        <v>0.84333333333333327</v>
      </c>
    </row>
    <row r="30" spans="1:6" x14ac:dyDescent="0.35">
      <c r="A30" t="s">
        <v>7</v>
      </c>
      <c r="B30">
        <v>0.97333333333333327</v>
      </c>
      <c r="C30">
        <v>1.0133333333333332</v>
      </c>
      <c r="D30">
        <v>0.51333333333333331</v>
      </c>
      <c r="E30">
        <f t="shared" si="0"/>
        <v>0.49999999999999989</v>
      </c>
      <c r="F30">
        <f t="shared" si="1"/>
        <v>0.47333333333333338</v>
      </c>
    </row>
    <row r="31" spans="1:6" x14ac:dyDescent="0.35">
      <c r="A31" t="s">
        <v>8</v>
      </c>
      <c r="B31">
        <v>0.69</v>
      </c>
      <c r="C31">
        <v>0.72666666666666668</v>
      </c>
      <c r="D31">
        <v>0.58333333333333337</v>
      </c>
      <c r="E31">
        <f t="shared" si="0"/>
        <v>0.14333333333333331</v>
      </c>
      <c r="F31">
        <f t="shared" si="1"/>
        <v>0.54666666666666663</v>
      </c>
    </row>
    <row r="32" spans="1:6" x14ac:dyDescent="0.35">
      <c r="A32" t="s">
        <v>9</v>
      </c>
      <c r="B32">
        <v>0.64666666666666661</v>
      </c>
      <c r="C32">
        <v>0.65</v>
      </c>
      <c r="D32">
        <v>0.56333333333333335</v>
      </c>
      <c r="E32">
        <f t="shared" si="0"/>
        <v>8.666666666666667E-2</v>
      </c>
      <c r="F32">
        <f t="shared" si="1"/>
        <v>0.55999999999999994</v>
      </c>
    </row>
    <row r="33" spans="1:6" x14ac:dyDescent="0.35">
      <c r="A33" t="s">
        <v>10</v>
      </c>
      <c r="B33">
        <v>0.67</v>
      </c>
      <c r="C33">
        <v>0.67333333333333334</v>
      </c>
      <c r="D33">
        <v>0.59</v>
      </c>
      <c r="E33">
        <f t="shared" si="0"/>
        <v>8.333333333333337E-2</v>
      </c>
      <c r="F33">
        <f t="shared" si="1"/>
        <v>0.58666666666666667</v>
      </c>
    </row>
    <row r="34" spans="1:6" x14ac:dyDescent="0.35">
      <c r="A34" t="s">
        <v>11</v>
      </c>
      <c r="B34">
        <v>0.61</v>
      </c>
      <c r="C34">
        <v>0.59333333333333327</v>
      </c>
      <c r="D34">
        <v>0.48</v>
      </c>
      <c r="E34">
        <f t="shared" si="0"/>
        <v>0.11333333333333329</v>
      </c>
      <c r="F34">
        <f t="shared" si="1"/>
        <v>0.4966666666666667</v>
      </c>
    </row>
    <row r="35" spans="1:6" x14ac:dyDescent="0.35">
      <c r="A35" t="s">
        <v>221</v>
      </c>
      <c r="B35">
        <v>0.72000000000000008</v>
      </c>
      <c r="C35">
        <v>0.66999999999999993</v>
      </c>
      <c r="D35">
        <v>0.48</v>
      </c>
      <c r="E35">
        <f t="shared" si="0"/>
        <v>0.18999999999999995</v>
      </c>
      <c r="F35">
        <f t="shared" si="1"/>
        <v>0.53000000000000014</v>
      </c>
    </row>
    <row r="36" spans="1:6" x14ac:dyDescent="0.35">
      <c r="A36" t="s">
        <v>12</v>
      </c>
      <c r="B36">
        <v>2.1166666666666667</v>
      </c>
      <c r="C36">
        <v>0.82333333333333325</v>
      </c>
      <c r="D36">
        <v>0.50666666666666671</v>
      </c>
      <c r="E36">
        <f t="shared" si="0"/>
        <v>0.31666666666666654</v>
      </c>
      <c r="F36">
        <f t="shared" si="1"/>
        <v>1.8000000000000003</v>
      </c>
    </row>
    <row r="37" spans="1:6" x14ac:dyDescent="0.35">
      <c r="A37" t="s">
        <v>13</v>
      </c>
      <c r="B37">
        <v>0.57666666666666666</v>
      </c>
      <c r="C37">
        <v>0.55666666666666675</v>
      </c>
      <c r="D37">
        <v>0.47</v>
      </c>
      <c r="E37">
        <f t="shared" si="0"/>
        <v>8.6666666666666781E-2</v>
      </c>
      <c r="F37">
        <f t="shared" si="1"/>
        <v>0.48999999999999988</v>
      </c>
    </row>
    <row r="38" spans="1:6" x14ac:dyDescent="0.35">
      <c r="A38" t="s">
        <v>14</v>
      </c>
      <c r="B38">
        <v>11.816666666666668</v>
      </c>
      <c r="C38">
        <v>5.98</v>
      </c>
      <c r="D38">
        <v>1.2433333333333332</v>
      </c>
      <c r="E38">
        <f t="shared" si="0"/>
        <v>4.7366666666666672</v>
      </c>
      <c r="F38">
        <f t="shared" si="1"/>
        <v>7.080000000000001</v>
      </c>
    </row>
    <row r="39" spans="1:6" x14ac:dyDescent="0.35">
      <c r="A39" t="s">
        <v>15</v>
      </c>
      <c r="B39">
        <v>7.8500000000000005</v>
      </c>
      <c r="C39">
        <v>8.1800000000000015</v>
      </c>
      <c r="D39">
        <v>6.5333333333333341</v>
      </c>
      <c r="E39">
        <f t="shared" si="0"/>
        <v>1.6466666666666674</v>
      </c>
      <c r="F39">
        <f t="shared" si="1"/>
        <v>6.2033333333333331</v>
      </c>
    </row>
    <row r="40" spans="1:6" x14ac:dyDescent="0.35">
      <c r="A40" t="s">
        <v>16</v>
      </c>
      <c r="B40">
        <v>5.8633333333333333</v>
      </c>
      <c r="C40">
        <v>5.54</v>
      </c>
      <c r="D40">
        <v>3.9499999999999997</v>
      </c>
      <c r="E40">
        <f t="shared" si="0"/>
        <v>1.5900000000000003</v>
      </c>
      <c r="F40">
        <f t="shared" si="1"/>
        <v>4.2733333333333334</v>
      </c>
    </row>
    <row r="41" spans="1:6" x14ac:dyDescent="0.35">
      <c r="A41" t="s">
        <v>17</v>
      </c>
      <c r="B41">
        <v>1.1099999999999999</v>
      </c>
      <c r="C41">
        <v>0.96</v>
      </c>
      <c r="D41">
        <v>0.6366666666666666</v>
      </c>
      <c r="E41">
        <f t="shared" si="0"/>
        <v>0.32333333333333336</v>
      </c>
      <c r="F41">
        <f t="shared" si="1"/>
        <v>0.78666666666666651</v>
      </c>
    </row>
    <row r="42" spans="1:6" x14ac:dyDescent="0.35">
      <c r="A42" t="s">
        <v>18</v>
      </c>
      <c r="B42">
        <v>0.90333333333333332</v>
      </c>
      <c r="C42">
        <v>0.83333333333333337</v>
      </c>
      <c r="D42">
        <v>0.52999999999999992</v>
      </c>
      <c r="E42">
        <f t="shared" si="0"/>
        <v>0.30333333333333345</v>
      </c>
      <c r="F42">
        <f t="shared" si="1"/>
        <v>0.59999999999999987</v>
      </c>
    </row>
    <row r="43" spans="1:6" x14ac:dyDescent="0.35">
      <c r="A43" t="s">
        <v>19</v>
      </c>
      <c r="B43">
        <v>0.93333333333333324</v>
      </c>
      <c r="C43">
        <v>0.85</v>
      </c>
      <c r="D43">
        <v>0.55333333333333334</v>
      </c>
      <c r="E43">
        <f t="shared" si="0"/>
        <v>0.29666666666666663</v>
      </c>
      <c r="F43">
        <f t="shared" si="1"/>
        <v>0.6366666666666666</v>
      </c>
    </row>
    <row r="44" spans="1:6" x14ac:dyDescent="0.35">
      <c r="A44" t="s">
        <v>20</v>
      </c>
      <c r="B44">
        <v>0.62666666666666682</v>
      </c>
      <c r="C44">
        <v>0.58666666666666667</v>
      </c>
      <c r="D44">
        <v>0.54666666666666675</v>
      </c>
      <c r="E44">
        <f t="shared" si="0"/>
        <v>3.9999999999999925E-2</v>
      </c>
      <c r="F44">
        <f t="shared" si="1"/>
        <v>0.58666666666666689</v>
      </c>
    </row>
    <row r="45" spans="1:6" x14ac:dyDescent="0.35">
      <c r="A45" t="s">
        <v>21</v>
      </c>
      <c r="B45">
        <v>0.80333333333333334</v>
      </c>
      <c r="C45">
        <v>0.7599999999999999</v>
      </c>
      <c r="D45">
        <v>0.60666666666666658</v>
      </c>
      <c r="E45">
        <f t="shared" si="0"/>
        <v>0.15333333333333332</v>
      </c>
      <c r="F45">
        <f t="shared" si="1"/>
        <v>0.65</v>
      </c>
    </row>
    <row r="46" spans="1:6" x14ac:dyDescent="0.35">
      <c r="A46" t="s">
        <v>22</v>
      </c>
      <c r="B46">
        <v>0.84333333333333338</v>
      </c>
      <c r="C46">
        <v>0.77333333333333332</v>
      </c>
      <c r="D46">
        <v>0.65333333333333332</v>
      </c>
      <c r="E46">
        <f t="shared" si="0"/>
        <v>0.12</v>
      </c>
      <c r="F46">
        <f t="shared" si="1"/>
        <v>0.72333333333333338</v>
      </c>
    </row>
    <row r="47" spans="1:6" x14ac:dyDescent="0.35">
      <c r="A47" t="s">
        <v>23</v>
      </c>
      <c r="B47">
        <v>0.92666666666666675</v>
      </c>
      <c r="C47">
        <v>0.85666666666666658</v>
      </c>
      <c r="D47">
        <v>0.65333333333333332</v>
      </c>
      <c r="E47">
        <f t="shared" si="0"/>
        <v>0.20333333333333325</v>
      </c>
      <c r="F47">
        <f t="shared" si="1"/>
        <v>0.72333333333333349</v>
      </c>
    </row>
    <row r="48" spans="1:6" x14ac:dyDescent="0.35">
      <c r="A48" t="s">
        <v>24</v>
      </c>
      <c r="B48">
        <v>0.87666666666666659</v>
      </c>
      <c r="C48">
        <v>0.81</v>
      </c>
      <c r="D48">
        <v>0.68666666666666665</v>
      </c>
      <c r="E48">
        <f t="shared" si="0"/>
        <v>0.12333333333333341</v>
      </c>
      <c r="F48">
        <f t="shared" si="1"/>
        <v>0.75333333333333319</v>
      </c>
    </row>
    <row r="49" spans="1:6" x14ac:dyDescent="0.35">
      <c r="A49" t="s">
        <v>25</v>
      </c>
      <c r="B49">
        <v>0.85</v>
      </c>
      <c r="C49">
        <v>0.79333333333333333</v>
      </c>
      <c r="D49">
        <v>0.66999999999999993</v>
      </c>
      <c r="E49">
        <f t="shared" si="0"/>
        <v>0.12333333333333341</v>
      </c>
      <c r="F49">
        <f t="shared" si="1"/>
        <v>0.72666666666666657</v>
      </c>
    </row>
    <row r="50" spans="1:6" x14ac:dyDescent="0.35">
      <c r="A50" t="s">
        <v>26</v>
      </c>
      <c r="B50">
        <v>3.8266666666666667</v>
      </c>
      <c r="C50">
        <v>3.6</v>
      </c>
      <c r="D50">
        <v>3.3233333333333328</v>
      </c>
      <c r="E50">
        <f t="shared" si="0"/>
        <v>0.27666666666666728</v>
      </c>
      <c r="F50">
        <f t="shared" si="1"/>
        <v>3.5499999999999994</v>
      </c>
    </row>
    <row r="51" spans="1:6" x14ac:dyDescent="0.35">
      <c r="A51" t="s">
        <v>27</v>
      </c>
      <c r="B51">
        <v>2.5833333333333335</v>
      </c>
      <c r="C51">
        <v>2.6366666666666667</v>
      </c>
      <c r="D51">
        <v>1.7533333333333332</v>
      </c>
      <c r="E51">
        <f t="shared" si="0"/>
        <v>0.88333333333333353</v>
      </c>
      <c r="F51">
        <f t="shared" si="1"/>
        <v>1.7</v>
      </c>
    </row>
    <row r="52" spans="1:6" x14ac:dyDescent="0.35">
      <c r="A52" t="s">
        <v>28</v>
      </c>
      <c r="B52">
        <v>2.59</v>
      </c>
      <c r="C52">
        <v>2.5066666666666664</v>
      </c>
      <c r="D52">
        <v>1.9100000000000001</v>
      </c>
      <c r="E52">
        <f t="shared" si="0"/>
        <v>0.59666666666666623</v>
      </c>
      <c r="F52">
        <f t="shared" si="1"/>
        <v>1.9933333333333336</v>
      </c>
    </row>
    <row r="53" spans="1:6" x14ac:dyDescent="0.35">
      <c r="A53" t="s">
        <v>29</v>
      </c>
      <c r="B53">
        <v>1.91</v>
      </c>
      <c r="C53">
        <v>1.7766666666666666</v>
      </c>
      <c r="D53">
        <v>0.90666666666666662</v>
      </c>
      <c r="E53">
        <f t="shared" si="0"/>
        <v>0.87</v>
      </c>
      <c r="F53">
        <f t="shared" si="1"/>
        <v>1.04</v>
      </c>
    </row>
    <row r="54" spans="1:6" x14ac:dyDescent="0.35">
      <c r="A54" t="s">
        <v>30</v>
      </c>
      <c r="B54">
        <v>13.956666666666665</v>
      </c>
      <c r="C54">
        <v>13.056666666666667</v>
      </c>
      <c r="D54">
        <v>2.9066666666666663</v>
      </c>
      <c r="E54">
        <f t="shared" si="0"/>
        <v>10.15</v>
      </c>
      <c r="F54">
        <f t="shared" si="1"/>
        <v>3.8066666666666649</v>
      </c>
    </row>
    <row r="55" spans="1:6" x14ac:dyDescent="0.35">
      <c r="A55" t="s">
        <v>31</v>
      </c>
      <c r="B55">
        <v>3.956666666666667</v>
      </c>
      <c r="C55">
        <v>3.7666666666666671</v>
      </c>
      <c r="D55">
        <v>1.86</v>
      </c>
      <c r="E55">
        <f t="shared" si="0"/>
        <v>1.906666666666667</v>
      </c>
      <c r="F55">
        <f t="shared" si="1"/>
        <v>2.0499999999999998</v>
      </c>
    </row>
    <row r="56" spans="1:6" x14ac:dyDescent="0.35">
      <c r="A56" t="s">
        <v>32</v>
      </c>
      <c r="B56">
        <v>5.080000000000001</v>
      </c>
      <c r="C56">
        <v>4.956666666666667</v>
      </c>
      <c r="D56">
        <v>4.2966666666666669</v>
      </c>
      <c r="E56">
        <f t="shared" si="0"/>
        <v>0.66000000000000014</v>
      </c>
      <c r="F56">
        <f t="shared" si="1"/>
        <v>4.4200000000000008</v>
      </c>
    </row>
    <row r="57" spans="1:6" x14ac:dyDescent="0.35">
      <c r="A57" t="s">
        <v>33</v>
      </c>
      <c r="B57">
        <v>24.91</v>
      </c>
      <c r="C57">
        <v>19.706666666666663</v>
      </c>
      <c r="D57">
        <v>3.59</v>
      </c>
      <c r="E57">
        <f t="shared" si="0"/>
        <v>16.116666666666664</v>
      </c>
      <c r="F57">
        <f t="shared" si="1"/>
        <v>8.7933333333333366</v>
      </c>
    </row>
    <row r="58" spans="1:6" x14ac:dyDescent="0.35">
      <c r="A58" t="s">
        <v>34</v>
      </c>
      <c r="B58">
        <v>7.68</v>
      </c>
      <c r="C58">
        <v>6.7333333333333334</v>
      </c>
      <c r="D58">
        <v>4.7233333333333327</v>
      </c>
      <c r="E58">
        <f t="shared" si="0"/>
        <v>2.0100000000000007</v>
      </c>
      <c r="F58">
        <f t="shared" si="1"/>
        <v>5.669999999999999</v>
      </c>
    </row>
    <row r="59" spans="1:6" x14ac:dyDescent="0.35">
      <c r="A59" t="s">
        <v>35</v>
      </c>
      <c r="B59">
        <v>1.0033333333333332</v>
      </c>
      <c r="C59">
        <v>0.98</v>
      </c>
      <c r="D59">
        <v>0.85333333333333339</v>
      </c>
      <c r="E59">
        <f t="shared" si="0"/>
        <v>0.12666666666666659</v>
      </c>
      <c r="F59">
        <f t="shared" si="1"/>
        <v>0.87666666666666659</v>
      </c>
    </row>
    <row r="60" spans="1:6" x14ac:dyDescent="0.35">
      <c r="A60" t="s">
        <v>36</v>
      </c>
      <c r="B60">
        <v>23.76</v>
      </c>
      <c r="C60">
        <v>19.036666666666669</v>
      </c>
      <c r="D60">
        <v>4.3466666666666667</v>
      </c>
      <c r="E60">
        <f t="shared" si="0"/>
        <v>14.690000000000001</v>
      </c>
      <c r="F60">
        <f t="shared" si="1"/>
        <v>9.07</v>
      </c>
    </row>
    <row r="61" spans="1:6" x14ac:dyDescent="0.35">
      <c r="A61" t="s">
        <v>37</v>
      </c>
      <c r="B61">
        <v>1.2633333333333334</v>
      </c>
      <c r="C61">
        <v>1.26</v>
      </c>
      <c r="D61">
        <v>0.91666666666666663</v>
      </c>
      <c r="E61">
        <f t="shared" si="0"/>
        <v>0.34333333333333338</v>
      </c>
      <c r="F61">
        <f t="shared" si="1"/>
        <v>0.92</v>
      </c>
    </row>
    <row r="62" spans="1:6" x14ac:dyDescent="0.35">
      <c r="A62" t="s">
        <v>38</v>
      </c>
      <c r="B62">
        <v>1.91</v>
      </c>
      <c r="C62">
        <v>1.8499999999999999</v>
      </c>
      <c r="D62">
        <v>0.78333333333333333</v>
      </c>
      <c r="E62">
        <f t="shared" si="0"/>
        <v>1.0666666666666664</v>
      </c>
      <c r="F62">
        <f t="shared" si="1"/>
        <v>0.84333333333333349</v>
      </c>
    </row>
    <row r="63" spans="1:6" x14ac:dyDescent="0.35">
      <c r="A63" t="s">
        <v>39</v>
      </c>
      <c r="B63">
        <v>0.72333333333333327</v>
      </c>
      <c r="C63">
        <v>0.71333333333333337</v>
      </c>
      <c r="D63">
        <v>0.65333333333333332</v>
      </c>
      <c r="E63">
        <f t="shared" si="0"/>
        <v>6.0000000000000053E-2</v>
      </c>
      <c r="F63">
        <f t="shared" si="1"/>
        <v>0.66333333333333322</v>
      </c>
    </row>
    <row r="64" spans="1:6" x14ac:dyDescent="0.35">
      <c r="A64" t="s">
        <v>40</v>
      </c>
      <c r="B64">
        <v>2.06</v>
      </c>
      <c r="C64">
        <v>2.0533333333333332</v>
      </c>
      <c r="D64">
        <v>1.7999999999999998</v>
      </c>
      <c r="E64">
        <f t="shared" si="0"/>
        <v>0.25333333333333341</v>
      </c>
      <c r="F64">
        <f t="shared" si="1"/>
        <v>1.8066666666666666</v>
      </c>
    </row>
    <row r="65" spans="1:6" x14ac:dyDescent="0.35">
      <c r="A65" t="s">
        <v>41</v>
      </c>
      <c r="B65">
        <v>12.090000000000002</v>
      </c>
      <c r="C65">
        <v>11.86</v>
      </c>
      <c r="D65">
        <v>10.656666666666668</v>
      </c>
      <c r="E65">
        <f t="shared" si="0"/>
        <v>1.2033333333333314</v>
      </c>
      <c r="F65">
        <f t="shared" si="1"/>
        <v>10.88666666666667</v>
      </c>
    </row>
    <row r="66" spans="1:6" x14ac:dyDescent="0.35">
      <c r="A66" t="s">
        <v>42</v>
      </c>
      <c r="B66">
        <v>10.92</v>
      </c>
      <c r="C66">
        <v>11.133333333333333</v>
      </c>
      <c r="D66">
        <v>10.553333333333333</v>
      </c>
      <c r="E66">
        <f t="shared" si="0"/>
        <v>0.58000000000000007</v>
      </c>
      <c r="F66">
        <f t="shared" si="1"/>
        <v>10.34</v>
      </c>
    </row>
    <row r="67" spans="1:6" x14ac:dyDescent="0.35">
      <c r="A67" t="s">
        <v>43</v>
      </c>
      <c r="B67">
        <v>11.203333333333333</v>
      </c>
      <c r="C67">
        <v>10.936666666666667</v>
      </c>
      <c r="D67">
        <v>2.563333333333333</v>
      </c>
      <c r="E67">
        <f t="shared" ref="E67:E73" si="2">IF(C67&lt;D67,0,C67-D67)</f>
        <v>8.3733333333333348</v>
      </c>
      <c r="F67">
        <f t="shared" ref="F67:F73" si="3">B67-E67</f>
        <v>2.8299999999999983</v>
      </c>
    </row>
    <row r="68" spans="1:6" x14ac:dyDescent="0.35">
      <c r="A68" t="s">
        <v>44</v>
      </c>
      <c r="B68">
        <v>1.4033333333333333</v>
      </c>
      <c r="C68">
        <v>1.4266666666666667</v>
      </c>
      <c r="D68">
        <v>1.1099999999999999</v>
      </c>
      <c r="E68">
        <f t="shared" si="2"/>
        <v>0.31666666666666687</v>
      </c>
      <c r="F68">
        <f t="shared" si="3"/>
        <v>1.0866666666666664</v>
      </c>
    </row>
    <row r="69" spans="1:6" x14ac:dyDescent="0.35">
      <c r="A69" t="s">
        <v>45</v>
      </c>
      <c r="B69">
        <v>1.4833333333333334</v>
      </c>
      <c r="C69">
        <v>1.5266666666666666</v>
      </c>
      <c r="D69">
        <v>1.3</v>
      </c>
      <c r="E69">
        <f t="shared" si="2"/>
        <v>0.22666666666666657</v>
      </c>
      <c r="F69">
        <f t="shared" si="3"/>
        <v>1.2566666666666668</v>
      </c>
    </row>
    <row r="70" spans="1:6" x14ac:dyDescent="0.35">
      <c r="A70" t="s">
        <v>46</v>
      </c>
      <c r="B70">
        <v>2.2733333333333334</v>
      </c>
      <c r="C70">
        <v>2.3466666666666671</v>
      </c>
      <c r="D70">
        <v>2.0866666666666664</v>
      </c>
      <c r="E70">
        <f t="shared" si="2"/>
        <v>0.26000000000000068</v>
      </c>
      <c r="F70">
        <f t="shared" si="3"/>
        <v>2.0133333333333328</v>
      </c>
    </row>
    <row r="71" spans="1:6" x14ac:dyDescent="0.35">
      <c r="A71" t="s">
        <v>47</v>
      </c>
      <c r="B71">
        <v>2.1033333333333331</v>
      </c>
      <c r="C71">
        <v>2.1566666666666667</v>
      </c>
      <c r="D71">
        <v>1.3699999999999999</v>
      </c>
      <c r="E71">
        <f t="shared" si="2"/>
        <v>0.78666666666666685</v>
      </c>
      <c r="F71">
        <f t="shared" si="3"/>
        <v>1.3166666666666662</v>
      </c>
    </row>
    <row r="72" spans="1:6" x14ac:dyDescent="0.35">
      <c r="A72" t="s">
        <v>48</v>
      </c>
      <c r="B72">
        <v>1.47</v>
      </c>
      <c r="C72">
        <v>1.4800000000000002</v>
      </c>
      <c r="D72">
        <v>0.97000000000000008</v>
      </c>
      <c r="E72">
        <f t="shared" si="2"/>
        <v>0.51000000000000012</v>
      </c>
      <c r="F72">
        <f t="shared" si="3"/>
        <v>0.95999999999999985</v>
      </c>
    </row>
    <row r="73" spans="1:6" x14ac:dyDescent="0.35">
      <c r="A73" t="s">
        <v>49</v>
      </c>
      <c r="B73">
        <v>0.62666666666666659</v>
      </c>
      <c r="C73">
        <v>0.6</v>
      </c>
      <c r="D73">
        <v>0.56999999999999995</v>
      </c>
      <c r="E73">
        <f t="shared" si="2"/>
        <v>3.0000000000000027E-2</v>
      </c>
      <c r="F73">
        <f t="shared" si="3"/>
        <v>0.59666666666666657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D1" workbookViewId="0">
      <selection activeCell="B23" sqref="B23"/>
    </sheetView>
  </sheetViews>
  <sheetFormatPr defaultRowHeight="14.5" x14ac:dyDescent="0.35"/>
  <sheetData>
    <row r="1" spans="1:4" x14ac:dyDescent="0.35">
      <c r="B1" t="s">
        <v>232</v>
      </c>
      <c r="C1" t="s">
        <v>234</v>
      </c>
      <c r="D1" t="s">
        <v>235</v>
      </c>
    </row>
    <row r="2" spans="1:4" x14ac:dyDescent="0.35">
      <c r="A2" t="s">
        <v>210</v>
      </c>
      <c r="B2">
        <v>2.3199999999999998</v>
      </c>
      <c r="C2">
        <v>1.59</v>
      </c>
      <c r="D2">
        <v>1.7050000000000001</v>
      </c>
    </row>
    <row r="3" spans="1:4" x14ac:dyDescent="0.35">
      <c r="A3" t="s">
        <v>56</v>
      </c>
      <c r="B3">
        <v>5.52</v>
      </c>
      <c r="C3">
        <v>3.44</v>
      </c>
      <c r="D3">
        <v>3.7899999999999996</v>
      </c>
    </row>
    <row r="4" spans="1:4" x14ac:dyDescent="0.35">
      <c r="A4" t="s">
        <v>57</v>
      </c>
      <c r="B4">
        <v>20.21</v>
      </c>
      <c r="C4">
        <v>8.5</v>
      </c>
      <c r="D4">
        <v>9.43</v>
      </c>
    </row>
    <row r="5" spans="1:4" x14ac:dyDescent="0.35">
      <c r="A5" t="s">
        <v>211</v>
      </c>
      <c r="B5">
        <v>2.4500000000000002</v>
      </c>
      <c r="C5">
        <v>1.24</v>
      </c>
      <c r="D5">
        <v>1.4325000000000001</v>
      </c>
    </row>
    <row r="6" spans="1:4" x14ac:dyDescent="0.35">
      <c r="A6" t="s">
        <v>59</v>
      </c>
      <c r="B6">
        <v>20.23</v>
      </c>
      <c r="C6">
        <v>8.7100000000000009</v>
      </c>
      <c r="D6">
        <v>10.835000000000001</v>
      </c>
    </row>
    <row r="7" spans="1:4" x14ac:dyDescent="0.35">
      <c r="A7" t="s">
        <v>60</v>
      </c>
      <c r="B7">
        <v>13.05</v>
      </c>
      <c r="C7">
        <v>7.57</v>
      </c>
      <c r="D7">
        <v>7.1550000000000002</v>
      </c>
    </row>
    <row r="8" spans="1:4" x14ac:dyDescent="0.35">
      <c r="A8" t="s">
        <v>61</v>
      </c>
      <c r="B8">
        <v>76.900000000000006</v>
      </c>
      <c r="C8">
        <v>38.700000000000003</v>
      </c>
      <c r="D8">
        <v>38.045000000000002</v>
      </c>
    </row>
    <row r="9" spans="1:4" x14ac:dyDescent="0.35">
      <c r="A9" t="s">
        <v>62</v>
      </c>
      <c r="B9">
        <v>15.38</v>
      </c>
      <c r="C9">
        <v>7.36</v>
      </c>
      <c r="D9">
        <v>7.1849999999999996</v>
      </c>
    </row>
    <row r="10" spans="1:4" x14ac:dyDescent="0.35">
      <c r="A10" t="s">
        <v>63</v>
      </c>
      <c r="B10">
        <v>22.94</v>
      </c>
      <c r="C10">
        <v>12.74</v>
      </c>
      <c r="D10">
        <v>12.034999999999998</v>
      </c>
    </row>
    <row r="11" spans="1:4" x14ac:dyDescent="0.35">
      <c r="A11" t="s">
        <v>64</v>
      </c>
      <c r="B11">
        <v>120</v>
      </c>
      <c r="C11">
        <v>76.39</v>
      </c>
      <c r="D11">
        <v>71.634999999999991</v>
      </c>
    </row>
    <row r="12" spans="1:4" x14ac:dyDescent="0.35">
      <c r="A12" t="s">
        <v>52</v>
      </c>
      <c r="B12">
        <v>42.3</v>
      </c>
      <c r="C12">
        <v>31.84</v>
      </c>
      <c r="D12">
        <v>33.927500000000002</v>
      </c>
    </row>
    <row r="13" spans="1:4" x14ac:dyDescent="0.35">
      <c r="A13" t="s">
        <v>53</v>
      </c>
      <c r="B13">
        <v>68.239999999999995</v>
      </c>
      <c r="C13">
        <v>53.82</v>
      </c>
      <c r="D13">
        <v>57.945</v>
      </c>
    </row>
    <row r="14" spans="1:4" x14ac:dyDescent="0.35">
      <c r="A14" t="s">
        <v>54</v>
      </c>
      <c r="B14">
        <v>58.5</v>
      </c>
      <c r="C14">
        <v>31.53</v>
      </c>
      <c r="D14">
        <v>35.854999999999997</v>
      </c>
    </row>
    <row r="15" spans="1:4" x14ac:dyDescent="0.35">
      <c r="A15" t="s">
        <v>212</v>
      </c>
      <c r="B15">
        <v>0.46</v>
      </c>
      <c r="C15">
        <v>0.47</v>
      </c>
      <c r="D15">
        <v>0.5</v>
      </c>
    </row>
    <row r="16" spans="1:4" x14ac:dyDescent="0.35">
      <c r="A16" t="s">
        <v>213</v>
      </c>
      <c r="B16">
        <v>0.63</v>
      </c>
      <c r="C16">
        <v>0.54</v>
      </c>
      <c r="D16">
        <v>0.58250000000000002</v>
      </c>
    </row>
    <row r="17" spans="1:4" x14ac:dyDescent="0.35">
      <c r="A17" t="s">
        <v>214</v>
      </c>
      <c r="B17">
        <v>1.97</v>
      </c>
      <c r="C17">
        <v>1.0900000000000001</v>
      </c>
      <c r="D17">
        <v>1.3175000000000001</v>
      </c>
    </row>
    <row r="18" spans="1:4" x14ac:dyDescent="0.35">
      <c r="A18" t="s">
        <v>215</v>
      </c>
      <c r="B18">
        <v>10.5</v>
      </c>
      <c r="C18">
        <v>8.1</v>
      </c>
      <c r="D18">
        <v>8.7524999999999995</v>
      </c>
    </row>
    <row r="19" spans="1:4" x14ac:dyDescent="0.35">
      <c r="A19" t="s">
        <v>216</v>
      </c>
      <c r="B19">
        <v>0.56999999999999995</v>
      </c>
      <c r="C19">
        <v>0.52</v>
      </c>
      <c r="D19">
        <v>0.57000000000000006</v>
      </c>
    </row>
    <row r="20" spans="1:4" x14ac:dyDescent="0.35">
      <c r="A20" t="s">
        <v>217</v>
      </c>
      <c r="B20">
        <v>0.77</v>
      </c>
      <c r="C20">
        <v>0.7</v>
      </c>
      <c r="D20">
        <v>0.75750000000000006</v>
      </c>
    </row>
    <row r="21" spans="1:4" x14ac:dyDescent="0.35">
      <c r="A21" t="s">
        <v>218</v>
      </c>
      <c r="B21">
        <v>1.3</v>
      </c>
      <c r="C21">
        <v>1.17</v>
      </c>
      <c r="D21">
        <v>1.2625</v>
      </c>
    </row>
    <row r="22" spans="1:4" x14ac:dyDescent="0.35">
      <c r="A22" t="s">
        <v>219</v>
      </c>
      <c r="B22">
        <v>2.92</v>
      </c>
      <c r="C22">
        <v>2.12</v>
      </c>
      <c r="D22">
        <v>2.3075000000000001</v>
      </c>
    </row>
    <row r="23" spans="1:4" x14ac:dyDescent="0.35">
      <c r="A23" t="s">
        <v>220</v>
      </c>
      <c r="B23">
        <v>5.44</v>
      </c>
      <c r="C23">
        <v>4.24</v>
      </c>
      <c r="D23">
        <v>4.3975000000000009</v>
      </c>
    </row>
    <row r="24" spans="1:4" x14ac:dyDescent="0.35">
      <c r="A24" t="s">
        <v>1</v>
      </c>
      <c r="B24">
        <v>0.85</v>
      </c>
      <c r="C24">
        <v>0.9</v>
      </c>
      <c r="D24">
        <v>0.89749999999999996</v>
      </c>
    </row>
    <row r="25" spans="1:4" x14ac:dyDescent="0.35">
      <c r="A25" t="s">
        <v>2</v>
      </c>
      <c r="B25">
        <v>0.54</v>
      </c>
      <c r="C25">
        <v>0.57999999999999996</v>
      </c>
      <c r="D25">
        <v>0.57499999999999996</v>
      </c>
    </row>
    <row r="26" spans="1:4" x14ac:dyDescent="0.35">
      <c r="A26" t="s">
        <v>3</v>
      </c>
      <c r="B26">
        <v>0.73</v>
      </c>
      <c r="C26">
        <v>0.75</v>
      </c>
      <c r="D26">
        <v>0.56999999999999995</v>
      </c>
    </row>
    <row r="27" spans="1:4" x14ac:dyDescent="0.35">
      <c r="A27" t="s">
        <v>4</v>
      </c>
      <c r="B27">
        <v>0.57999999999999996</v>
      </c>
      <c r="C27">
        <v>0.56000000000000005</v>
      </c>
      <c r="D27">
        <v>0.58750000000000002</v>
      </c>
    </row>
    <row r="28" spans="1:4" x14ac:dyDescent="0.35">
      <c r="A28" t="s">
        <v>5</v>
      </c>
      <c r="B28">
        <v>0.56000000000000005</v>
      </c>
      <c r="C28">
        <v>0.56999999999999995</v>
      </c>
      <c r="D28">
        <v>0.5475000000000001</v>
      </c>
    </row>
    <row r="29" spans="1:4" x14ac:dyDescent="0.35">
      <c r="A29" t="s">
        <v>6</v>
      </c>
      <c r="B29">
        <v>0.91</v>
      </c>
      <c r="C29">
        <v>0.92</v>
      </c>
      <c r="D29">
        <v>0.91</v>
      </c>
    </row>
    <row r="30" spans="1:4" x14ac:dyDescent="0.35">
      <c r="A30" t="s">
        <v>7</v>
      </c>
      <c r="B30">
        <v>1.04</v>
      </c>
      <c r="C30">
        <v>1.1499999999999999</v>
      </c>
      <c r="D30">
        <v>0.97499999999999987</v>
      </c>
    </row>
    <row r="31" spans="1:4" x14ac:dyDescent="0.35">
      <c r="A31" t="s">
        <v>8</v>
      </c>
      <c r="B31">
        <v>0.68</v>
      </c>
      <c r="C31">
        <v>0.7</v>
      </c>
      <c r="D31">
        <v>0.68249999999999988</v>
      </c>
    </row>
    <row r="32" spans="1:4" x14ac:dyDescent="0.35">
      <c r="A32" t="s">
        <v>9</v>
      </c>
      <c r="B32">
        <v>0.65</v>
      </c>
      <c r="C32">
        <v>0.69</v>
      </c>
      <c r="D32">
        <v>0.65249999999999997</v>
      </c>
    </row>
    <row r="33" spans="1:4" x14ac:dyDescent="0.35">
      <c r="A33" t="s">
        <v>10</v>
      </c>
      <c r="B33">
        <v>0.69</v>
      </c>
      <c r="C33">
        <v>0.84</v>
      </c>
      <c r="D33">
        <v>0.69</v>
      </c>
    </row>
    <row r="34" spans="1:4" x14ac:dyDescent="0.35">
      <c r="A34" t="s">
        <v>11</v>
      </c>
      <c r="B34">
        <v>0.54</v>
      </c>
      <c r="C34">
        <v>0.76</v>
      </c>
      <c r="D34">
        <v>0.59499999999999997</v>
      </c>
    </row>
    <row r="35" spans="1:4" x14ac:dyDescent="0.35">
      <c r="A35" t="s">
        <v>221</v>
      </c>
      <c r="B35">
        <v>0.66</v>
      </c>
      <c r="C35">
        <v>0.79</v>
      </c>
      <c r="D35">
        <v>0.66499999999999992</v>
      </c>
    </row>
    <row r="36" spans="1:4" x14ac:dyDescent="0.35">
      <c r="A36" t="s">
        <v>12</v>
      </c>
      <c r="B36">
        <v>0.86</v>
      </c>
      <c r="C36">
        <v>1.63</v>
      </c>
      <c r="D36">
        <v>1.75</v>
      </c>
    </row>
    <row r="37" spans="1:4" x14ac:dyDescent="0.35">
      <c r="A37" t="s">
        <v>13</v>
      </c>
      <c r="B37">
        <v>0.56000000000000005</v>
      </c>
      <c r="C37">
        <v>1.08</v>
      </c>
      <c r="D37">
        <v>0.53750000000000009</v>
      </c>
    </row>
    <row r="38" spans="1:4" x14ac:dyDescent="0.35">
      <c r="A38" t="s">
        <v>14</v>
      </c>
      <c r="B38">
        <v>6.31</v>
      </c>
      <c r="C38">
        <v>8.99</v>
      </c>
      <c r="D38">
        <v>10.040000000000001</v>
      </c>
    </row>
    <row r="39" spans="1:4" x14ac:dyDescent="0.35">
      <c r="A39" t="s">
        <v>15</v>
      </c>
      <c r="B39">
        <v>7.33</v>
      </c>
      <c r="C39">
        <v>8.7799999999999994</v>
      </c>
      <c r="D39">
        <v>8.4824999999999999</v>
      </c>
    </row>
    <row r="40" spans="1:4" x14ac:dyDescent="0.35">
      <c r="A40" t="s">
        <v>16</v>
      </c>
      <c r="B40">
        <v>5.27</v>
      </c>
      <c r="C40">
        <v>6.26</v>
      </c>
      <c r="D40">
        <v>3.9249999999999998</v>
      </c>
    </row>
    <row r="41" spans="1:4" x14ac:dyDescent="0.35">
      <c r="A41" t="s">
        <v>17</v>
      </c>
      <c r="B41">
        <v>0.94</v>
      </c>
      <c r="C41">
        <v>0.94</v>
      </c>
      <c r="D41">
        <v>1.0674999999999999</v>
      </c>
    </row>
    <row r="42" spans="1:4" x14ac:dyDescent="0.35">
      <c r="A42" t="s">
        <v>18</v>
      </c>
      <c r="B42">
        <v>0.76</v>
      </c>
      <c r="C42">
        <v>0.82</v>
      </c>
      <c r="D42">
        <v>0.89749999999999996</v>
      </c>
    </row>
    <row r="43" spans="1:4" x14ac:dyDescent="0.35">
      <c r="A43" t="s">
        <v>19</v>
      </c>
      <c r="B43">
        <v>0.83</v>
      </c>
      <c r="C43">
        <v>0.8</v>
      </c>
      <c r="D43">
        <v>0.93750000000000011</v>
      </c>
    </row>
    <row r="44" spans="1:4" x14ac:dyDescent="0.35">
      <c r="A44" t="s">
        <v>20</v>
      </c>
      <c r="B44">
        <v>0.55000000000000004</v>
      </c>
      <c r="C44">
        <v>0.59</v>
      </c>
      <c r="D44">
        <v>0.64249999999999996</v>
      </c>
    </row>
    <row r="45" spans="1:4" x14ac:dyDescent="0.35">
      <c r="A45" t="s">
        <v>21</v>
      </c>
      <c r="B45">
        <v>0.7</v>
      </c>
      <c r="C45">
        <v>0.73</v>
      </c>
      <c r="D45">
        <v>0.8</v>
      </c>
    </row>
    <row r="46" spans="1:4" x14ac:dyDescent="0.35">
      <c r="A46" t="s">
        <v>22</v>
      </c>
      <c r="B46">
        <v>0.78</v>
      </c>
      <c r="C46">
        <v>0.76</v>
      </c>
      <c r="D46">
        <v>0.83499999999999996</v>
      </c>
    </row>
    <row r="47" spans="1:4" x14ac:dyDescent="0.35">
      <c r="A47" t="s">
        <v>23</v>
      </c>
      <c r="B47">
        <v>0.84</v>
      </c>
      <c r="C47">
        <v>0.83</v>
      </c>
      <c r="D47">
        <v>0.95250000000000001</v>
      </c>
    </row>
    <row r="48" spans="1:4" x14ac:dyDescent="0.35">
      <c r="A48" t="s">
        <v>24</v>
      </c>
      <c r="B48">
        <v>0.9</v>
      </c>
      <c r="C48">
        <v>0.8</v>
      </c>
      <c r="D48">
        <v>0.93249999999999988</v>
      </c>
    </row>
    <row r="49" spans="1:4" x14ac:dyDescent="0.35">
      <c r="A49" t="s">
        <v>25</v>
      </c>
      <c r="B49">
        <v>0.89</v>
      </c>
      <c r="C49">
        <v>0.77</v>
      </c>
      <c r="D49">
        <v>0.83750000000000002</v>
      </c>
    </row>
    <row r="50" spans="1:4" x14ac:dyDescent="0.35">
      <c r="A50" t="s">
        <v>26</v>
      </c>
      <c r="B50">
        <v>4.92</v>
      </c>
      <c r="C50">
        <v>3.42</v>
      </c>
      <c r="D50">
        <v>3.9424999999999999</v>
      </c>
    </row>
    <row r="51" spans="1:4" x14ac:dyDescent="0.35">
      <c r="A51" t="s">
        <v>27</v>
      </c>
      <c r="B51">
        <v>2.6</v>
      </c>
      <c r="C51">
        <v>2.2999999999999998</v>
      </c>
      <c r="D51">
        <v>2.6074999999999999</v>
      </c>
    </row>
    <row r="52" spans="1:4" x14ac:dyDescent="0.35">
      <c r="A52" t="s">
        <v>28</v>
      </c>
      <c r="B52">
        <v>2.35</v>
      </c>
      <c r="C52">
        <v>2.2999999999999998</v>
      </c>
      <c r="D52">
        <v>2.84</v>
      </c>
    </row>
    <row r="53" spans="1:4" x14ac:dyDescent="0.35">
      <c r="A53" t="s">
        <v>29</v>
      </c>
      <c r="B53">
        <v>1.9</v>
      </c>
      <c r="C53">
        <v>1.73</v>
      </c>
      <c r="D53">
        <v>2.3875000000000002</v>
      </c>
    </row>
    <row r="54" spans="1:4" x14ac:dyDescent="0.35">
      <c r="A54" t="s">
        <v>30</v>
      </c>
      <c r="B54">
        <v>13.4</v>
      </c>
      <c r="C54">
        <v>13.12</v>
      </c>
      <c r="D54">
        <v>16.197499999999998</v>
      </c>
    </row>
    <row r="55" spans="1:4" x14ac:dyDescent="0.35">
      <c r="A55" t="s">
        <v>31</v>
      </c>
      <c r="B55">
        <v>3.27</v>
      </c>
      <c r="C55">
        <v>3.3</v>
      </c>
      <c r="D55">
        <v>4.8724999999999996</v>
      </c>
    </row>
    <row r="56" spans="1:4" x14ac:dyDescent="0.35">
      <c r="A56" t="s">
        <v>32</v>
      </c>
      <c r="B56">
        <v>4.5999999999999996</v>
      </c>
      <c r="C56">
        <v>4.59</v>
      </c>
      <c r="D56">
        <v>5.8275000000000006</v>
      </c>
    </row>
    <row r="57" spans="1:4" x14ac:dyDescent="0.35">
      <c r="A57" t="s">
        <v>33</v>
      </c>
      <c r="B57">
        <v>21.64</v>
      </c>
      <c r="C57">
        <v>20.72</v>
      </c>
      <c r="D57">
        <v>41.19</v>
      </c>
    </row>
    <row r="58" spans="1:4" x14ac:dyDescent="0.35">
      <c r="A58" t="s">
        <v>34</v>
      </c>
      <c r="B58">
        <v>6.48</v>
      </c>
      <c r="C58">
        <v>6.55</v>
      </c>
      <c r="D58">
        <v>8.3275000000000006</v>
      </c>
    </row>
    <row r="59" spans="1:4" x14ac:dyDescent="0.35">
      <c r="A59" t="s">
        <v>35</v>
      </c>
      <c r="B59">
        <v>1.07</v>
      </c>
      <c r="C59">
        <v>0.92</v>
      </c>
      <c r="D59">
        <v>1.0650000000000002</v>
      </c>
    </row>
    <row r="60" spans="1:4" x14ac:dyDescent="0.35">
      <c r="A60" t="s">
        <v>36</v>
      </c>
      <c r="B60">
        <v>18.37</v>
      </c>
      <c r="C60">
        <v>18.79</v>
      </c>
      <c r="D60">
        <v>38.89</v>
      </c>
    </row>
    <row r="61" spans="1:4" x14ac:dyDescent="0.35">
      <c r="A61" t="s">
        <v>37</v>
      </c>
      <c r="B61">
        <v>1.1399999999999999</v>
      </c>
      <c r="C61">
        <v>1.1499999999999999</v>
      </c>
      <c r="D61">
        <v>1.2949999999999999</v>
      </c>
    </row>
    <row r="62" spans="1:4" x14ac:dyDescent="0.35">
      <c r="A62" t="s">
        <v>38</v>
      </c>
      <c r="B62">
        <v>1.72</v>
      </c>
      <c r="C62">
        <v>1.73</v>
      </c>
      <c r="D62">
        <v>1.95</v>
      </c>
    </row>
    <row r="63" spans="1:4" x14ac:dyDescent="0.35">
      <c r="A63" t="s">
        <v>39</v>
      </c>
      <c r="B63">
        <v>0.67</v>
      </c>
      <c r="C63">
        <v>0.66</v>
      </c>
      <c r="D63">
        <v>0.72250000000000003</v>
      </c>
    </row>
    <row r="64" spans="1:4" x14ac:dyDescent="0.35">
      <c r="A64" t="s">
        <v>40</v>
      </c>
      <c r="B64">
        <v>1.84</v>
      </c>
      <c r="C64">
        <v>1.93</v>
      </c>
      <c r="D64">
        <v>2.0950000000000002</v>
      </c>
    </row>
    <row r="65" spans="1:4" x14ac:dyDescent="0.35">
      <c r="A65" t="s">
        <v>41</v>
      </c>
      <c r="B65">
        <v>11.72</v>
      </c>
      <c r="C65">
        <v>11.48</v>
      </c>
      <c r="D65">
        <v>12.1325</v>
      </c>
    </row>
    <row r="66" spans="1:4" x14ac:dyDescent="0.35">
      <c r="A66" t="s">
        <v>42</v>
      </c>
      <c r="B66">
        <v>10.58</v>
      </c>
      <c r="C66">
        <v>11.15</v>
      </c>
      <c r="D66">
        <v>11.232500000000002</v>
      </c>
    </row>
    <row r="67" spans="1:4" x14ac:dyDescent="0.35">
      <c r="A67" t="s">
        <v>43</v>
      </c>
      <c r="B67">
        <v>10.57</v>
      </c>
      <c r="C67">
        <v>10.66</v>
      </c>
      <c r="D67">
        <v>12.922499999999999</v>
      </c>
    </row>
    <row r="68" spans="1:4" x14ac:dyDescent="0.35">
      <c r="A68" t="s">
        <v>44</v>
      </c>
      <c r="B68">
        <v>1.36</v>
      </c>
      <c r="C68">
        <v>1.27</v>
      </c>
      <c r="D68">
        <v>1.4450000000000001</v>
      </c>
    </row>
    <row r="69" spans="1:4" x14ac:dyDescent="0.35">
      <c r="A69" t="s">
        <v>45</v>
      </c>
      <c r="B69">
        <v>1.44</v>
      </c>
      <c r="C69">
        <v>1.45</v>
      </c>
      <c r="D69">
        <v>1.53</v>
      </c>
    </row>
    <row r="70" spans="1:4" x14ac:dyDescent="0.35">
      <c r="A70" t="s">
        <v>46</v>
      </c>
      <c r="B70">
        <v>2.38</v>
      </c>
      <c r="C70">
        <v>1.25</v>
      </c>
      <c r="D70">
        <v>2.3250000000000002</v>
      </c>
    </row>
    <row r="71" spans="1:4" x14ac:dyDescent="0.35">
      <c r="A71" t="s">
        <v>47</v>
      </c>
      <c r="B71">
        <v>1.97</v>
      </c>
      <c r="C71">
        <v>1.97</v>
      </c>
      <c r="D71">
        <v>2.2275</v>
      </c>
    </row>
    <row r="72" spans="1:4" x14ac:dyDescent="0.35">
      <c r="A72" t="s">
        <v>48</v>
      </c>
      <c r="B72">
        <v>1.69</v>
      </c>
      <c r="C72">
        <v>1.36</v>
      </c>
      <c r="D72">
        <v>1.5325</v>
      </c>
    </row>
    <row r="73" spans="1:4" x14ac:dyDescent="0.35">
      <c r="A73" t="s">
        <v>49</v>
      </c>
      <c r="B73">
        <v>0.68</v>
      </c>
      <c r="C73">
        <v>0.6</v>
      </c>
      <c r="D73">
        <v>0.60500000000000009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E1" sqref="E1:E72"/>
    </sheetView>
  </sheetViews>
  <sheetFormatPr defaultRowHeight="14.5" x14ac:dyDescent="0.35"/>
  <sheetData>
    <row r="1" spans="1:5" x14ac:dyDescent="0.35">
      <c r="A1" t="s">
        <v>210</v>
      </c>
      <c r="B1">
        <v>1.43</v>
      </c>
      <c r="C1">
        <v>1.84</v>
      </c>
      <c r="D1">
        <v>1.43</v>
      </c>
      <c r="E1">
        <f>AVERAGE(B1:D1)</f>
        <v>1.5666666666666667</v>
      </c>
    </row>
    <row r="2" spans="1:5" x14ac:dyDescent="0.35">
      <c r="A2" t="s">
        <v>56</v>
      </c>
      <c r="B2">
        <v>3.21</v>
      </c>
      <c r="C2">
        <v>3.99</v>
      </c>
      <c r="D2">
        <v>3.25</v>
      </c>
      <c r="E2">
        <f t="shared" ref="E2:E65" si="0">AVERAGE(B2:D2)</f>
        <v>3.4833333333333329</v>
      </c>
    </row>
    <row r="3" spans="1:5" x14ac:dyDescent="0.35">
      <c r="A3" t="s">
        <v>57</v>
      </c>
      <c r="B3">
        <v>7.99</v>
      </c>
      <c r="C3">
        <v>10.09</v>
      </c>
      <c r="D3">
        <v>7.91</v>
      </c>
      <c r="E3">
        <f t="shared" si="0"/>
        <v>8.6633333333333322</v>
      </c>
    </row>
    <row r="4" spans="1:5" x14ac:dyDescent="0.35">
      <c r="A4" t="s">
        <v>211</v>
      </c>
      <c r="B4">
        <v>1.19</v>
      </c>
      <c r="C4">
        <v>1.5</v>
      </c>
      <c r="D4">
        <v>1.21</v>
      </c>
      <c r="E4">
        <f t="shared" si="0"/>
        <v>1.3</v>
      </c>
    </row>
    <row r="5" spans="1:5" x14ac:dyDescent="0.35">
      <c r="A5" t="s">
        <v>59</v>
      </c>
      <c r="B5">
        <v>8.07</v>
      </c>
      <c r="C5">
        <v>10.38</v>
      </c>
      <c r="D5">
        <v>8.2899999999999991</v>
      </c>
      <c r="E5">
        <f t="shared" si="0"/>
        <v>8.913333333333334</v>
      </c>
    </row>
    <row r="6" spans="1:5" x14ac:dyDescent="0.35">
      <c r="A6" t="s">
        <v>60</v>
      </c>
      <c r="B6">
        <v>5.93</v>
      </c>
      <c r="C6">
        <v>7.42</v>
      </c>
      <c r="D6">
        <v>5.97</v>
      </c>
      <c r="E6">
        <f t="shared" si="0"/>
        <v>6.44</v>
      </c>
    </row>
    <row r="7" spans="1:5" x14ac:dyDescent="0.35">
      <c r="A7" t="s">
        <v>61</v>
      </c>
      <c r="B7">
        <v>31.85</v>
      </c>
      <c r="C7">
        <v>39.89</v>
      </c>
      <c r="D7">
        <v>32.04</v>
      </c>
      <c r="E7">
        <f t="shared" si="0"/>
        <v>34.593333333333334</v>
      </c>
    </row>
    <row r="8" spans="1:5" x14ac:dyDescent="0.35">
      <c r="A8" t="s">
        <v>62</v>
      </c>
      <c r="B8">
        <v>6.11</v>
      </c>
      <c r="C8">
        <v>7.43</v>
      </c>
      <c r="D8">
        <v>6.16</v>
      </c>
      <c r="E8">
        <f t="shared" si="0"/>
        <v>6.5666666666666664</v>
      </c>
    </row>
    <row r="9" spans="1:5" x14ac:dyDescent="0.35">
      <c r="A9" t="s">
        <v>63</v>
      </c>
      <c r="B9">
        <v>10.130000000000001</v>
      </c>
      <c r="C9">
        <v>12.18</v>
      </c>
      <c r="D9">
        <v>9.99</v>
      </c>
      <c r="E9">
        <f t="shared" si="0"/>
        <v>10.766666666666667</v>
      </c>
    </row>
    <row r="10" spans="1:5" x14ac:dyDescent="0.35">
      <c r="A10" t="s">
        <v>64</v>
      </c>
      <c r="B10">
        <v>59.59</v>
      </c>
      <c r="C10">
        <v>71.010000000000005</v>
      </c>
      <c r="D10">
        <v>60.66</v>
      </c>
      <c r="E10">
        <f t="shared" si="0"/>
        <v>63.753333333333337</v>
      </c>
    </row>
    <row r="11" spans="1:5" x14ac:dyDescent="0.35">
      <c r="A11" t="s">
        <v>52</v>
      </c>
      <c r="B11">
        <v>29.45</v>
      </c>
      <c r="C11">
        <v>38.840000000000003</v>
      </c>
      <c r="D11">
        <v>29.57</v>
      </c>
      <c r="E11">
        <f t="shared" si="0"/>
        <v>32.620000000000005</v>
      </c>
    </row>
    <row r="12" spans="1:5" x14ac:dyDescent="0.35">
      <c r="A12" t="s">
        <v>53</v>
      </c>
      <c r="B12">
        <v>51.42</v>
      </c>
      <c r="C12">
        <v>65.569999999999993</v>
      </c>
      <c r="D12">
        <v>50.36</v>
      </c>
      <c r="E12">
        <f t="shared" si="0"/>
        <v>55.783333333333331</v>
      </c>
    </row>
    <row r="13" spans="1:5" x14ac:dyDescent="0.35">
      <c r="A13" t="s">
        <v>54</v>
      </c>
      <c r="B13">
        <v>28.83</v>
      </c>
      <c r="C13">
        <v>37.020000000000003</v>
      </c>
      <c r="D13">
        <v>28.59</v>
      </c>
      <c r="E13">
        <f t="shared" si="0"/>
        <v>31.48</v>
      </c>
    </row>
    <row r="14" spans="1:5" x14ac:dyDescent="0.35">
      <c r="A14" t="s">
        <v>212</v>
      </c>
      <c r="B14">
        <v>0.44</v>
      </c>
      <c r="C14">
        <v>0.62</v>
      </c>
      <c r="D14">
        <v>0.45</v>
      </c>
      <c r="E14">
        <f t="shared" si="0"/>
        <v>0.5033333333333333</v>
      </c>
    </row>
    <row r="15" spans="1:5" x14ac:dyDescent="0.35">
      <c r="A15" t="s">
        <v>213</v>
      </c>
      <c r="B15">
        <v>0.53</v>
      </c>
      <c r="C15">
        <v>0.71</v>
      </c>
      <c r="D15">
        <v>0.49</v>
      </c>
      <c r="E15">
        <f t="shared" si="0"/>
        <v>0.57666666666666666</v>
      </c>
    </row>
    <row r="16" spans="1:5" x14ac:dyDescent="0.35">
      <c r="A16" t="s">
        <v>214</v>
      </c>
      <c r="B16">
        <v>1.05</v>
      </c>
      <c r="C16">
        <v>1.38</v>
      </c>
      <c r="D16">
        <v>1.06</v>
      </c>
      <c r="E16">
        <f t="shared" si="0"/>
        <v>1.1633333333333333</v>
      </c>
    </row>
    <row r="17" spans="1:5" x14ac:dyDescent="0.35">
      <c r="A17" t="s">
        <v>215</v>
      </c>
      <c r="B17">
        <v>7.67</v>
      </c>
      <c r="C17">
        <v>10</v>
      </c>
      <c r="D17">
        <v>7.73</v>
      </c>
      <c r="E17">
        <f t="shared" si="0"/>
        <v>8.4666666666666668</v>
      </c>
    </row>
    <row r="18" spans="1:5" x14ac:dyDescent="0.35">
      <c r="A18" t="s">
        <v>216</v>
      </c>
      <c r="B18">
        <v>0.52</v>
      </c>
      <c r="C18">
        <v>0.66</v>
      </c>
      <c r="D18">
        <v>0.52</v>
      </c>
      <c r="E18">
        <f t="shared" si="0"/>
        <v>0.56666666666666676</v>
      </c>
    </row>
    <row r="19" spans="1:5" x14ac:dyDescent="0.35">
      <c r="A19" t="s">
        <v>217</v>
      </c>
      <c r="B19">
        <v>0.68</v>
      </c>
      <c r="C19">
        <v>0.91</v>
      </c>
      <c r="D19">
        <v>0.65</v>
      </c>
      <c r="E19">
        <f t="shared" si="0"/>
        <v>0.7466666666666667</v>
      </c>
    </row>
    <row r="20" spans="1:5" x14ac:dyDescent="0.35">
      <c r="A20" t="s">
        <v>218</v>
      </c>
      <c r="B20">
        <v>1.1200000000000001</v>
      </c>
      <c r="C20">
        <v>1.48</v>
      </c>
      <c r="D20">
        <v>1.1399999999999999</v>
      </c>
      <c r="E20">
        <f t="shared" si="0"/>
        <v>1.2466666666666668</v>
      </c>
    </row>
    <row r="21" spans="1:5" x14ac:dyDescent="0.35">
      <c r="A21" t="s">
        <v>219</v>
      </c>
      <c r="B21">
        <v>2.0299999999999998</v>
      </c>
      <c r="C21">
        <v>2.67</v>
      </c>
      <c r="D21">
        <v>2.0299999999999998</v>
      </c>
      <c r="E21">
        <f t="shared" si="0"/>
        <v>2.2433333333333327</v>
      </c>
    </row>
    <row r="22" spans="1:5" x14ac:dyDescent="0.35">
      <c r="A22" t="s">
        <v>220</v>
      </c>
      <c r="B22">
        <v>4.05</v>
      </c>
      <c r="C22">
        <v>5.14</v>
      </c>
      <c r="D22">
        <v>4.01</v>
      </c>
      <c r="E22">
        <f t="shared" si="0"/>
        <v>4.3999999999999995</v>
      </c>
    </row>
    <row r="23" spans="1:5" x14ac:dyDescent="0.35">
      <c r="A23" t="s">
        <v>1</v>
      </c>
      <c r="B23">
        <v>0.88</v>
      </c>
      <c r="C23">
        <v>0.88</v>
      </c>
      <c r="D23">
        <v>0.9</v>
      </c>
      <c r="E23">
        <f t="shared" si="0"/>
        <v>0.88666666666666671</v>
      </c>
    </row>
    <row r="24" spans="1:5" x14ac:dyDescent="0.35">
      <c r="A24" t="s">
        <v>2</v>
      </c>
      <c r="B24">
        <v>0.52</v>
      </c>
      <c r="C24">
        <v>0.55000000000000004</v>
      </c>
      <c r="D24">
        <v>0.59</v>
      </c>
      <c r="E24">
        <f t="shared" si="0"/>
        <v>0.55333333333333334</v>
      </c>
    </row>
    <row r="25" spans="1:5" x14ac:dyDescent="0.35">
      <c r="A25" t="s">
        <v>3</v>
      </c>
      <c r="B25">
        <v>0.56000000000000005</v>
      </c>
      <c r="C25">
        <v>0.54</v>
      </c>
      <c r="D25">
        <v>0.59</v>
      </c>
      <c r="E25">
        <f t="shared" si="0"/>
        <v>0.56333333333333335</v>
      </c>
    </row>
    <row r="26" spans="1:5" x14ac:dyDescent="0.35">
      <c r="A26" t="s">
        <v>4</v>
      </c>
      <c r="B26">
        <v>0.56999999999999995</v>
      </c>
      <c r="C26">
        <v>0.59</v>
      </c>
      <c r="D26">
        <v>0.56999999999999995</v>
      </c>
      <c r="E26">
        <f t="shared" si="0"/>
        <v>0.57666666666666666</v>
      </c>
    </row>
    <row r="27" spans="1:5" x14ac:dyDescent="0.35">
      <c r="A27" t="s">
        <v>5</v>
      </c>
      <c r="B27">
        <v>0.56999999999999995</v>
      </c>
      <c r="C27">
        <v>0.56000000000000005</v>
      </c>
      <c r="D27">
        <v>0.56000000000000005</v>
      </c>
      <c r="E27">
        <f t="shared" si="0"/>
        <v>0.56333333333333335</v>
      </c>
    </row>
    <row r="28" spans="1:5" x14ac:dyDescent="0.35">
      <c r="A28" t="s">
        <v>6</v>
      </c>
      <c r="B28">
        <v>0.88</v>
      </c>
      <c r="C28">
        <v>0.91</v>
      </c>
      <c r="D28">
        <v>0.86</v>
      </c>
      <c r="E28">
        <f t="shared" si="0"/>
        <v>0.8833333333333333</v>
      </c>
    </row>
    <row r="29" spans="1:5" x14ac:dyDescent="0.35">
      <c r="A29" t="s">
        <v>7</v>
      </c>
      <c r="B29">
        <v>0.96</v>
      </c>
      <c r="C29">
        <v>1.1399999999999999</v>
      </c>
      <c r="D29">
        <v>0.94</v>
      </c>
      <c r="E29">
        <f t="shared" si="0"/>
        <v>1.0133333333333332</v>
      </c>
    </row>
    <row r="30" spans="1:5" x14ac:dyDescent="0.35">
      <c r="A30" t="s">
        <v>8</v>
      </c>
      <c r="B30">
        <v>0.66</v>
      </c>
      <c r="C30">
        <v>0.81</v>
      </c>
      <c r="D30">
        <v>0.71</v>
      </c>
      <c r="E30">
        <f t="shared" si="0"/>
        <v>0.72666666666666668</v>
      </c>
    </row>
    <row r="31" spans="1:5" x14ac:dyDescent="0.35">
      <c r="A31" t="s">
        <v>9</v>
      </c>
      <c r="B31">
        <v>0.65</v>
      </c>
      <c r="C31">
        <v>0.66</v>
      </c>
      <c r="D31">
        <v>0.64</v>
      </c>
      <c r="E31">
        <f t="shared" si="0"/>
        <v>0.65</v>
      </c>
    </row>
    <row r="32" spans="1:5" x14ac:dyDescent="0.35">
      <c r="A32" t="s">
        <v>10</v>
      </c>
      <c r="B32">
        <v>0.66</v>
      </c>
      <c r="C32">
        <v>0.68</v>
      </c>
      <c r="D32">
        <v>0.68</v>
      </c>
      <c r="E32">
        <f t="shared" si="0"/>
        <v>0.67333333333333334</v>
      </c>
    </row>
    <row r="33" spans="1:5" x14ac:dyDescent="0.35">
      <c r="A33" t="s">
        <v>11</v>
      </c>
      <c r="B33">
        <v>0.57999999999999996</v>
      </c>
      <c r="C33">
        <v>0.61</v>
      </c>
      <c r="D33">
        <v>0.59</v>
      </c>
      <c r="E33">
        <f t="shared" si="0"/>
        <v>0.59333333333333327</v>
      </c>
    </row>
    <row r="34" spans="1:5" x14ac:dyDescent="0.35">
      <c r="A34" t="s">
        <v>221</v>
      </c>
      <c r="B34">
        <v>0.64</v>
      </c>
      <c r="C34">
        <v>0.72</v>
      </c>
      <c r="D34">
        <v>0.65</v>
      </c>
      <c r="E34">
        <f t="shared" si="0"/>
        <v>0.66999999999999993</v>
      </c>
    </row>
    <row r="35" spans="1:5" x14ac:dyDescent="0.35">
      <c r="A35" t="s">
        <v>12</v>
      </c>
      <c r="B35">
        <v>0.76</v>
      </c>
      <c r="C35">
        <v>0.93</v>
      </c>
      <c r="D35">
        <v>0.78</v>
      </c>
      <c r="E35">
        <f t="shared" si="0"/>
        <v>0.82333333333333325</v>
      </c>
    </row>
    <row r="36" spans="1:5" x14ac:dyDescent="0.35">
      <c r="A36" t="s">
        <v>13</v>
      </c>
      <c r="B36">
        <v>0.55000000000000004</v>
      </c>
      <c r="C36">
        <v>0.56000000000000005</v>
      </c>
      <c r="D36">
        <v>0.56000000000000005</v>
      </c>
      <c r="E36">
        <f t="shared" si="0"/>
        <v>0.55666666666666675</v>
      </c>
    </row>
    <row r="37" spans="1:5" x14ac:dyDescent="0.35">
      <c r="A37" t="s">
        <v>14</v>
      </c>
      <c r="B37">
        <v>5.54</v>
      </c>
      <c r="C37">
        <v>6.86</v>
      </c>
      <c r="D37">
        <v>5.54</v>
      </c>
      <c r="E37">
        <f t="shared" si="0"/>
        <v>5.98</v>
      </c>
    </row>
    <row r="38" spans="1:5" x14ac:dyDescent="0.35">
      <c r="A38" t="s">
        <v>15</v>
      </c>
      <c r="B38">
        <v>7.32</v>
      </c>
      <c r="C38">
        <v>9.99</v>
      </c>
      <c r="D38">
        <v>7.23</v>
      </c>
      <c r="E38">
        <f t="shared" si="0"/>
        <v>8.1800000000000015</v>
      </c>
    </row>
    <row r="39" spans="1:5" x14ac:dyDescent="0.35">
      <c r="A39" t="s">
        <v>16</v>
      </c>
      <c r="B39">
        <v>5.23</v>
      </c>
      <c r="C39">
        <v>6.09</v>
      </c>
      <c r="D39">
        <v>5.3</v>
      </c>
      <c r="E39">
        <f t="shared" si="0"/>
        <v>5.54</v>
      </c>
    </row>
    <row r="40" spans="1:5" x14ac:dyDescent="0.35">
      <c r="A40" t="s">
        <v>17</v>
      </c>
      <c r="B40">
        <v>0.9</v>
      </c>
      <c r="C40">
        <v>1.08</v>
      </c>
      <c r="D40">
        <v>0.9</v>
      </c>
      <c r="E40">
        <f t="shared" si="0"/>
        <v>0.96</v>
      </c>
    </row>
    <row r="41" spans="1:5" x14ac:dyDescent="0.35">
      <c r="A41" t="s">
        <v>18</v>
      </c>
      <c r="B41">
        <v>0.77</v>
      </c>
      <c r="C41">
        <v>0.94</v>
      </c>
      <c r="D41">
        <v>0.79</v>
      </c>
      <c r="E41">
        <f t="shared" si="0"/>
        <v>0.83333333333333337</v>
      </c>
    </row>
    <row r="42" spans="1:5" x14ac:dyDescent="0.35">
      <c r="A42" t="s">
        <v>19</v>
      </c>
      <c r="B42">
        <v>0.79</v>
      </c>
      <c r="C42">
        <v>0.96</v>
      </c>
      <c r="D42">
        <v>0.8</v>
      </c>
      <c r="E42">
        <f t="shared" si="0"/>
        <v>0.85</v>
      </c>
    </row>
    <row r="43" spans="1:5" x14ac:dyDescent="0.35">
      <c r="A43" t="s">
        <v>20</v>
      </c>
      <c r="B43">
        <v>0.56000000000000005</v>
      </c>
      <c r="C43">
        <v>0.65</v>
      </c>
      <c r="D43">
        <v>0.55000000000000004</v>
      </c>
      <c r="E43">
        <f t="shared" si="0"/>
        <v>0.58666666666666667</v>
      </c>
    </row>
    <row r="44" spans="1:5" x14ac:dyDescent="0.35">
      <c r="A44" t="s">
        <v>21</v>
      </c>
      <c r="B44">
        <v>0.71</v>
      </c>
      <c r="C44">
        <v>0.84</v>
      </c>
      <c r="D44">
        <v>0.73</v>
      </c>
      <c r="E44">
        <f t="shared" si="0"/>
        <v>0.7599999999999999</v>
      </c>
    </row>
    <row r="45" spans="1:5" x14ac:dyDescent="0.35">
      <c r="A45" t="s">
        <v>22</v>
      </c>
      <c r="B45">
        <v>0.72</v>
      </c>
      <c r="C45">
        <v>0.87</v>
      </c>
      <c r="D45">
        <v>0.73</v>
      </c>
      <c r="E45">
        <f t="shared" si="0"/>
        <v>0.77333333333333332</v>
      </c>
    </row>
    <row r="46" spans="1:5" x14ac:dyDescent="0.35">
      <c r="A46" t="s">
        <v>23</v>
      </c>
      <c r="B46">
        <v>0.8</v>
      </c>
      <c r="C46">
        <v>0.95</v>
      </c>
      <c r="D46">
        <v>0.82</v>
      </c>
      <c r="E46">
        <f t="shared" si="0"/>
        <v>0.85666666666666658</v>
      </c>
    </row>
    <row r="47" spans="1:5" x14ac:dyDescent="0.35">
      <c r="A47" t="s">
        <v>24</v>
      </c>
      <c r="B47">
        <v>0.75</v>
      </c>
      <c r="C47">
        <v>0.91</v>
      </c>
      <c r="D47">
        <v>0.77</v>
      </c>
      <c r="E47">
        <f t="shared" si="0"/>
        <v>0.81</v>
      </c>
    </row>
    <row r="48" spans="1:5" x14ac:dyDescent="0.35">
      <c r="A48" t="s">
        <v>25</v>
      </c>
      <c r="B48">
        <v>0.74</v>
      </c>
      <c r="C48">
        <v>0.87</v>
      </c>
      <c r="D48">
        <v>0.77</v>
      </c>
      <c r="E48">
        <f t="shared" si="0"/>
        <v>0.79333333333333333</v>
      </c>
    </row>
    <row r="49" spans="1:5" x14ac:dyDescent="0.35">
      <c r="A49" t="s">
        <v>26</v>
      </c>
      <c r="B49">
        <v>3.39</v>
      </c>
      <c r="C49">
        <v>4</v>
      </c>
      <c r="D49">
        <v>3.41</v>
      </c>
      <c r="E49">
        <f t="shared" si="0"/>
        <v>3.6</v>
      </c>
    </row>
    <row r="50" spans="1:5" x14ac:dyDescent="0.35">
      <c r="A50" t="s">
        <v>27</v>
      </c>
      <c r="B50">
        <v>2.23</v>
      </c>
      <c r="C50">
        <v>2.65</v>
      </c>
      <c r="D50">
        <v>3.03</v>
      </c>
      <c r="E50">
        <f t="shared" si="0"/>
        <v>2.6366666666666667</v>
      </c>
    </row>
    <row r="51" spans="1:5" x14ac:dyDescent="0.35">
      <c r="A51" t="s">
        <v>28</v>
      </c>
      <c r="B51">
        <v>2.31</v>
      </c>
      <c r="C51">
        <v>2.73</v>
      </c>
      <c r="D51">
        <v>2.48</v>
      </c>
      <c r="E51">
        <f t="shared" si="0"/>
        <v>2.5066666666666664</v>
      </c>
    </row>
    <row r="52" spans="1:5" x14ac:dyDescent="0.35">
      <c r="A52" t="s">
        <v>29</v>
      </c>
      <c r="B52">
        <v>1.66</v>
      </c>
      <c r="C52">
        <v>1.99</v>
      </c>
      <c r="D52">
        <v>1.68</v>
      </c>
      <c r="E52">
        <f t="shared" si="0"/>
        <v>1.7766666666666666</v>
      </c>
    </row>
    <row r="53" spans="1:5" x14ac:dyDescent="0.35">
      <c r="A53" t="s">
        <v>30</v>
      </c>
      <c r="B53">
        <v>12.21</v>
      </c>
      <c r="C53">
        <v>14.56</v>
      </c>
      <c r="D53">
        <v>12.4</v>
      </c>
      <c r="E53">
        <f t="shared" si="0"/>
        <v>13.056666666666667</v>
      </c>
    </row>
    <row r="54" spans="1:5" x14ac:dyDescent="0.35">
      <c r="A54" t="s">
        <v>31</v>
      </c>
      <c r="B54">
        <v>3.15</v>
      </c>
      <c r="C54">
        <v>4.07</v>
      </c>
      <c r="D54">
        <v>4.08</v>
      </c>
      <c r="E54">
        <f t="shared" si="0"/>
        <v>3.7666666666666671</v>
      </c>
    </row>
    <row r="55" spans="1:5" x14ac:dyDescent="0.35">
      <c r="A55" t="s">
        <v>32</v>
      </c>
      <c r="B55">
        <v>4.6100000000000003</v>
      </c>
      <c r="C55">
        <v>5.39</v>
      </c>
      <c r="D55">
        <v>4.87</v>
      </c>
      <c r="E55">
        <f t="shared" si="0"/>
        <v>4.956666666666667</v>
      </c>
    </row>
    <row r="56" spans="1:5" x14ac:dyDescent="0.35">
      <c r="A56" t="s">
        <v>33</v>
      </c>
      <c r="B56">
        <v>18.13</v>
      </c>
      <c r="C56">
        <v>22.72</v>
      </c>
      <c r="D56">
        <v>18.27</v>
      </c>
      <c r="E56">
        <f t="shared" si="0"/>
        <v>19.706666666666663</v>
      </c>
    </row>
    <row r="57" spans="1:5" x14ac:dyDescent="0.35">
      <c r="A57" t="s">
        <v>34</v>
      </c>
      <c r="B57">
        <v>6.28</v>
      </c>
      <c r="C57">
        <v>7.65</v>
      </c>
      <c r="D57">
        <v>6.27</v>
      </c>
      <c r="E57">
        <f t="shared" si="0"/>
        <v>6.7333333333333334</v>
      </c>
    </row>
    <row r="58" spans="1:5" x14ac:dyDescent="0.35">
      <c r="A58" t="s">
        <v>35</v>
      </c>
      <c r="B58">
        <v>0.89</v>
      </c>
      <c r="C58">
        <v>1.1399999999999999</v>
      </c>
      <c r="D58">
        <v>0.91</v>
      </c>
      <c r="E58">
        <f t="shared" si="0"/>
        <v>0.98</v>
      </c>
    </row>
    <row r="59" spans="1:5" x14ac:dyDescent="0.35">
      <c r="A59" t="s">
        <v>36</v>
      </c>
      <c r="B59">
        <v>17.32</v>
      </c>
      <c r="C59">
        <v>22.44</v>
      </c>
      <c r="D59">
        <v>17.350000000000001</v>
      </c>
      <c r="E59">
        <f t="shared" si="0"/>
        <v>19.036666666666669</v>
      </c>
    </row>
    <row r="60" spans="1:5" x14ac:dyDescent="0.35">
      <c r="A60" t="s">
        <v>37</v>
      </c>
      <c r="B60">
        <v>1.1399999999999999</v>
      </c>
      <c r="C60">
        <v>1.49</v>
      </c>
      <c r="D60">
        <v>1.1499999999999999</v>
      </c>
      <c r="E60">
        <f t="shared" si="0"/>
        <v>1.26</v>
      </c>
    </row>
    <row r="61" spans="1:5" x14ac:dyDescent="0.35">
      <c r="A61" t="s">
        <v>38</v>
      </c>
      <c r="B61">
        <v>1.67</v>
      </c>
      <c r="C61">
        <v>2.19</v>
      </c>
      <c r="D61">
        <v>1.69</v>
      </c>
      <c r="E61">
        <f t="shared" si="0"/>
        <v>1.8499999999999999</v>
      </c>
    </row>
    <row r="62" spans="1:5" x14ac:dyDescent="0.35">
      <c r="A62" t="s">
        <v>39</v>
      </c>
      <c r="B62">
        <v>0.65</v>
      </c>
      <c r="C62">
        <v>0.84</v>
      </c>
      <c r="D62">
        <v>0.65</v>
      </c>
      <c r="E62">
        <f t="shared" si="0"/>
        <v>0.71333333333333337</v>
      </c>
    </row>
    <row r="63" spans="1:5" x14ac:dyDescent="0.35">
      <c r="A63" t="s">
        <v>40</v>
      </c>
      <c r="B63">
        <v>1.86</v>
      </c>
      <c r="C63">
        <v>2.4300000000000002</v>
      </c>
      <c r="D63">
        <v>1.87</v>
      </c>
      <c r="E63">
        <f t="shared" si="0"/>
        <v>2.0533333333333332</v>
      </c>
    </row>
    <row r="64" spans="1:5" x14ac:dyDescent="0.35">
      <c r="A64" t="s">
        <v>41</v>
      </c>
      <c r="B64">
        <v>10.87</v>
      </c>
      <c r="C64">
        <v>13.85</v>
      </c>
      <c r="D64">
        <v>10.86</v>
      </c>
      <c r="E64">
        <f t="shared" si="0"/>
        <v>11.86</v>
      </c>
    </row>
    <row r="65" spans="1:5" x14ac:dyDescent="0.35">
      <c r="A65" t="s">
        <v>42</v>
      </c>
      <c r="B65">
        <v>10.06</v>
      </c>
      <c r="C65">
        <v>13.15</v>
      </c>
      <c r="D65">
        <v>10.19</v>
      </c>
      <c r="E65">
        <f t="shared" si="0"/>
        <v>11.133333333333333</v>
      </c>
    </row>
    <row r="66" spans="1:5" x14ac:dyDescent="0.35">
      <c r="A66" t="s">
        <v>43</v>
      </c>
      <c r="B66">
        <v>9.83</v>
      </c>
      <c r="C66">
        <v>13.17</v>
      </c>
      <c r="D66">
        <v>9.81</v>
      </c>
      <c r="E66">
        <f t="shared" ref="E66:E72" si="1">AVERAGE(B66:D66)</f>
        <v>10.936666666666667</v>
      </c>
    </row>
    <row r="67" spans="1:5" x14ac:dyDescent="0.35">
      <c r="A67" t="s">
        <v>44</v>
      </c>
      <c r="B67">
        <v>1.27</v>
      </c>
      <c r="C67">
        <v>1.69</v>
      </c>
      <c r="D67">
        <v>1.32</v>
      </c>
      <c r="E67">
        <f t="shared" si="1"/>
        <v>1.4266666666666667</v>
      </c>
    </row>
    <row r="68" spans="1:5" x14ac:dyDescent="0.35">
      <c r="A68" t="s">
        <v>45</v>
      </c>
      <c r="B68">
        <v>1.37</v>
      </c>
      <c r="C68">
        <v>1.83</v>
      </c>
      <c r="D68">
        <v>1.38</v>
      </c>
      <c r="E68">
        <f t="shared" si="1"/>
        <v>1.5266666666666666</v>
      </c>
    </row>
    <row r="69" spans="1:5" x14ac:dyDescent="0.35">
      <c r="A69" t="s">
        <v>46</v>
      </c>
      <c r="B69">
        <v>2.13</v>
      </c>
      <c r="C69">
        <v>2.77</v>
      </c>
      <c r="D69">
        <v>2.14</v>
      </c>
      <c r="E69">
        <f t="shared" si="1"/>
        <v>2.3466666666666671</v>
      </c>
    </row>
    <row r="70" spans="1:5" x14ac:dyDescent="0.35">
      <c r="A70" t="s">
        <v>47</v>
      </c>
      <c r="B70">
        <v>1.93</v>
      </c>
      <c r="C70">
        <v>2.58</v>
      </c>
      <c r="D70">
        <v>1.96</v>
      </c>
      <c r="E70">
        <f t="shared" si="1"/>
        <v>2.1566666666666667</v>
      </c>
    </row>
    <row r="71" spans="1:5" x14ac:dyDescent="0.35">
      <c r="A71" t="s">
        <v>48</v>
      </c>
      <c r="B71">
        <v>1.34</v>
      </c>
      <c r="C71">
        <v>1.76</v>
      </c>
      <c r="D71">
        <v>1.34</v>
      </c>
      <c r="E71">
        <f t="shared" si="1"/>
        <v>1.4800000000000002</v>
      </c>
    </row>
    <row r="72" spans="1:5" x14ac:dyDescent="0.35">
      <c r="A72" t="s">
        <v>49</v>
      </c>
      <c r="B72">
        <v>0.55000000000000004</v>
      </c>
      <c r="C72">
        <v>0.71</v>
      </c>
      <c r="D72">
        <v>0.54</v>
      </c>
      <c r="E72">
        <f t="shared" si="1"/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E1" sqref="E1:E72"/>
    </sheetView>
  </sheetViews>
  <sheetFormatPr defaultRowHeight="14.5" x14ac:dyDescent="0.35"/>
  <sheetData>
    <row r="1" spans="1:5" x14ac:dyDescent="0.35">
      <c r="A1" t="s">
        <v>210</v>
      </c>
      <c r="B1">
        <v>1.1499999999999999</v>
      </c>
      <c r="C1">
        <v>1.52</v>
      </c>
      <c r="D1">
        <v>1.23</v>
      </c>
      <c r="E1">
        <f>AVERAGE(B1:D1)</f>
        <v>1.3</v>
      </c>
    </row>
    <row r="2" spans="1:5" x14ac:dyDescent="0.35">
      <c r="A2" t="s">
        <v>56</v>
      </c>
      <c r="B2">
        <v>4.93</v>
      </c>
      <c r="C2">
        <v>6.26</v>
      </c>
      <c r="D2">
        <v>5.2</v>
      </c>
      <c r="E2">
        <f t="shared" ref="E2:E65" si="0">AVERAGE(B2:D2)</f>
        <v>5.4633333333333338</v>
      </c>
    </row>
    <row r="3" spans="1:5" x14ac:dyDescent="0.35">
      <c r="A3" t="s">
        <v>57</v>
      </c>
      <c r="B3">
        <v>7.04</v>
      </c>
      <c r="C3">
        <v>9</v>
      </c>
      <c r="D3">
        <v>7.58</v>
      </c>
      <c r="E3">
        <f t="shared" si="0"/>
        <v>7.8733333333333322</v>
      </c>
    </row>
    <row r="4" spans="1:5" x14ac:dyDescent="0.35">
      <c r="A4" t="s">
        <v>211</v>
      </c>
      <c r="B4">
        <v>0.9</v>
      </c>
      <c r="C4">
        <v>1.19</v>
      </c>
      <c r="D4">
        <v>0.93</v>
      </c>
      <c r="E4">
        <f t="shared" si="0"/>
        <v>1.0066666666666666</v>
      </c>
    </row>
    <row r="5" spans="1:5" x14ac:dyDescent="0.35">
      <c r="A5" t="s">
        <v>59</v>
      </c>
      <c r="B5">
        <v>5.66</v>
      </c>
      <c r="C5">
        <v>7.26</v>
      </c>
      <c r="D5">
        <v>6.12</v>
      </c>
      <c r="E5">
        <f t="shared" si="0"/>
        <v>6.3466666666666667</v>
      </c>
    </row>
    <row r="6" spans="1:5" x14ac:dyDescent="0.35">
      <c r="A6" t="s">
        <v>60</v>
      </c>
      <c r="B6">
        <v>6.91</v>
      </c>
      <c r="C6">
        <v>8.74</v>
      </c>
      <c r="D6">
        <v>7.34</v>
      </c>
      <c r="E6">
        <f t="shared" si="0"/>
        <v>7.663333333333334</v>
      </c>
    </row>
    <row r="7" spans="1:5" x14ac:dyDescent="0.35">
      <c r="A7" t="s">
        <v>61</v>
      </c>
      <c r="B7">
        <v>2.37</v>
      </c>
      <c r="C7">
        <v>3.01</v>
      </c>
      <c r="D7">
        <v>2.56</v>
      </c>
      <c r="E7">
        <f t="shared" si="0"/>
        <v>2.6466666666666665</v>
      </c>
    </row>
    <row r="8" spans="1:5" x14ac:dyDescent="0.35">
      <c r="A8" t="s">
        <v>62</v>
      </c>
      <c r="B8">
        <v>3.5</v>
      </c>
      <c r="C8">
        <v>4.7300000000000004</v>
      </c>
      <c r="D8">
        <v>3.74</v>
      </c>
      <c r="E8">
        <f t="shared" si="0"/>
        <v>3.99</v>
      </c>
    </row>
    <row r="9" spans="1:5" x14ac:dyDescent="0.35">
      <c r="A9" t="s">
        <v>63</v>
      </c>
      <c r="B9">
        <v>4.93</v>
      </c>
      <c r="C9">
        <v>6.05</v>
      </c>
      <c r="D9">
        <v>5.0999999999999996</v>
      </c>
      <c r="E9">
        <f t="shared" si="0"/>
        <v>5.3599999999999994</v>
      </c>
    </row>
    <row r="10" spans="1:5" x14ac:dyDescent="0.35">
      <c r="A10" t="s">
        <v>64</v>
      </c>
      <c r="B10">
        <v>22.94</v>
      </c>
      <c r="C10">
        <v>28.76</v>
      </c>
      <c r="D10">
        <v>24.04</v>
      </c>
      <c r="E10">
        <f t="shared" si="0"/>
        <v>25.24666666666667</v>
      </c>
    </row>
    <row r="11" spans="1:5" x14ac:dyDescent="0.35">
      <c r="A11" t="s">
        <v>52</v>
      </c>
      <c r="B11">
        <v>26.21</v>
      </c>
      <c r="C11">
        <v>33.49</v>
      </c>
      <c r="D11">
        <v>28.17</v>
      </c>
      <c r="E11">
        <f t="shared" si="0"/>
        <v>29.290000000000003</v>
      </c>
    </row>
    <row r="12" spans="1:5" x14ac:dyDescent="0.35">
      <c r="A12" t="s">
        <v>53</v>
      </c>
      <c r="B12">
        <v>47.22</v>
      </c>
      <c r="C12">
        <v>57.2</v>
      </c>
      <c r="D12">
        <v>47.92</v>
      </c>
      <c r="E12">
        <f t="shared" si="0"/>
        <v>50.78</v>
      </c>
    </row>
    <row r="13" spans="1:5" x14ac:dyDescent="0.35">
      <c r="A13" t="s">
        <v>54</v>
      </c>
      <c r="B13">
        <v>14.29</v>
      </c>
      <c r="C13">
        <v>18</v>
      </c>
      <c r="D13">
        <v>15.01</v>
      </c>
      <c r="E13">
        <f t="shared" si="0"/>
        <v>15.766666666666666</v>
      </c>
    </row>
    <row r="14" spans="1:5" x14ac:dyDescent="0.35">
      <c r="A14" t="s">
        <v>212</v>
      </c>
      <c r="B14">
        <v>0.44</v>
      </c>
      <c r="C14">
        <v>0.55000000000000004</v>
      </c>
      <c r="D14">
        <v>0.53</v>
      </c>
      <c r="E14">
        <f t="shared" si="0"/>
        <v>0.50666666666666671</v>
      </c>
    </row>
    <row r="15" spans="1:5" x14ac:dyDescent="0.35">
      <c r="A15" t="s">
        <v>213</v>
      </c>
      <c r="B15">
        <v>0.52</v>
      </c>
      <c r="C15">
        <v>0.66</v>
      </c>
      <c r="D15">
        <v>0.6</v>
      </c>
      <c r="E15">
        <f t="shared" si="0"/>
        <v>0.59333333333333338</v>
      </c>
    </row>
    <row r="16" spans="1:5" x14ac:dyDescent="0.35">
      <c r="A16" t="s">
        <v>214</v>
      </c>
      <c r="B16">
        <v>1.07</v>
      </c>
      <c r="C16">
        <v>1.28</v>
      </c>
      <c r="D16">
        <v>1.2</v>
      </c>
      <c r="E16">
        <f t="shared" si="0"/>
        <v>1.1833333333333333</v>
      </c>
    </row>
    <row r="17" spans="1:5" x14ac:dyDescent="0.35">
      <c r="A17" t="s">
        <v>215</v>
      </c>
      <c r="B17">
        <v>7.78</v>
      </c>
      <c r="C17">
        <v>9.5299999999999994</v>
      </c>
      <c r="D17">
        <v>8.77</v>
      </c>
      <c r="E17">
        <f t="shared" si="0"/>
        <v>8.6933333333333334</v>
      </c>
    </row>
    <row r="18" spans="1:5" x14ac:dyDescent="0.35">
      <c r="A18" t="s">
        <v>216</v>
      </c>
      <c r="B18">
        <v>0.5</v>
      </c>
      <c r="C18">
        <v>0.68</v>
      </c>
      <c r="D18">
        <v>0.57999999999999996</v>
      </c>
      <c r="E18">
        <f t="shared" si="0"/>
        <v>0.58666666666666678</v>
      </c>
    </row>
    <row r="19" spans="1:5" x14ac:dyDescent="0.35">
      <c r="A19" t="s">
        <v>217</v>
      </c>
      <c r="B19">
        <v>0.67</v>
      </c>
      <c r="C19">
        <v>0.81</v>
      </c>
      <c r="D19">
        <v>0.75</v>
      </c>
      <c r="E19">
        <f t="shared" si="0"/>
        <v>0.74333333333333329</v>
      </c>
    </row>
    <row r="20" spans="1:5" x14ac:dyDescent="0.35">
      <c r="A20" t="s">
        <v>218</v>
      </c>
      <c r="B20">
        <v>1.1000000000000001</v>
      </c>
      <c r="C20">
        <v>1.32</v>
      </c>
      <c r="D20">
        <v>1.23</v>
      </c>
      <c r="E20">
        <f t="shared" si="0"/>
        <v>1.2166666666666666</v>
      </c>
    </row>
    <row r="21" spans="1:5" x14ac:dyDescent="0.35">
      <c r="A21" t="s">
        <v>219</v>
      </c>
      <c r="B21">
        <v>2</v>
      </c>
      <c r="C21">
        <v>2.5099999999999998</v>
      </c>
      <c r="D21">
        <v>2.27</v>
      </c>
      <c r="E21">
        <f t="shared" si="0"/>
        <v>2.2599999999999998</v>
      </c>
    </row>
    <row r="22" spans="1:5" x14ac:dyDescent="0.35">
      <c r="A22" t="s">
        <v>220</v>
      </c>
      <c r="B22">
        <v>3.93</v>
      </c>
      <c r="C22">
        <v>4.95</v>
      </c>
      <c r="D22">
        <v>4.43</v>
      </c>
      <c r="E22">
        <f t="shared" si="0"/>
        <v>4.4366666666666665</v>
      </c>
    </row>
    <row r="23" spans="1:5" x14ac:dyDescent="0.35">
      <c r="A23" t="s">
        <v>1</v>
      </c>
      <c r="B23">
        <v>0.89</v>
      </c>
      <c r="C23">
        <v>0.87</v>
      </c>
      <c r="D23">
        <v>0.87</v>
      </c>
      <c r="E23">
        <f t="shared" si="0"/>
        <v>0.87666666666666659</v>
      </c>
    </row>
    <row r="24" spans="1:5" x14ac:dyDescent="0.35">
      <c r="A24" t="s">
        <v>2</v>
      </c>
      <c r="B24">
        <v>0.56000000000000005</v>
      </c>
      <c r="C24">
        <v>0.49</v>
      </c>
      <c r="D24">
        <v>0.48</v>
      </c>
      <c r="E24">
        <f t="shared" si="0"/>
        <v>0.51</v>
      </c>
    </row>
    <row r="25" spans="1:5" x14ac:dyDescent="0.35">
      <c r="A25" t="s">
        <v>3</v>
      </c>
      <c r="B25">
        <v>0.52</v>
      </c>
      <c r="C25">
        <v>0.48</v>
      </c>
      <c r="D25">
        <v>0.47</v>
      </c>
      <c r="E25">
        <f t="shared" si="0"/>
        <v>0.49</v>
      </c>
    </row>
    <row r="26" spans="1:5" x14ac:dyDescent="0.35">
      <c r="A26" t="s">
        <v>4</v>
      </c>
      <c r="B26">
        <v>0.54</v>
      </c>
      <c r="C26">
        <v>0.51</v>
      </c>
      <c r="D26">
        <v>0.54</v>
      </c>
      <c r="E26">
        <f t="shared" si="0"/>
        <v>0.53</v>
      </c>
    </row>
    <row r="27" spans="1:5" x14ac:dyDescent="0.35">
      <c r="A27" t="s">
        <v>5</v>
      </c>
      <c r="B27">
        <v>0.5</v>
      </c>
      <c r="C27">
        <v>0.5</v>
      </c>
      <c r="D27">
        <v>0.5</v>
      </c>
      <c r="E27">
        <f t="shared" si="0"/>
        <v>0.5</v>
      </c>
    </row>
    <row r="28" spans="1:5" x14ac:dyDescent="0.35">
      <c r="A28" t="s">
        <v>6</v>
      </c>
      <c r="B28">
        <v>0.75</v>
      </c>
      <c r="C28">
        <v>0.76</v>
      </c>
      <c r="D28">
        <v>1</v>
      </c>
      <c r="E28">
        <f t="shared" si="0"/>
        <v>0.83666666666666656</v>
      </c>
    </row>
    <row r="29" spans="1:5" x14ac:dyDescent="0.35">
      <c r="A29" t="s">
        <v>7</v>
      </c>
      <c r="B29">
        <v>0.5</v>
      </c>
      <c r="C29">
        <v>0.52</v>
      </c>
      <c r="D29">
        <v>0.52</v>
      </c>
      <c r="E29">
        <f t="shared" si="0"/>
        <v>0.51333333333333331</v>
      </c>
    </row>
    <row r="30" spans="1:5" x14ac:dyDescent="0.35">
      <c r="A30" t="s">
        <v>8</v>
      </c>
      <c r="B30">
        <v>0.6</v>
      </c>
      <c r="C30">
        <v>0.57999999999999996</v>
      </c>
      <c r="D30">
        <v>0.56999999999999995</v>
      </c>
      <c r="E30">
        <f t="shared" si="0"/>
        <v>0.58333333333333337</v>
      </c>
    </row>
    <row r="31" spans="1:5" x14ac:dyDescent="0.35">
      <c r="A31" t="s">
        <v>9</v>
      </c>
      <c r="B31">
        <v>0.56000000000000005</v>
      </c>
      <c r="C31">
        <v>0.56000000000000005</v>
      </c>
      <c r="D31">
        <v>0.56999999999999995</v>
      </c>
      <c r="E31">
        <f t="shared" si="0"/>
        <v>0.56333333333333335</v>
      </c>
    </row>
    <row r="32" spans="1:5" x14ac:dyDescent="0.35">
      <c r="A32" t="s">
        <v>10</v>
      </c>
      <c r="B32">
        <v>0.6</v>
      </c>
      <c r="C32">
        <v>0.57999999999999996</v>
      </c>
      <c r="D32">
        <v>0.59</v>
      </c>
      <c r="E32">
        <f t="shared" si="0"/>
        <v>0.59</v>
      </c>
    </row>
    <row r="33" spans="1:5" x14ac:dyDescent="0.35">
      <c r="A33" t="s">
        <v>11</v>
      </c>
      <c r="B33">
        <v>0.49</v>
      </c>
      <c r="C33">
        <v>0.48</v>
      </c>
      <c r="D33">
        <v>0.47</v>
      </c>
      <c r="E33">
        <f t="shared" si="0"/>
        <v>0.48</v>
      </c>
    </row>
    <row r="34" spans="1:5" x14ac:dyDescent="0.35">
      <c r="A34" t="s">
        <v>221</v>
      </c>
      <c r="B34">
        <v>0.49</v>
      </c>
      <c r="C34">
        <v>0.48</v>
      </c>
      <c r="D34">
        <v>0.47</v>
      </c>
      <c r="E34">
        <f t="shared" si="0"/>
        <v>0.48</v>
      </c>
    </row>
    <row r="35" spans="1:5" x14ac:dyDescent="0.35">
      <c r="A35" t="s">
        <v>12</v>
      </c>
      <c r="B35">
        <v>0.53</v>
      </c>
      <c r="C35">
        <v>0.49</v>
      </c>
      <c r="D35">
        <v>0.5</v>
      </c>
      <c r="E35">
        <f t="shared" si="0"/>
        <v>0.50666666666666671</v>
      </c>
    </row>
    <row r="36" spans="1:5" x14ac:dyDescent="0.35">
      <c r="A36" t="s">
        <v>13</v>
      </c>
      <c r="B36">
        <v>0.47</v>
      </c>
      <c r="C36">
        <v>0.47</v>
      </c>
      <c r="D36">
        <v>0.47</v>
      </c>
      <c r="E36">
        <f t="shared" si="0"/>
        <v>0.47</v>
      </c>
    </row>
    <row r="37" spans="1:5" x14ac:dyDescent="0.35">
      <c r="A37" t="s">
        <v>14</v>
      </c>
      <c r="B37">
        <v>1.1299999999999999</v>
      </c>
      <c r="C37">
        <v>1.1499999999999999</v>
      </c>
      <c r="D37">
        <v>1.45</v>
      </c>
      <c r="E37">
        <f t="shared" si="0"/>
        <v>1.2433333333333332</v>
      </c>
    </row>
    <row r="38" spans="1:5" x14ac:dyDescent="0.35">
      <c r="A38" t="s">
        <v>15</v>
      </c>
      <c r="B38">
        <v>5.99</v>
      </c>
      <c r="C38">
        <v>5.98</v>
      </c>
      <c r="D38">
        <v>7.63</v>
      </c>
      <c r="E38">
        <f t="shared" si="0"/>
        <v>6.5333333333333341</v>
      </c>
    </row>
    <row r="39" spans="1:5" x14ac:dyDescent="0.35">
      <c r="A39" t="s">
        <v>16</v>
      </c>
      <c r="B39">
        <v>3.71</v>
      </c>
      <c r="C39">
        <v>3.64</v>
      </c>
      <c r="D39">
        <v>4.5</v>
      </c>
      <c r="E39">
        <f t="shared" si="0"/>
        <v>3.9499999999999997</v>
      </c>
    </row>
    <row r="40" spans="1:5" x14ac:dyDescent="0.35">
      <c r="A40" t="s">
        <v>17</v>
      </c>
      <c r="B40">
        <v>0.59</v>
      </c>
      <c r="C40">
        <v>0.59</v>
      </c>
      <c r="D40">
        <v>0.73</v>
      </c>
      <c r="E40">
        <f t="shared" si="0"/>
        <v>0.6366666666666666</v>
      </c>
    </row>
    <row r="41" spans="1:5" x14ac:dyDescent="0.35">
      <c r="A41" t="s">
        <v>18</v>
      </c>
      <c r="B41">
        <v>0.5</v>
      </c>
      <c r="C41">
        <v>0.48</v>
      </c>
      <c r="D41">
        <v>0.61</v>
      </c>
      <c r="E41">
        <f t="shared" si="0"/>
        <v>0.52999999999999992</v>
      </c>
    </row>
    <row r="42" spans="1:5" x14ac:dyDescent="0.35">
      <c r="A42" t="s">
        <v>19</v>
      </c>
      <c r="B42">
        <v>0.51</v>
      </c>
      <c r="C42">
        <v>0.49</v>
      </c>
      <c r="D42">
        <v>0.66</v>
      </c>
      <c r="E42">
        <f t="shared" si="0"/>
        <v>0.55333333333333334</v>
      </c>
    </row>
    <row r="43" spans="1:5" x14ac:dyDescent="0.35">
      <c r="A43" t="s">
        <v>20</v>
      </c>
      <c r="B43">
        <v>0.52</v>
      </c>
      <c r="C43">
        <v>0.49</v>
      </c>
      <c r="D43">
        <v>0.63</v>
      </c>
      <c r="E43">
        <f t="shared" si="0"/>
        <v>0.54666666666666675</v>
      </c>
    </row>
    <row r="44" spans="1:5" x14ac:dyDescent="0.35">
      <c r="A44" t="s">
        <v>21</v>
      </c>
      <c r="B44">
        <v>0.56000000000000005</v>
      </c>
      <c r="C44">
        <v>0.56999999999999995</v>
      </c>
      <c r="D44">
        <v>0.69</v>
      </c>
      <c r="E44">
        <f t="shared" si="0"/>
        <v>0.60666666666666658</v>
      </c>
    </row>
    <row r="45" spans="1:5" x14ac:dyDescent="0.35">
      <c r="A45" t="s">
        <v>22</v>
      </c>
      <c r="B45">
        <v>0.62</v>
      </c>
      <c r="C45">
        <v>0.6</v>
      </c>
      <c r="D45">
        <v>0.74</v>
      </c>
      <c r="E45">
        <f t="shared" si="0"/>
        <v>0.65333333333333332</v>
      </c>
    </row>
    <row r="46" spans="1:5" x14ac:dyDescent="0.35">
      <c r="A46" t="s">
        <v>23</v>
      </c>
      <c r="B46">
        <v>0.57999999999999996</v>
      </c>
      <c r="C46">
        <v>0.56999999999999995</v>
      </c>
      <c r="D46">
        <v>0.81</v>
      </c>
      <c r="E46">
        <f t="shared" si="0"/>
        <v>0.65333333333333332</v>
      </c>
    </row>
    <row r="47" spans="1:5" x14ac:dyDescent="0.35">
      <c r="A47" t="s">
        <v>24</v>
      </c>
      <c r="B47">
        <v>0.64</v>
      </c>
      <c r="C47">
        <v>0.63</v>
      </c>
      <c r="D47">
        <v>0.79</v>
      </c>
      <c r="E47">
        <f t="shared" si="0"/>
        <v>0.68666666666666665</v>
      </c>
    </row>
    <row r="48" spans="1:5" x14ac:dyDescent="0.35">
      <c r="A48" t="s">
        <v>25</v>
      </c>
      <c r="B48">
        <v>0.62</v>
      </c>
      <c r="C48">
        <v>0.61</v>
      </c>
      <c r="D48">
        <v>0.78</v>
      </c>
      <c r="E48">
        <f t="shared" si="0"/>
        <v>0.66999999999999993</v>
      </c>
    </row>
    <row r="49" spans="1:5" x14ac:dyDescent="0.35">
      <c r="A49" t="s">
        <v>26</v>
      </c>
      <c r="B49">
        <v>3.09</v>
      </c>
      <c r="C49">
        <v>3.1</v>
      </c>
      <c r="D49">
        <v>3.78</v>
      </c>
      <c r="E49">
        <f t="shared" si="0"/>
        <v>3.3233333333333328</v>
      </c>
    </row>
    <row r="50" spans="1:5" x14ac:dyDescent="0.35">
      <c r="A50" t="s">
        <v>27</v>
      </c>
      <c r="B50">
        <v>1.64</v>
      </c>
      <c r="C50">
        <v>1.65</v>
      </c>
      <c r="D50">
        <v>1.97</v>
      </c>
      <c r="E50">
        <f t="shared" si="0"/>
        <v>1.7533333333333332</v>
      </c>
    </row>
    <row r="51" spans="1:5" x14ac:dyDescent="0.35">
      <c r="A51" t="s">
        <v>28</v>
      </c>
      <c r="B51">
        <v>1.79</v>
      </c>
      <c r="C51">
        <v>1.8</v>
      </c>
      <c r="D51">
        <v>2.14</v>
      </c>
      <c r="E51">
        <f t="shared" si="0"/>
        <v>1.9100000000000001</v>
      </c>
    </row>
    <row r="52" spans="1:5" x14ac:dyDescent="0.35">
      <c r="A52" t="s">
        <v>29</v>
      </c>
      <c r="B52">
        <v>0.85</v>
      </c>
      <c r="C52">
        <v>0.85</v>
      </c>
      <c r="D52">
        <v>1.02</v>
      </c>
      <c r="E52">
        <f t="shared" si="0"/>
        <v>0.90666666666666662</v>
      </c>
    </row>
    <row r="53" spans="1:5" x14ac:dyDescent="0.35">
      <c r="A53" t="s">
        <v>30</v>
      </c>
      <c r="B53">
        <v>2.66</v>
      </c>
      <c r="C53">
        <v>2.85</v>
      </c>
      <c r="D53">
        <v>3.21</v>
      </c>
      <c r="E53">
        <f t="shared" si="0"/>
        <v>2.9066666666666663</v>
      </c>
    </row>
    <row r="54" spans="1:5" x14ac:dyDescent="0.35">
      <c r="A54" t="s">
        <v>31</v>
      </c>
      <c r="B54">
        <v>1.69</v>
      </c>
      <c r="C54">
        <v>1.85</v>
      </c>
      <c r="D54">
        <v>2.04</v>
      </c>
      <c r="E54">
        <f t="shared" si="0"/>
        <v>1.86</v>
      </c>
    </row>
    <row r="55" spans="1:5" x14ac:dyDescent="0.35">
      <c r="A55" t="s">
        <v>32</v>
      </c>
      <c r="B55">
        <v>3.94</v>
      </c>
      <c r="C55">
        <v>4.28</v>
      </c>
      <c r="D55">
        <v>4.67</v>
      </c>
      <c r="E55">
        <f t="shared" si="0"/>
        <v>4.2966666666666669</v>
      </c>
    </row>
    <row r="56" spans="1:5" x14ac:dyDescent="0.35">
      <c r="A56" t="s">
        <v>33</v>
      </c>
      <c r="B56">
        <v>3.27</v>
      </c>
      <c r="C56">
        <v>3.63</v>
      </c>
      <c r="D56">
        <v>3.87</v>
      </c>
      <c r="E56">
        <f t="shared" si="0"/>
        <v>3.59</v>
      </c>
    </row>
    <row r="57" spans="1:5" x14ac:dyDescent="0.35">
      <c r="A57" t="s">
        <v>34</v>
      </c>
      <c r="B57">
        <v>4.28</v>
      </c>
      <c r="C57">
        <v>4.92</v>
      </c>
      <c r="D57">
        <v>4.97</v>
      </c>
      <c r="E57">
        <f t="shared" si="0"/>
        <v>4.7233333333333327</v>
      </c>
    </row>
    <row r="58" spans="1:5" x14ac:dyDescent="0.35">
      <c r="A58" t="s">
        <v>35</v>
      </c>
      <c r="B58">
        <v>0.78</v>
      </c>
      <c r="C58">
        <v>0.87</v>
      </c>
      <c r="D58">
        <v>0.91</v>
      </c>
      <c r="E58">
        <f t="shared" si="0"/>
        <v>0.85333333333333339</v>
      </c>
    </row>
    <row r="59" spans="1:5" x14ac:dyDescent="0.35">
      <c r="A59" t="s">
        <v>36</v>
      </c>
      <c r="B59">
        <v>3.97</v>
      </c>
      <c r="C59">
        <v>4.43</v>
      </c>
      <c r="D59">
        <v>4.6399999999999997</v>
      </c>
      <c r="E59">
        <f t="shared" si="0"/>
        <v>4.3466666666666667</v>
      </c>
    </row>
    <row r="60" spans="1:5" x14ac:dyDescent="0.35">
      <c r="A60" t="s">
        <v>37</v>
      </c>
      <c r="B60">
        <v>0.81</v>
      </c>
      <c r="C60">
        <v>0.93</v>
      </c>
      <c r="D60">
        <v>1.01</v>
      </c>
      <c r="E60">
        <f t="shared" si="0"/>
        <v>0.91666666666666663</v>
      </c>
    </row>
    <row r="61" spans="1:5" x14ac:dyDescent="0.35">
      <c r="A61" t="s">
        <v>38</v>
      </c>
      <c r="B61">
        <v>0.7</v>
      </c>
      <c r="C61">
        <v>0.81</v>
      </c>
      <c r="D61">
        <v>0.84</v>
      </c>
      <c r="E61">
        <f t="shared" si="0"/>
        <v>0.78333333333333333</v>
      </c>
    </row>
    <row r="62" spans="1:5" x14ac:dyDescent="0.35">
      <c r="A62" t="s">
        <v>39</v>
      </c>
      <c r="B62">
        <v>0.57999999999999996</v>
      </c>
      <c r="C62">
        <v>0.67</v>
      </c>
      <c r="D62">
        <v>0.71</v>
      </c>
      <c r="E62">
        <f t="shared" si="0"/>
        <v>0.65333333333333332</v>
      </c>
    </row>
    <row r="63" spans="1:5" x14ac:dyDescent="0.35">
      <c r="A63" t="s">
        <v>40</v>
      </c>
      <c r="B63">
        <v>1.66</v>
      </c>
      <c r="C63">
        <v>1.85</v>
      </c>
      <c r="D63">
        <v>1.89</v>
      </c>
      <c r="E63">
        <f t="shared" si="0"/>
        <v>1.7999999999999998</v>
      </c>
    </row>
    <row r="64" spans="1:5" x14ac:dyDescent="0.35">
      <c r="A64" t="s">
        <v>41</v>
      </c>
      <c r="B64">
        <v>9.58</v>
      </c>
      <c r="C64">
        <v>11.23</v>
      </c>
      <c r="D64">
        <v>11.16</v>
      </c>
      <c r="E64">
        <f t="shared" si="0"/>
        <v>10.656666666666668</v>
      </c>
    </row>
    <row r="65" spans="1:5" x14ac:dyDescent="0.35">
      <c r="A65" t="s">
        <v>42</v>
      </c>
      <c r="B65">
        <v>9.48</v>
      </c>
      <c r="C65">
        <v>10.95</v>
      </c>
      <c r="D65">
        <v>11.23</v>
      </c>
      <c r="E65">
        <f t="shared" si="0"/>
        <v>10.553333333333333</v>
      </c>
    </row>
    <row r="66" spans="1:5" x14ac:dyDescent="0.35">
      <c r="A66" t="s">
        <v>43</v>
      </c>
      <c r="B66">
        <v>2.34</v>
      </c>
      <c r="C66">
        <v>2.7</v>
      </c>
      <c r="D66">
        <v>2.65</v>
      </c>
      <c r="E66">
        <f t="shared" ref="E66:E72" si="1">AVERAGE(B66:D66)</f>
        <v>2.563333333333333</v>
      </c>
    </row>
    <row r="67" spans="1:5" x14ac:dyDescent="0.35">
      <c r="A67" t="s">
        <v>44</v>
      </c>
      <c r="B67">
        <v>0.99</v>
      </c>
      <c r="C67">
        <v>1.19</v>
      </c>
      <c r="D67">
        <v>1.1499999999999999</v>
      </c>
      <c r="E67">
        <f t="shared" si="1"/>
        <v>1.1099999999999999</v>
      </c>
    </row>
    <row r="68" spans="1:5" x14ac:dyDescent="0.35">
      <c r="A68" t="s">
        <v>45</v>
      </c>
      <c r="B68">
        <v>1.2</v>
      </c>
      <c r="C68">
        <v>1.37</v>
      </c>
      <c r="D68">
        <v>1.33</v>
      </c>
      <c r="E68">
        <f t="shared" si="1"/>
        <v>1.3</v>
      </c>
    </row>
    <row r="69" spans="1:5" x14ac:dyDescent="0.35">
      <c r="A69" t="s">
        <v>46</v>
      </c>
      <c r="B69">
        <v>1.88</v>
      </c>
      <c r="C69">
        <v>2.25</v>
      </c>
      <c r="D69">
        <v>2.13</v>
      </c>
      <c r="E69">
        <f t="shared" si="1"/>
        <v>2.0866666666666664</v>
      </c>
    </row>
    <row r="70" spans="1:5" x14ac:dyDescent="0.35">
      <c r="A70" t="s">
        <v>47</v>
      </c>
      <c r="B70">
        <v>1.24</v>
      </c>
      <c r="C70">
        <v>1.48</v>
      </c>
      <c r="D70">
        <v>1.39</v>
      </c>
      <c r="E70">
        <f t="shared" si="1"/>
        <v>1.3699999999999999</v>
      </c>
    </row>
    <row r="71" spans="1:5" x14ac:dyDescent="0.35">
      <c r="A71" t="s">
        <v>48</v>
      </c>
      <c r="B71">
        <v>0.87</v>
      </c>
      <c r="C71">
        <v>1.07</v>
      </c>
      <c r="D71">
        <v>0.97</v>
      </c>
      <c r="E71">
        <f t="shared" si="1"/>
        <v>0.97000000000000008</v>
      </c>
    </row>
    <row r="72" spans="1:5" x14ac:dyDescent="0.35">
      <c r="A72" t="s">
        <v>49</v>
      </c>
      <c r="B72">
        <v>0.52</v>
      </c>
      <c r="C72">
        <v>0.61</v>
      </c>
      <c r="D72">
        <v>0.57999999999999996</v>
      </c>
      <c r="E72">
        <f t="shared" si="1"/>
        <v>0.56999999999999995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E15" sqref="E15"/>
    </sheetView>
  </sheetViews>
  <sheetFormatPr defaultRowHeight="14.5" x14ac:dyDescent="0.35"/>
  <cols>
    <col min="1" max="1" width="17.90625" bestFit="1" customWidth="1"/>
  </cols>
  <sheetData>
    <row r="1" spans="1:3" x14ac:dyDescent="0.35">
      <c r="B1" t="s">
        <v>227</v>
      </c>
      <c r="C1" t="s">
        <v>228</v>
      </c>
    </row>
    <row r="2" spans="1:3" x14ac:dyDescent="0.35">
      <c r="A2" t="s">
        <v>1</v>
      </c>
      <c r="B2">
        <v>8</v>
      </c>
      <c r="C2">
        <v>22</v>
      </c>
    </row>
    <row r="3" spans="1:3" x14ac:dyDescent="0.35">
      <c r="A3" t="s">
        <v>2</v>
      </c>
      <c r="B3">
        <v>84</v>
      </c>
      <c r="C3">
        <v>385</v>
      </c>
    </row>
    <row r="4" spans="1:3" x14ac:dyDescent="0.35">
      <c r="A4" t="s">
        <v>3</v>
      </c>
      <c r="B4">
        <v>84</v>
      </c>
      <c r="C4">
        <v>385</v>
      </c>
    </row>
    <row r="5" spans="1:3" x14ac:dyDescent="0.35">
      <c r="A5" t="s">
        <v>4</v>
      </c>
      <c r="B5">
        <v>29</v>
      </c>
      <c r="C5">
        <v>131</v>
      </c>
    </row>
    <row r="6" spans="1:3" x14ac:dyDescent="0.35">
      <c r="A6" t="s">
        <v>5</v>
      </c>
      <c r="B6">
        <v>62</v>
      </c>
      <c r="C6">
        <v>324</v>
      </c>
    </row>
    <row r="7" spans="1:3" x14ac:dyDescent="0.35">
      <c r="A7" t="s">
        <v>6</v>
      </c>
      <c r="B7">
        <v>29</v>
      </c>
      <c r="C7">
        <v>131</v>
      </c>
    </row>
    <row r="8" spans="1:3" x14ac:dyDescent="0.35">
      <c r="A8" t="s">
        <v>7</v>
      </c>
      <c r="B8">
        <v>88</v>
      </c>
      <c r="C8">
        <v>664</v>
      </c>
    </row>
    <row r="9" spans="1:3" x14ac:dyDescent="0.35">
      <c r="A9" t="s">
        <v>8</v>
      </c>
      <c r="B9">
        <v>60</v>
      </c>
      <c r="C9">
        <v>292</v>
      </c>
    </row>
    <row r="10" spans="1:3" x14ac:dyDescent="0.35">
      <c r="A10" t="s">
        <v>9</v>
      </c>
      <c r="B10">
        <v>60</v>
      </c>
      <c r="C10">
        <v>292</v>
      </c>
    </row>
    <row r="11" spans="1:3" x14ac:dyDescent="0.35">
      <c r="A11" t="s">
        <v>10</v>
      </c>
      <c r="B11">
        <v>29</v>
      </c>
      <c r="C11">
        <v>135</v>
      </c>
    </row>
    <row r="12" spans="1:3" x14ac:dyDescent="0.35">
      <c r="A12" t="s">
        <v>11</v>
      </c>
      <c r="B12">
        <v>149</v>
      </c>
      <c r="C12">
        <v>534</v>
      </c>
    </row>
    <row r="13" spans="1:3" x14ac:dyDescent="0.35">
      <c r="A13" t="s">
        <v>221</v>
      </c>
      <c r="B13">
        <v>200</v>
      </c>
      <c r="C13">
        <v>715</v>
      </c>
    </row>
    <row r="14" spans="1:3" x14ac:dyDescent="0.35">
      <c r="A14" t="s">
        <v>12</v>
      </c>
      <c r="B14">
        <v>1015</v>
      </c>
      <c r="C14">
        <v>8782</v>
      </c>
    </row>
    <row r="15" spans="1:3" x14ac:dyDescent="0.35">
      <c r="A15" t="s">
        <v>13</v>
      </c>
      <c r="B15">
        <v>99</v>
      </c>
      <c r="C15">
        <v>355</v>
      </c>
    </row>
    <row r="16" spans="1:3" x14ac:dyDescent="0.35">
      <c r="A16" t="s">
        <v>14</v>
      </c>
      <c r="B16">
        <v>1239</v>
      </c>
      <c r="C16">
        <v>9289</v>
      </c>
    </row>
    <row r="17" spans="1:3" x14ac:dyDescent="0.35">
      <c r="A17" t="s">
        <v>15</v>
      </c>
      <c r="B17">
        <v>57</v>
      </c>
      <c r="C17">
        <v>354</v>
      </c>
    </row>
    <row r="18" spans="1:3" x14ac:dyDescent="0.35">
      <c r="A18" t="s">
        <v>16</v>
      </c>
      <c r="B18">
        <v>84</v>
      </c>
      <c r="C18">
        <v>389</v>
      </c>
    </row>
    <row r="19" spans="1:3" x14ac:dyDescent="0.35">
      <c r="A19" t="s">
        <v>17</v>
      </c>
      <c r="B19">
        <v>293</v>
      </c>
      <c r="C19">
        <v>908</v>
      </c>
    </row>
    <row r="20" spans="1:3" x14ac:dyDescent="0.35">
      <c r="A20" t="s">
        <v>18</v>
      </c>
      <c r="B20">
        <v>238</v>
      </c>
      <c r="C20">
        <v>690</v>
      </c>
    </row>
    <row r="21" spans="1:3" x14ac:dyDescent="0.35">
      <c r="A21" t="s">
        <v>19</v>
      </c>
      <c r="B21">
        <v>157</v>
      </c>
      <c r="C21">
        <v>463</v>
      </c>
    </row>
    <row r="22" spans="1:3" x14ac:dyDescent="0.35">
      <c r="A22" t="s">
        <v>20</v>
      </c>
      <c r="B22">
        <v>84</v>
      </c>
      <c r="C22">
        <v>351</v>
      </c>
    </row>
    <row r="23" spans="1:3" x14ac:dyDescent="0.35">
      <c r="A23" t="s">
        <v>21</v>
      </c>
      <c r="B23">
        <v>84</v>
      </c>
      <c r="C23">
        <v>386</v>
      </c>
    </row>
    <row r="24" spans="1:3" x14ac:dyDescent="0.35">
      <c r="A24" t="s">
        <v>22</v>
      </c>
      <c r="B24">
        <v>29</v>
      </c>
      <c r="C24">
        <v>135</v>
      </c>
    </row>
    <row r="25" spans="1:3" x14ac:dyDescent="0.35">
      <c r="A25" t="s">
        <v>23</v>
      </c>
      <c r="B25">
        <v>29</v>
      </c>
      <c r="C25">
        <v>135</v>
      </c>
    </row>
    <row r="26" spans="1:3" x14ac:dyDescent="0.35">
      <c r="A26" t="s">
        <v>24</v>
      </c>
      <c r="B26">
        <v>29</v>
      </c>
      <c r="C26">
        <v>135</v>
      </c>
    </row>
    <row r="27" spans="1:3" x14ac:dyDescent="0.35">
      <c r="A27" t="s">
        <v>25</v>
      </c>
      <c r="B27">
        <v>29</v>
      </c>
      <c r="C27">
        <v>135</v>
      </c>
    </row>
    <row r="28" spans="1:3" x14ac:dyDescent="0.35">
      <c r="A28" t="s">
        <v>26</v>
      </c>
      <c r="B28">
        <v>29</v>
      </c>
      <c r="C28">
        <v>132</v>
      </c>
    </row>
    <row r="29" spans="1:3" x14ac:dyDescent="0.35">
      <c r="A29" t="s">
        <v>27</v>
      </c>
      <c r="B29">
        <v>84</v>
      </c>
      <c r="C29">
        <v>388</v>
      </c>
    </row>
    <row r="30" spans="1:3" x14ac:dyDescent="0.35">
      <c r="A30" t="s">
        <v>28</v>
      </c>
      <c r="B30">
        <v>29</v>
      </c>
      <c r="C30">
        <v>131</v>
      </c>
    </row>
    <row r="31" spans="1:3" x14ac:dyDescent="0.35">
      <c r="A31" t="s">
        <v>29</v>
      </c>
      <c r="B31">
        <v>96</v>
      </c>
      <c r="C31">
        <v>718</v>
      </c>
    </row>
    <row r="32" spans="1:3" x14ac:dyDescent="0.35">
      <c r="A32" t="s">
        <v>30</v>
      </c>
      <c r="B32">
        <v>157</v>
      </c>
      <c r="C32">
        <v>463</v>
      </c>
    </row>
    <row r="33" spans="1:3" x14ac:dyDescent="0.35">
      <c r="A33" t="s">
        <v>31</v>
      </c>
      <c r="B33">
        <v>308</v>
      </c>
      <c r="C33">
        <v>2494</v>
      </c>
    </row>
    <row r="34" spans="1:3" x14ac:dyDescent="0.35">
      <c r="A34" t="s">
        <v>32</v>
      </c>
      <c r="B34">
        <v>29</v>
      </c>
      <c r="C34">
        <v>131</v>
      </c>
    </row>
    <row r="35" spans="1:3" x14ac:dyDescent="0.35">
      <c r="A35" t="s">
        <v>33</v>
      </c>
      <c r="B35">
        <v>1188</v>
      </c>
      <c r="C35">
        <v>18029</v>
      </c>
    </row>
    <row r="36" spans="1:3" x14ac:dyDescent="0.35">
      <c r="A36" t="s">
        <v>34</v>
      </c>
      <c r="B36">
        <v>308</v>
      </c>
      <c r="C36">
        <v>2494</v>
      </c>
    </row>
    <row r="37" spans="1:3" x14ac:dyDescent="0.35">
      <c r="A37" t="s">
        <v>35</v>
      </c>
      <c r="B37">
        <v>29</v>
      </c>
      <c r="C37">
        <v>135</v>
      </c>
    </row>
    <row r="38" spans="1:3" x14ac:dyDescent="0.35">
      <c r="A38" t="s">
        <v>36</v>
      </c>
      <c r="B38">
        <v>1188</v>
      </c>
      <c r="C38">
        <v>18053</v>
      </c>
    </row>
    <row r="39" spans="1:3" x14ac:dyDescent="0.35">
      <c r="A39" t="s">
        <v>37</v>
      </c>
      <c r="B39">
        <v>84</v>
      </c>
      <c r="C39">
        <v>386</v>
      </c>
    </row>
    <row r="40" spans="1:3" x14ac:dyDescent="0.35">
      <c r="A40" t="s">
        <v>38</v>
      </c>
      <c r="B40">
        <v>96</v>
      </c>
      <c r="C40">
        <v>706</v>
      </c>
    </row>
    <row r="41" spans="1:3" x14ac:dyDescent="0.35">
      <c r="A41" t="s">
        <v>39</v>
      </c>
      <c r="B41">
        <v>84</v>
      </c>
      <c r="C41">
        <v>385</v>
      </c>
    </row>
    <row r="42" spans="1:3" x14ac:dyDescent="0.35">
      <c r="A42" t="s">
        <v>40</v>
      </c>
      <c r="B42">
        <v>29</v>
      </c>
      <c r="C42">
        <v>135</v>
      </c>
    </row>
    <row r="43" spans="1:3" x14ac:dyDescent="0.35">
      <c r="A43" t="s">
        <v>41</v>
      </c>
      <c r="B43">
        <v>57</v>
      </c>
      <c r="C43">
        <v>354</v>
      </c>
    </row>
    <row r="44" spans="1:3" x14ac:dyDescent="0.35">
      <c r="A44" t="s">
        <v>42</v>
      </c>
      <c r="B44">
        <v>29</v>
      </c>
      <c r="C44">
        <v>135</v>
      </c>
    </row>
    <row r="45" spans="1:3" x14ac:dyDescent="0.35">
      <c r="A45" t="s">
        <v>43</v>
      </c>
      <c r="B45">
        <v>310</v>
      </c>
      <c r="C45">
        <v>3457</v>
      </c>
    </row>
    <row r="46" spans="1:3" x14ac:dyDescent="0.35">
      <c r="A46" t="s">
        <v>44</v>
      </c>
      <c r="B46">
        <v>84</v>
      </c>
      <c r="C46">
        <v>386</v>
      </c>
    </row>
    <row r="47" spans="1:3" x14ac:dyDescent="0.35">
      <c r="A47" t="s">
        <v>45</v>
      </c>
      <c r="B47">
        <v>29</v>
      </c>
      <c r="C47">
        <v>135</v>
      </c>
    </row>
    <row r="48" spans="1:3" x14ac:dyDescent="0.35">
      <c r="A48" t="s">
        <v>46</v>
      </c>
      <c r="B48">
        <v>50</v>
      </c>
      <c r="C48">
        <v>132</v>
      </c>
    </row>
    <row r="49" spans="1:3" x14ac:dyDescent="0.35">
      <c r="A49" t="s">
        <v>47</v>
      </c>
      <c r="B49">
        <v>134</v>
      </c>
      <c r="C49">
        <v>602</v>
      </c>
    </row>
    <row r="50" spans="1:3" x14ac:dyDescent="0.35">
      <c r="A50" t="s">
        <v>48</v>
      </c>
      <c r="B50">
        <v>133</v>
      </c>
      <c r="C50">
        <v>601</v>
      </c>
    </row>
    <row r="51" spans="1:3" x14ac:dyDescent="0.35">
      <c r="A51" t="s">
        <v>49</v>
      </c>
      <c r="B51">
        <v>62</v>
      </c>
      <c r="C51">
        <v>324</v>
      </c>
    </row>
    <row r="52" spans="1:3" x14ac:dyDescent="0.35">
      <c r="A52" t="s">
        <v>212</v>
      </c>
      <c r="B52">
        <v>8</v>
      </c>
      <c r="C52">
        <v>22</v>
      </c>
    </row>
    <row r="53" spans="1:3" x14ac:dyDescent="0.35">
      <c r="A53" t="s">
        <v>213</v>
      </c>
      <c r="B53">
        <v>8</v>
      </c>
      <c r="C53">
        <v>22</v>
      </c>
    </row>
    <row r="54" spans="1:3" x14ac:dyDescent="0.35">
      <c r="A54" t="s">
        <v>214</v>
      </c>
      <c r="B54">
        <v>8</v>
      </c>
      <c r="C54">
        <v>22</v>
      </c>
    </row>
    <row r="55" spans="1:3" x14ac:dyDescent="0.35">
      <c r="A55" t="s">
        <v>215</v>
      </c>
      <c r="B55">
        <v>8</v>
      </c>
      <c r="C55">
        <v>22</v>
      </c>
    </row>
    <row r="56" spans="1:3" x14ac:dyDescent="0.35">
      <c r="A56" t="s">
        <v>216</v>
      </c>
      <c r="B56">
        <v>31</v>
      </c>
      <c r="C56">
        <v>107</v>
      </c>
    </row>
    <row r="57" spans="1:3" x14ac:dyDescent="0.35">
      <c r="A57" t="s">
        <v>217</v>
      </c>
      <c r="B57">
        <v>31</v>
      </c>
      <c r="C57">
        <v>107</v>
      </c>
    </row>
    <row r="58" spans="1:3" x14ac:dyDescent="0.35">
      <c r="A58" t="s">
        <v>218</v>
      </c>
      <c r="B58">
        <v>31</v>
      </c>
      <c r="C58">
        <v>107</v>
      </c>
    </row>
    <row r="59" spans="1:3" x14ac:dyDescent="0.35">
      <c r="A59" t="s">
        <v>219</v>
      </c>
      <c r="B59">
        <v>31</v>
      </c>
      <c r="C59">
        <v>107</v>
      </c>
    </row>
    <row r="60" spans="1:3" x14ac:dyDescent="0.35">
      <c r="A60" t="s">
        <v>220</v>
      </c>
      <c r="B60">
        <v>31</v>
      </c>
      <c r="C60">
        <v>107</v>
      </c>
    </row>
    <row r="61" spans="1:3" x14ac:dyDescent="0.35">
      <c r="A61" t="s">
        <v>210</v>
      </c>
      <c r="B61">
        <v>94</v>
      </c>
      <c r="C61">
        <v>453</v>
      </c>
    </row>
    <row r="62" spans="1:3" x14ac:dyDescent="0.35">
      <c r="A62" t="s">
        <v>56</v>
      </c>
      <c r="B62">
        <v>94</v>
      </c>
      <c r="C62">
        <v>453</v>
      </c>
    </row>
    <row r="63" spans="1:3" x14ac:dyDescent="0.35">
      <c r="A63" t="s">
        <v>57</v>
      </c>
      <c r="B63">
        <v>94</v>
      </c>
      <c r="C63">
        <v>453</v>
      </c>
    </row>
    <row r="64" spans="1:3" x14ac:dyDescent="0.35">
      <c r="A64" t="s">
        <v>211</v>
      </c>
      <c r="B64">
        <v>94</v>
      </c>
      <c r="C64">
        <v>453</v>
      </c>
    </row>
    <row r="65" spans="1:3" x14ac:dyDescent="0.35">
      <c r="A65" t="s">
        <v>59</v>
      </c>
      <c r="B65">
        <v>94</v>
      </c>
      <c r="C65">
        <v>453</v>
      </c>
    </row>
    <row r="66" spans="1:3" x14ac:dyDescent="0.35">
      <c r="A66" t="s">
        <v>60</v>
      </c>
      <c r="B66">
        <v>94</v>
      </c>
      <c r="C66">
        <v>453</v>
      </c>
    </row>
    <row r="67" spans="1:3" x14ac:dyDescent="0.35">
      <c r="A67" t="s">
        <v>61</v>
      </c>
      <c r="B67">
        <v>124</v>
      </c>
      <c r="C67">
        <v>616</v>
      </c>
    </row>
    <row r="68" spans="1:3" x14ac:dyDescent="0.35">
      <c r="A68" t="s">
        <v>62</v>
      </c>
      <c r="B68">
        <v>94</v>
      </c>
      <c r="C68">
        <v>454</v>
      </c>
    </row>
    <row r="69" spans="1:3" x14ac:dyDescent="0.35">
      <c r="A69" t="s">
        <v>63</v>
      </c>
      <c r="B69">
        <v>293</v>
      </c>
      <c r="C69">
        <v>2385</v>
      </c>
    </row>
    <row r="70" spans="1:3" x14ac:dyDescent="0.35">
      <c r="A70" t="s">
        <v>64</v>
      </c>
      <c r="B70">
        <v>292</v>
      </c>
      <c r="C70">
        <v>2382</v>
      </c>
    </row>
    <row r="71" spans="1:3" x14ac:dyDescent="0.35">
      <c r="A71" t="s">
        <v>52</v>
      </c>
      <c r="B71">
        <v>103</v>
      </c>
      <c r="C71">
        <v>610</v>
      </c>
    </row>
    <row r="72" spans="1:3" x14ac:dyDescent="0.35">
      <c r="A72" t="s">
        <v>53</v>
      </c>
      <c r="B72">
        <v>103</v>
      </c>
      <c r="C72">
        <v>610</v>
      </c>
    </row>
    <row r="73" spans="1:3" x14ac:dyDescent="0.35">
      <c r="A73" t="s">
        <v>54</v>
      </c>
      <c r="B73">
        <v>108</v>
      </c>
      <c r="C73"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</vt:lpstr>
      <vt:lpstr>all</vt:lpstr>
      <vt:lpstr>new_prune</vt:lpstr>
      <vt:lpstr>new_all</vt:lpstr>
      <vt:lpstr>new2_all</vt:lpstr>
      <vt:lpstr>new_graph</vt:lpstr>
      <vt:lpstr>new_synquid</vt:lpstr>
      <vt:lpstr>graph_info</vt:lpstr>
      <vt:lpstr>graph</vt:lpstr>
      <vt:lpstr>prune</vt:lpstr>
      <vt:lpstr>synquid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Guo</dc:creator>
  <cp:lastModifiedBy>Aaron Guo</cp:lastModifiedBy>
  <dcterms:created xsi:type="dcterms:W3CDTF">2018-05-09T20:25:10Z</dcterms:created>
  <dcterms:modified xsi:type="dcterms:W3CDTF">2018-05-23T23:11:47Z</dcterms:modified>
</cp:coreProperties>
</file>